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B6925E1-A7F6-40D1-AD62-2CB1101997F7}" xr6:coauthVersionLast="46" xr6:coauthVersionMax="46" xr10:uidLastSave="{00000000-0000-0000-0000-000000000000}"/>
  <bookViews>
    <workbookView xWindow="6030" yWindow="2400" windowWidth="16680" windowHeight="11385" xr2:uid="{00000000-000D-0000-FFFF-FFFF00000000}"/>
  </bookViews>
  <sheets>
    <sheet name="월간" sheetId="3" r:id="rId1"/>
    <sheet name="분기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4" l="1"/>
  <c r="L85" i="4"/>
  <c r="K85" i="4"/>
  <c r="E85" i="4"/>
  <c r="D85" i="4"/>
  <c r="C85" i="4"/>
  <c r="M84" i="4"/>
  <c r="L84" i="4"/>
  <c r="K84" i="4"/>
  <c r="E84" i="4"/>
  <c r="D84" i="4"/>
  <c r="C84" i="4"/>
  <c r="M83" i="4"/>
  <c r="L83" i="4"/>
  <c r="K83" i="4"/>
  <c r="E83" i="4"/>
  <c r="D83" i="4"/>
  <c r="C83" i="4"/>
  <c r="M82" i="4"/>
  <c r="L82" i="4"/>
  <c r="K82" i="4"/>
  <c r="E82" i="4"/>
  <c r="D82" i="4"/>
  <c r="C82" i="4"/>
  <c r="M81" i="4"/>
  <c r="L81" i="4"/>
  <c r="K81" i="4"/>
  <c r="E81" i="4"/>
  <c r="D81" i="4"/>
  <c r="C81" i="4"/>
  <c r="M80" i="4"/>
  <c r="L80" i="4"/>
  <c r="K80" i="4"/>
  <c r="E80" i="4"/>
  <c r="D80" i="4"/>
  <c r="C80" i="4"/>
  <c r="M79" i="4"/>
  <c r="L79" i="4"/>
  <c r="K79" i="4"/>
  <c r="E79" i="4"/>
  <c r="D79" i="4"/>
  <c r="C79" i="4"/>
  <c r="M78" i="4"/>
  <c r="L78" i="4"/>
  <c r="K78" i="4"/>
  <c r="E78" i="4"/>
  <c r="D78" i="4"/>
  <c r="C78" i="4"/>
  <c r="M77" i="4"/>
  <c r="L77" i="4"/>
  <c r="K77" i="4"/>
  <c r="E77" i="4"/>
  <c r="D77" i="4"/>
  <c r="C77" i="4"/>
  <c r="M76" i="4"/>
  <c r="L76" i="4"/>
  <c r="K76" i="4"/>
  <c r="E76" i="4"/>
  <c r="D76" i="4"/>
  <c r="C76" i="4"/>
  <c r="M75" i="4"/>
  <c r="L75" i="4"/>
  <c r="K75" i="4"/>
  <c r="E75" i="4"/>
  <c r="D75" i="4"/>
  <c r="C75" i="4"/>
  <c r="M74" i="4"/>
  <c r="L74" i="4"/>
  <c r="K74" i="4"/>
  <c r="E74" i="4"/>
  <c r="D74" i="4"/>
  <c r="C74" i="4"/>
  <c r="M73" i="4"/>
  <c r="L73" i="4"/>
  <c r="K73" i="4"/>
  <c r="E73" i="4"/>
  <c r="D73" i="4"/>
  <c r="C73" i="4"/>
  <c r="M72" i="4"/>
  <c r="L72" i="4"/>
  <c r="K72" i="4"/>
  <c r="E72" i="4"/>
  <c r="D72" i="4"/>
  <c r="C72" i="4"/>
  <c r="M71" i="4"/>
  <c r="L71" i="4"/>
  <c r="K71" i="4"/>
  <c r="E71" i="4"/>
  <c r="D71" i="4"/>
  <c r="C71" i="4"/>
  <c r="M70" i="4"/>
  <c r="L70" i="4"/>
  <c r="K70" i="4"/>
  <c r="E70" i="4"/>
  <c r="D70" i="4"/>
  <c r="C70" i="4"/>
  <c r="M69" i="4"/>
  <c r="L69" i="4"/>
  <c r="K69" i="4"/>
  <c r="E69" i="4"/>
  <c r="D69" i="4"/>
  <c r="C69" i="4"/>
  <c r="M68" i="4"/>
  <c r="L68" i="4"/>
  <c r="K68" i="4"/>
  <c r="E68" i="4"/>
  <c r="D68" i="4"/>
  <c r="C68" i="4"/>
  <c r="M67" i="4"/>
  <c r="L67" i="4"/>
  <c r="K67" i="4"/>
  <c r="E67" i="4"/>
  <c r="D67" i="4"/>
  <c r="C67" i="4"/>
  <c r="M66" i="4"/>
  <c r="L66" i="4"/>
  <c r="K66" i="4"/>
  <c r="E66" i="4"/>
  <c r="D66" i="4"/>
  <c r="C66" i="4"/>
  <c r="M65" i="4"/>
  <c r="L65" i="4"/>
  <c r="K65" i="4"/>
  <c r="E65" i="4"/>
  <c r="D65" i="4"/>
  <c r="C65" i="4"/>
  <c r="M64" i="4"/>
  <c r="L64" i="4"/>
  <c r="K64" i="4"/>
  <c r="E64" i="4"/>
  <c r="D64" i="4"/>
  <c r="C64" i="4"/>
  <c r="M63" i="4"/>
  <c r="L63" i="4"/>
  <c r="K63" i="4"/>
  <c r="E63" i="4"/>
  <c r="D63" i="4"/>
  <c r="C63" i="4"/>
  <c r="M62" i="4"/>
  <c r="L62" i="4"/>
  <c r="K62" i="4"/>
  <c r="E62" i="4"/>
  <c r="D62" i="4"/>
  <c r="C62" i="4"/>
  <c r="M61" i="4"/>
  <c r="L61" i="4"/>
  <c r="K61" i="4"/>
  <c r="E61" i="4"/>
  <c r="D61" i="4"/>
  <c r="C61" i="4"/>
  <c r="M60" i="4"/>
  <c r="L60" i="4"/>
  <c r="K60" i="4"/>
  <c r="E60" i="4"/>
  <c r="D60" i="4"/>
  <c r="C60" i="4"/>
  <c r="M59" i="4"/>
  <c r="L59" i="4"/>
  <c r="K59" i="4"/>
  <c r="E59" i="4"/>
  <c r="D59" i="4"/>
  <c r="C59" i="4"/>
  <c r="M58" i="4"/>
  <c r="L58" i="4"/>
  <c r="K58" i="4"/>
  <c r="E58" i="4"/>
  <c r="D58" i="4"/>
  <c r="C58" i="4"/>
  <c r="M57" i="4"/>
  <c r="L57" i="4"/>
  <c r="K57" i="4"/>
  <c r="E57" i="4"/>
  <c r="D57" i="4"/>
  <c r="C57" i="4"/>
  <c r="M56" i="4"/>
  <c r="L56" i="4"/>
  <c r="K56" i="4"/>
  <c r="E56" i="4"/>
  <c r="D56" i="4"/>
  <c r="C56" i="4"/>
  <c r="M55" i="4"/>
  <c r="L55" i="4"/>
  <c r="K55" i="4"/>
  <c r="E55" i="4"/>
  <c r="D55" i="4"/>
  <c r="C55" i="4"/>
  <c r="M54" i="4"/>
  <c r="L54" i="4"/>
  <c r="K54" i="4"/>
  <c r="E54" i="4"/>
  <c r="D54" i="4"/>
  <c r="C54" i="4"/>
  <c r="M53" i="4"/>
  <c r="L53" i="4"/>
  <c r="K53" i="4"/>
  <c r="E53" i="4"/>
  <c r="D53" i="4"/>
  <c r="C53" i="4"/>
  <c r="M52" i="4"/>
  <c r="L52" i="4"/>
  <c r="K52" i="4"/>
  <c r="E52" i="4"/>
  <c r="D52" i="4"/>
  <c r="C52" i="4"/>
  <c r="M51" i="4"/>
  <c r="L51" i="4"/>
  <c r="K51" i="4"/>
  <c r="E51" i="4"/>
  <c r="D51" i="4"/>
  <c r="C51" i="4"/>
  <c r="M50" i="4"/>
  <c r="L50" i="4"/>
  <c r="K50" i="4"/>
  <c r="E50" i="4"/>
  <c r="D50" i="4"/>
  <c r="C50" i="4"/>
  <c r="M49" i="4"/>
  <c r="L49" i="4"/>
  <c r="K49" i="4"/>
  <c r="E49" i="4"/>
  <c r="D49" i="4"/>
  <c r="C49" i="4"/>
  <c r="M48" i="4"/>
  <c r="L48" i="4"/>
  <c r="K48" i="4"/>
  <c r="E48" i="4"/>
  <c r="D48" i="4"/>
  <c r="C48" i="4"/>
  <c r="M47" i="4"/>
  <c r="L47" i="4"/>
  <c r="K47" i="4"/>
  <c r="E47" i="4"/>
  <c r="D47" i="4"/>
  <c r="C47" i="4"/>
  <c r="M46" i="4"/>
  <c r="L46" i="4"/>
  <c r="K46" i="4"/>
  <c r="E46" i="4"/>
  <c r="D46" i="4"/>
  <c r="C46" i="4"/>
  <c r="M45" i="4"/>
  <c r="L45" i="4"/>
  <c r="K45" i="4"/>
  <c r="E45" i="4"/>
  <c r="D45" i="4"/>
  <c r="C45" i="4"/>
  <c r="M44" i="4"/>
  <c r="L44" i="4"/>
  <c r="K44" i="4"/>
  <c r="E44" i="4"/>
  <c r="D44" i="4"/>
  <c r="C44" i="4"/>
  <c r="M43" i="4"/>
  <c r="L43" i="4"/>
  <c r="K43" i="4"/>
  <c r="E43" i="4"/>
  <c r="D43" i="4"/>
  <c r="C43" i="4"/>
  <c r="M42" i="4"/>
  <c r="L42" i="4"/>
  <c r="K42" i="4"/>
  <c r="E42" i="4"/>
  <c r="D42" i="4"/>
  <c r="C42" i="4"/>
  <c r="M41" i="4"/>
  <c r="L41" i="4"/>
  <c r="K41" i="4"/>
  <c r="E41" i="4"/>
  <c r="D41" i="4"/>
  <c r="C41" i="4"/>
  <c r="M40" i="4"/>
  <c r="L40" i="4"/>
  <c r="K40" i="4"/>
  <c r="E40" i="4"/>
  <c r="D40" i="4"/>
  <c r="C40" i="4"/>
  <c r="M39" i="4"/>
  <c r="L39" i="4"/>
  <c r="K39" i="4"/>
  <c r="E39" i="4"/>
  <c r="D39" i="4"/>
  <c r="C39" i="4"/>
  <c r="M38" i="4"/>
  <c r="L38" i="4"/>
  <c r="K38" i="4"/>
  <c r="E38" i="4"/>
  <c r="D38" i="4"/>
  <c r="C38" i="4"/>
  <c r="M37" i="4"/>
  <c r="L37" i="4"/>
  <c r="K37" i="4"/>
  <c r="E37" i="4"/>
  <c r="D37" i="4"/>
  <c r="C37" i="4"/>
  <c r="M36" i="4"/>
  <c r="L36" i="4"/>
  <c r="K36" i="4"/>
  <c r="E36" i="4"/>
  <c r="D36" i="4"/>
  <c r="C36" i="4"/>
  <c r="M35" i="4"/>
  <c r="L35" i="4"/>
  <c r="K35" i="4"/>
  <c r="E35" i="4"/>
  <c r="D35" i="4"/>
  <c r="C35" i="4"/>
  <c r="M34" i="4"/>
  <c r="L34" i="4"/>
  <c r="K34" i="4"/>
  <c r="E34" i="4"/>
  <c r="D34" i="4"/>
  <c r="C34" i="4"/>
  <c r="M33" i="4"/>
  <c r="L33" i="4"/>
  <c r="K33" i="4"/>
  <c r="E33" i="4"/>
  <c r="D33" i="4"/>
  <c r="C33" i="4"/>
  <c r="M32" i="4"/>
  <c r="L32" i="4"/>
  <c r="K32" i="4"/>
  <c r="E32" i="4"/>
  <c r="D32" i="4"/>
  <c r="C32" i="4"/>
  <c r="M31" i="4"/>
  <c r="L31" i="4"/>
  <c r="K31" i="4"/>
  <c r="E31" i="4"/>
  <c r="D31" i="4"/>
  <c r="C31" i="4"/>
  <c r="M30" i="4"/>
  <c r="L30" i="4"/>
  <c r="K30" i="4"/>
  <c r="E30" i="4"/>
  <c r="D30" i="4"/>
  <c r="C30" i="4"/>
  <c r="M29" i="4"/>
  <c r="L29" i="4"/>
  <c r="K29" i="4"/>
  <c r="E29" i="4"/>
  <c r="D29" i="4"/>
  <c r="C29" i="4"/>
  <c r="M28" i="4"/>
  <c r="L28" i="4"/>
  <c r="K28" i="4"/>
  <c r="E28" i="4"/>
  <c r="D28" i="4"/>
  <c r="C28" i="4"/>
  <c r="M27" i="4"/>
  <c r="L27" i="4"/>
  <c r="K27" i="4"/>
  <c r="E27" i="4"/>
  <c r="D27" i="4"/>
  <c r="C27" i="4"/>
  <c r="M26" i="4"/>
  <c r="L26" i="4"/>
  <c r="K26" i="4"/>
  <c r="E26" i="4"/>
  <c r="D26" i="4"/>
  <c r="C26" i="4"/>
  <c r="M25" i="4"/>
  <c r="L25" i="4"/>
  <c r="K25" i="4"/>
  <c r="E25" i="4"/>
  <c r="D25" i="4"/>
  <c r="C25" i="4"/>
  <c r="M24" i="4"/>
  <c r="L24" i="4"/>
  <c r="K24" i="4"/>
  <c r="E24" i="4"/>
  <c r="D24" i="4"/>
  <c r="C24" i="4"/>
  <c r="M23" i="4"/>
  <c r="L23" i="4"/>
  <c r="K23" i="4"/>
  <c r="E23" i="4"/>
  <c r="D23" i="4"/>
  <c r="C23" i="4"/>
  <c r="M22" i="4"/>
  <c r="L22" i="4"/>
  <c r="K22" i="4"/>
  <c r="E22" i="4"/>
  <c r="D22" i="4"/>
  <c r="C22" i="4"/>
  <c r="M21" i="4"/>
  <c r="L21" i="4"/>
  <c r="K21" i="4"/>
  <c r="E21" i="4"/>
  <c r="D21" i="4"/>
  <c r="C21" i="4"/>
  <c r="M20" i="4"/>
  <c r="L20" i="4"/>
  <c r="K20" i="4"/>
  <c r="E20" i="4"/>
  <c r="D20" i="4"/>
  <c r="C20" i="4"/>
  <c r="M19" i="4"/>
  <c r="L19" i="4"/>
  <c r="K19" i="4"/>
  <c r="E19" i="4"/>
  <c r="D19" i="4"/>
  <c r="C19" i="4"/>
  <c r="M18" i="4"/>
  <c r="L18" i="4"/>
  <c r="K18" i="4"/>
  <c r="E18" i="4"/>
  <c r="D18" i="4"/>
  <c r="C18" i="4"/>
  <c r="M17" i="4"/>
  <c r="L17" i="4"/>
  <c r="K17" i="4"/>
  <c r="E17" i="4"/>
  <c r="D17" i="4"/>
  <c r="C17" i="4"/>
  <c r="M16" i="4"/>
  <c r="L16" i="4"/>
  <c r="K16" i="4"/>
  <c r="E16" i="4"/>
  <c r="D16" i="4"/>
  <c r="C16" i="4"/>
  <c r="M15" i="4"/>
  <c r="L15" i="4"/>
  <c r="K15" i="4"/>
  <c r="E15" i="4"/>
  <c r="D15" i="4"/>
  <c r="C15" i="4"/>
  <c r="M14" i="4"/>
  <c r="L14" i="4"/>
  <c r="K14" i="4"/>
  <c r="E14" i="4"/>
  <c r="D14" i="4"/>
  <c r="C14" i="4"/>
  <c r="G26" i="4" l="1"/>
  <c r="P28" i="4"/>
  <c r="N31" i="4"/>
  <c r="G34" i="4"/>
  <c r="G18" i="4"/>
  <c r="N51" i="4"/>
  <c r="G62" i="4"/>
  <c r="P64" i="4"/>
  <c r="N67" i="4"/>
  <c r="G78" i="4"/>
  <c r="P80" i="4"/>
  <c r="G82" i="4"/>
  <c r="N83" i="4"/>
  <c r="P84" i="4"/>
  <c r="N23" i="4"/>
  <c r="G30" i="4"/>
  <c r="P36" i="4"/>
  <c r="G46" i="4"/>
  <c r="G54" i="4"/>
  <c r="N59" i="4"/>
  <c r="P68" i="4"/>
  <c r="P72" i="4"/>
  <c r="P76" i="4"/>
  <c r="F18" i="4"/>
  <c r="H19" i="4"/>
  <c r="O20" i="4"/>
  <c r="F22" i="4"/>
  <c r="H23" i="4"/>
  <c r="O24" i="4"/>
  <c r="F26" i="4"/>
  <c r="H27" i="4"/>
  <c r="O28" i="4"/>
  <c r="F30" i="4"/>
  <c r="H31" i="4"/>
  <c r="O32" i="4"/>
  <c r="F34" i="4"/>
  <c r="H35" i="4"/>
  <c r="O36" i="4"/>
  <c r="F38" i="4"/>
  <c r="H39" i="4"/>
  <c r="O40" i="4"/>
  <c r="F42" i="4"/>
  <c r="H43" i="4"/>
  <c r="O44" i="4"/>
  <c r="F46" i="4"/>
  <c r="H47" i="4"/>
  <c r="O48" i="4"/>
  <c r="F50" i="4"/>
  <c r="H51" i="4"/>
  <c r="O52" i="4"/>
  <c r="F54" i="4"/>
  <c r="H55" i="4"/>
  <c r="O56" i="4"/>
  <c r="F58" i="4"/>
  <c r="H59" i="4"/>
  <c r="O60" i="4"/>
  <c r="F62" i="4"/>
  <c r="H63" i="4"/>
  <c r="O64" i="4"/>
  <c r="F66" i="4"/>
  <c r="H67" i="4"/>
  <c r="O68" i="4"/>
  <c r="F70" i="4"/>
  <c r="H71" i="4"/>
  <c r="O72" i="4"/>
  <c r="F74" i="4"/>
  <c r="H75" i="4"/>
  <c r="O76" i="4"/>
  <c r="F78" i="4"/>
  <c r="H79" i="4"/>
  <c r="O80" i="4"/>
  <c r="F82" i="4"/>
  <c r="H83" i="4"/>
  <c r="O84" i="4"/>
  <c r="N19" i="4"/>
  <c r="P24" i="4"/>
  <c r="P32" i="4"/>
  <c r="P40" i="4"/>
  <c r="N47" i="4"/>
  <c r="P56" i="4"/>
  <c r="P60" i="4"/>
  <c r="N71" i="4"/>
  <c r="H18" i="4"/>
  <c r="O19" i="4"/>
  <c r="F21" i="4"/>
  <c r="H22" i="4"/>
  <c r="O23" i="4"/>
  <c r="F25" i="4"/>
  <c r="H26" i="4"/>
  <c r="O27" i="4"/>
  <c r="F29" i="4"/>
  <c r="H30" i="4"/>
  <c r="O31" i="4"/>
  <c r="F33" i="4"/>
  <c r="H34" i="4"/>
  <c r="O35" i="4"/>
  <c r="F37" i="4"/>
  <c r="H38" i="4"/>
  <c r="O39" i="4"/>
  <c r="F41" i="4"/>
  <c r="H42" i="4"/>
  <c r="O43" i="4"/>
  <c r="F45" i="4"/>
  <c r="H46" i="4"/>
  <c r="O47" i="4"/>
  <c r="F49" i="4"/>
  <c r="H50" i="4"/>
  <c r="O51" i="4"/>
  <c r="F53" i="4"/>
  <c r="H54" i="4"/>
  <c r="O55" i="4"/>
  <c r="F57" i="4"/>
  <c r="H58" i="4"/>
  <c r="O59" i="4"/>
  <c r="F61" i="4"/>
  <c r="H62" i="4"/>
  <c r="O63" i="4"/>
  <c r="F65" i="4"/>
  <c r="H66" i="4"/>
  <c r="O67" i="4"/>
  <c r="F69" i="4"/>
  <c r="H70" i="4"/>
  <c r="O71" i="4"/>
  <c r="F73" i="4"/>
  <c r="H74" i="4"/>
  <c r="O75" i="4"/>
  <c r="F77" i="4"/>
  <c r="H78" i="4"/>
  <c r="O79" i="4"/>
  <c r="F81" i="4"/>
  <c r="H82" i="4"/>
  <c r="O83" i="4"/>
  <c r="F85" i="4"/>
  <c r="N39" i="4"/>
  <c r="N18" i="4"/>
  <c r="P19" i="4"/>
  <c r="G21" i="4"/>
  <c r="N22" i="4"/>
  <c r="P23" i="4"/>
  <c r="G25" i="4"/>
  <c r="N26" i="4"/>
  <c r="P27" i="4"/>
  <c r="G29" i="4"/>
  <c r="N30" i="4"/>
  <c r="P31" i="4"/>
  <c r="G33" i="4"/>
  <c r="N34" i="4"/>
  <c r="P35" i="4"/>
  <c r="G37" i="4"/>
  <c r="N38" i="4"/>
  <c r="P39" i="4"/>
  <c r="G41" i="4"/>
  <c r="N42" i="4"/>
  <c r="P43" i="4"/>
  <c r="G45" i="4"/>
  <c r="N46" i="4"/>
  <c r="P47" i="4"/>
  <c r="G49" i="4"/>
  <c r="N50" i="4"/>
  <c r="P51" i="4"/>
  <c r="G53" i="4"/>
  <c r="N54" i="4"/>
  <c r="P55" i="4"/>
  <c r="G57" i="4"/>
  <c r="N58" i="4"/>
  <c r="P59" i="4"/>
  <c r="G61" i="4"/>
  <c r="N62" i="4"/>
  <c r="P63" i="4"/>
  <c r="G65" i="4"/>
  <c r="N66" i="4"/>
  <c r="P67" i="4"/>
  <c r="G69" i="4"/>
  <c r="N70" i="4"/>
  <c r="P71" i="4"/>
  <c r="G73" i="4"/>
  <c r="N74" i="4"/>
  <c r="P75" i="4"/>
  <c r="G77" i="4"/>
  <c r="N78" i="4"/>
  <c r="P79" i="4"/>
  <c r="G81" i="4"/>
  <c r="N82" i="4"/>
  <c r="P83" i="4"/>
  <c r="G85" i="4"/>
  <c r="G22" i="4"/>
  <c r="N43" i="4"/>
  <c r="P52" i="4"/>
  <c r="O18" i="4"/>
  <c r="F20" i="4"/>
  <c r="H21" i="4"/>
  <c r="O22" i="4"/>
  <c r="F24" i="4"/>
  <c r="H25" i="4"/>
  <c r="O26" i="4"/>
  <c r="F28" i="4"/>
  <c r="H29" i="4"/>
  <c r="O30" i="4"/>
  <c r="F32" i="4"/>
  <c r="H33" i="4"/>
  <c r="O34" i="4"/>
  <c r="F36" i="4"/>
  <c r="H37" i="4"/>
  <c r="O38" i="4"/>
  <c r="F40" i="4"/>
  <c r="H41" i="4"/>
  <c r="O42" i="4"/>
  <c r="F44" i="4"/>
  <c r="H45" i="4"/>
  <c r="O46" i="4"/>
  <c r="F48" i="4"/>
  <c r="H49" i="4"/>
  <c r="O50" i="4"/>
  <c r="F52" i="4"/>
  <c r="H53" i="4"/>
  <c r="O54" i="4"/>
  <c r="F56" i="4"/>
  <c r="H57" i="4"/>
  <c r="O58" i="4"/>
  <c r="F60" i="4"/>
  <c r="H61" i="4"/>
  <c r="O62" i="4"/>
  <c r="F64" i="4"/>
  <c r="H65" i="4"/>
  <c r="O66" i="4"/>
  <c r="F68" i="4"/>
  <c r="H69" i="4"/>
  <c r="O70" i="4"/>
  <c r="F72" i="4"/>
  <c r="H73" i="4"/>
  <c r="O74" i="4"/>
  <c r="F76" i="4"/>
  <c r="H77" i="4"/>
  <c r="O78" i="4"/>
  <c r="F80" i="4"/>
  <c r="H81" i="4"/>
  <c r="O82" i="4"/>
  <c r="F84" i="4"/>
  <c r="H85" i="4"/>
  <c r="G42" i="4"/>
  <c r="N55" i="4"/>
  <c r="G66" i="4"/>
  <c r="P18" i="4"/>
  <c r="G20" i="4"/>
  <c r="N21" i="4"/>
  <c r="P22" i="4"/>
  <c r="G24" i="4"/>
  <c r="N25" i="4"/>
  <c r="P26" i="4"/>
  <c r="G28" i="4"/>
  <c r="N29" i="4"/>
  <c r="P30" i="4"/>
  <c r="G32" i="4"/>
  <c r="N33" i="4"/>
  <c r="P34" i="4"/>
  <c r="G36" i="4"/>
  <c r="N37" i="4"/>
  <c r="P38" i="4"/>
  <c r="G40" i="4"/>
  <c r="N41" i="4"/>
  <c r="P42" i="4"/>
  <c r="G44" i="4"/>
  <c r="N45" i="4"/>
  <c r="P46" i="4"/>
  <c r="G48" i="4"/>
  <c r="N49" i="4"/>
  <c r="P50" i="4"/>
  <c r="G52" i="4"/>
  <c r="N53" i="4"/>
  <c r="P54" i="4"/>
  <c r="G56" i="4"/>
  <c r="N57" i="4"/>
  <c r="P58" i="4"/>
  <c r="G60" i="4"/>
  <c r="N61" i="4"/>
  <c r="P62" i="4"/>
  <c r="G64" i="4"/>
  <c r="N65" i="4"/>
  <c r="P66" i="4"/>
  <c r="G68" i="4"/>
  <c r="N69" i="4"/>
  <c r="P70" i="4"/>
  <c r="G72" i="4"/>
  <c r="N73" i="4"/>
  <c r="P74" i="4"/>
  <c r="G76" i="4"/>
  <c r="N77" i="4"/>
  <c r="P78" i="4"/>
  <c r="G80" i="4"/>
  <c r="N81" i="4"/>
  <c r="P82" i="4"/>
  <c r="G84" i="4"/>
  <c r="N85" i="4"/>
  <c r="G38" i="4"/>
  <c r="P48" i="4"/>
  <c r="F19" i="4"/>
  <c r="H20" i="4"/>
  <c r="O21" i="4"/>
  <c r="F23" i="4"/>
  <c r="H24" i="4"/>
  <c r="O25" i="4"/>
  <c r="F27" i="4"/>
  <c r="H28" i="4"/>
  <c r="O29" i="4"/>
  <c r="F31" i="4"/>
  <c r="H32" i="4"/>
  <c r="O33" i="4"/>
  <c r="F35" i="4"/>
  <c r="H36" i="4"/>
  <c r="O37" i="4"/>
  <c r="F39" i="4"/>
  <c r="H40" i="4"/>
  <c r="O41" i="4"/>
  <c r="F43" i="4"/>
  <c r="H44" i="4"/>
  <c r="O45" i="4"/>
  <c r="F47" i="4"/>
  <c r="H48" i="4"/>
  <c r="O49" i="4"/>
  <c r="F51" i="4"/>
  <c r="H52" i="4"/>
  <c r="O53" i="4"/>
  <c r="F55" i="4"/>
  <c r="H56" i="4"/>
  <c r="O57" i="4"/>
  <c r="F59" i="4"/>
  <c r="H60" i="4"/>
  <c r="O61" i="4"/>
  <c r="F63" i="4"/>
  <c r="H64" i="4"/>
  <c r="O65" i="4"/>
  <c r="F67" i="4"/>
  <c r="H68" i="4"/>
  <c r="O69" i="4"/>
  <c r="F71" i="4"/>
  <c r="H72" i="4"/>
  <c r="O73" i="4"/>
  <c r="F75" i="4"/>
  <c r="H76" i="4"/>
  <c r="O77" i="4"/>
  <c r="F79" i="4"/>
  <c r="H80" i="4"/>
  <c r="O81" i="4"/>
  <c r="F83" i="4"/>
  <c r="H84" i="4"/>
  <c r="O85" i="4"/>
  <c r="P20" i="4"/>
  <c r="N27" i="4"/>
  <c r="N35" i="4"/>
  <c r="P44" i="4"/>
  <c r="G50" i="4"/>
  <c r="G58" i="4"/>
  <c r="N63" i="4"/>
  <c r="G70" i="4"/>
  <c r="G74" i="4"/>
  <c r="N75" i="4"/>
  <c r="N79" i="4"/>
  <c r="G19" i="4"/>
  <c r="N20" i="4"/>
  <c r="P21" i="4"/>
  <c r="G23" i="4"/>
  <c r="N24" i="4"/>
  <c r="P25" i="4"/>
  <c r="G27" i="4"/>
  <c r="N28" i="4"/>
  <c r="P29" i="4"/>
  <c r="G31" i="4"/>
  <c r="N32" i="4"/>
  <c r="P33" i="4"/>
  <c r="G35" i="4"/>
  <c r="N36" i="4"/>
  <c r="P37" i="4"/>
  <c r="G39" i="4"/>
  <c r="N40" i="4"/>
  <c r="P41" i="4"/>
  <c r="G43" i="4"/>
  <c r="N44" i="4"/>
  <c r="P45" i="4"/>
  <c r="G47" i="4"/>
  <c r="N48" i="4"/>
  <c r="P49" i="4"/>
  <c r="G51" i="4"/>
  <c r="N52" i="4"/>
  <c r="P53" i="4"/>
  <c r="G55" i="4"/>
  <c r="N56" i="4"/>
  <c r="P57" i="4"/>
  <c r="G59" i="4"/>
  <c r="N60" i="4"/>
  <c r="P61" i="4"/>
  <c r="G63" i="4"/>
  <c r="N64" i="4"/>
  <c r="P65" i="4"/>
  <c r="G67" i="4"/>
  <c r="N68" i="4"/>
  <c r="P69" i="4"/>
  <c r="G71" i="4"/>
  <c r="N72" i="4"/>
  <c r="P73" i="4"/>
  <c r="G75" i="4"/>
  <c r="N76" i="4"/>
  <c r="P77" i="4"/>
  <c r="G79" i="4"/>
  <c r="N80" i="4"/>
  <c r="P81" i="4"/>
  <c r="G83" i="4"/>
  <c r="N84" i="4"/>
  <c r="P85" i="4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M167" i="3"/>
  <c r="L167" i="3"/>
  <c r="K167" i="3"/>
  <c r="M166" i="3"/>
  <c r="L166" i="3"/>
  <c r="K166" i="3"/>
  <c r="M165" i="3"/>
  <c r="L165" i="3"/>
  <c r="K165" i="3"/>
  <c r="M164" i="3"/>
  <c r="L164" i="3"/>
  <c r="K164" i="3"/>
  <c r="M163" i="3"/>
  <c r="L163" i="3"/>
  <c r="K163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4" i="3"/>
  <c r="L144" i="3"/>
  <c r="K144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M102" i="3"/>
  <c r="L102" i="3"/>
  <c r="K102" i="3"/>
  <c r="M101" i="3"/>
  <c r="L101" i="3"/>
  <c r="K101" i="3"/>
  <c r="M100" i="3"/>
  <c r="L100" i="3"/>
  <c r="K100" i="3"/>
  <c r="M99" i="3"/>
  <c r="L99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M90" i="3"/>
  <c r="L90" i="3"/>
  <c r="K90" i="3"/>
  <c r="M89" i="3"/>
  <c r="L89" i="3"/>
  <c r="K89" i="3"/>
  <c r="M88" i="3"/>
  <c r="L88" i="3"/>
  <c r="K88" i="3"/>
  <c r="M87" i="3"/>
  <c r="L87" i="3"/>
  <c r="K87" i="3"/>
  <c r="M86" i="3"/>
  <c r="L86" i="3"/>
  <c r="K86" i="3"/>
  <c r="M85" i="3"/>
  <c r="L85" i="3"/>
  <c r="K85" i="3"/>
  <c r="M84" i="3"/>
  <c r="L84" i="3"/>
  <c r="K84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E61" i="3"/>
  <c r="F61" i="3"/>
  <c r="G61" i="3"/>
  <c r="E62" i="3"/>
  <c r="F62" i="3"/>
  <c r="G62" i="3"/>
  <c r="E63" i="3"/>
  <c r="F63" i="3"/>
  <c r="G63" i="3"/>
  <c r="E64" i="3"/>
  <c r="F64" i="3"/>
  <c r="G64" i="3"/>
  <c r="E65" i="3"/>
  <c r="F65" i="3"/>
  <c r="G65" i="3"/>
  <c r="E66" i="3"/>
  <c r="F66" i="3"/>
  <c r="G66" i="3"/>
  <c r="E67" i="3"/>
  <c r="F67" i="3"/>
  <c r="G67" i="3"/>
  <c r="E68" i="3"/>
  <c r="F68" i="3"/>
  <c r="G68" i="3"/>
  <c r="E69" i="3"/>
  <c r="F69" i="3"/>
  <c r="G69" i="3"/>
  <c r="E70" i="3"/>
  <c r="F70" i="3"/>
  <c r="G70" i="3"/>
  <c r="E71" i="3"/>
  <c r="F71" i="3"/>
  <c r="G71" i="3"/>
  <c r="E72" i="3"/>
  <c r="F72" i="3"/>
  <c r="G72" i="3"/>
  <c r="E73" i="3"/>
  <c r="F73" i="3"/>
  <c r="G73" i="3"/>
  <c r="E74" i="3"/>
  <c r="F74" i="3"/>
  <c r="G74" i="3"/>
  <c r="E75" i="3"/>
  <c r="F75" i="3"/>
  <c r="G75" i="3"/>
  <c r="E76" i="3"/>
  <c r="F76" i="3"/>
  <c r="G76" i="3"/>
  <c r="E77" i="3"/>
  <c r="F77" i="3"/>
  <c r="G77" i="3"/>
  <c r="E78" i="3"/>
  <c r="F78" i="3"/>
  <c r="G78" i="3"/>
  <c r="E79" i="3"/>
  <c r="F79" i="3"/>
  <c r="G79" i="3"/>
  <c r="E80" i="3"/>
  <c r="F80" i="3"/>
  <c r="G80" i="3"/>
  <c r="E81" i="3"/>
  <c r="F81" i="3"/>
  <c r="G81" i="3"/>
  <c r="E82" i="3"/>
  <c r="F82" i="3"/>
  <c r="G82" i="3"/>
  <c r="E83" i="3"/>
  <c r="F83" i="3"/>
  <c r="G83" i="3"/>
  <c r="E84" i="3"/>
  <c r="F84" i="3"/>
  <c r="G84" i="3"/>
  <c r="E85" i="3"/>
  <c r="F85" i="3"/>
  <c r="G85" i="3"/>
  <c r="E86" i="3"/>
  <c r="F86" i="3"/>
  <c r="G86" i="3"/>
  <c r="E87" i="3"/>
  <c r="F87" i="3"/>
  <c r="G87" i="3"/>
  <c r="E88" i="3"/>
  <c r="F88" i="3"/>
  <c r="G88" i="3"/>
  <c r="E89" i="3"/>
  <c r="F89" i="3"/>
  <c r="G89" i="3"/>
  <c r="E90" i="3"/>
  <c r="F90" i="3"/>
  <c r="G90" i="3"/>
  <c r="E91" i="3"/>
  <c r="F91" i="3"/>
  <c r="G91" i="3"/>
  <c r="E92" i="3"/>
  <c r="F92" i="3"/>
  <c r="G92" i="3"/>
  <c r="E93" i="3"/>
  <c r="F93" i="3"/>
  <c r="G93" i="3"/>
  <c r="E94" i="3"/>
  <c r="F94" i="3"/>
  <c r="G94" i="3"/>
  <c r="E95" i="3"/>
  <c r="F95" i="3"/>
  <c r="G95" i="3"/>
  <c r="E96" i="3"/>
  <c r="F96" i="3"/>
  <c r="G96" i="3"/>
  <c r="E97" i="3"/>
  <c r="F97" i="3"/>
  <c r="G97" i="3"/>
  <c r="E98" i="3"/>
  <c r="F98" i="3"/>
  <c r="G98" i="3"/>
  <c r="E99" i="3"/>
  <c r="F99" i="3"/>
  <c r="G99" i="3"/>
  <c r="E100" i="3"/>
  <c r="F100" i="3"/>
  <c r="G100" i="3"/>
  <c r="E101" i="3"/>
  <c r="F101" i="3"/>
  <c r="G101" i="3"/>
  <c r="E102" i="3"/>
  <c r="F102" i="3"/>
  <c r="G102" i="3"/>
  <c r="E103" i="3"/>
  <c r="F103" i="3"/>
  <c r="G103" i="3"/>
  <c r="E104" i="3"/>
  <c r="F104" i="3"/>
  <c r="G104" i="3"/>
  <c r="E105" i="3"/>
  <c r="F105" i="3"/>
  <c r="G105" i="3"/>
  <c r="E106" i="3"/>
  <c r="F106" i="3"/>
  <c r="G106" i="3"/>
  <c r="E107" i="3"/>
  <c r="F107" i="3"/>
  <c r="G107" i="3"/>
  <c r="E108" i="3"/>
  <c r="F108" i="3"/>
  <c r="G108" i="3"/>
  <c r="E109" i="3"/>
  <c r="F109" i="3"/>
  <c r="G109" i="3"/>
  <c r="E110" i="3"/>
  <c r="F110" i="3"/>
  <c r="G110" i="3"/>
  <c r="E111" i="3"/>
  <c r="F111" i="3"/>
  <c r="G111" i="3"/>
  <c r="E112" i="3"/>
  <c r="F112" i="3"/>
  <c r="G112" i="3"/>
  <c r="E113" i="3"/>
  <c r="F113" i="3"/>
  <c r="G113" i="3"/>
  <c r="E114" i="3"/>
  <c r="F114" i="3"/>
  <c r="G114" i="3"/>
  <c r="E115" i="3"/>
  <c r="F115" i="3"/>
  <c r="G115" i="3"/>
  <c r="E116" i="3"/>
  <c r="F116" i="3"/>
  <c r="G116" i="3"/>
  <c r="E117" i="3"/>
  <c r="F117" i="3"/>
  <c r="G117" i="3"/>
  <c r="E118" i="3"/>
  <c r="F118" i="3"/>
  <c r="G118" i="3"/>
  <c r="E119" i="3"/>
  <c r="F119" i="3"/>
  <c r="G119" i="3"/>
  <c r="E120" i="3"/>
  <c r="F120" i="3"/>
  <c r="G120" i="3"/>
  <c r="E121" i="3"/>
  <c r="F121" i="3"/>
  <c r="G121" i="3"/>
  <c r="E122" i="3"/>
  <c r="F122" i="3"/>
  <c r="G122" i="3"/>
  <c r="E123" i="3"/>
  <c r="F123" i="3"/>
  <c r="G123" i="3"/>
  <c r="E124" i="3"/>
  <c r="F124" i="3"/>
  <c r="G124" i="3"/>
  <c r="E125" i="3"/>
  <c r="F125" i="3"/>
  <c r="G125" i="3"/>
  <c r="E126" i="3"/>
  <c r="F126" i="3"/>
  <c r="G126" i="3"/>
  <c r="E127" i="3"/>
  <c r="F127" i="3"/>
  <c r="G127" i="3"/>
  <c r="E128" i="3"/>
  <c r="F128" i="3"/>
  <c r="G128" i="3"/>
  <c r="E129" i="3"/>
  <c r="F129" i="3"/>
  <c r="G129" i="3"/>
  <c r="E130" i="3"/>
  <c r="F130" i="3"/>
  <c r="G130" i="3"/>
  <c r="E131" i="3"/>
  <c r="F131" i="3"/>
  <c r="G131" i="3"/>
  <c r="E132" i="3"/>
  <c r="F132" i="3"/>
  <c r="G132" i="3"/>
  <c r="E133" i="3"/>
  <c r="F133" i="3"/>
  <c r="G133" i="3"/>
  <c r="E134" i="3"/>
  <c r="F134" i="3"/>
  <c r="G134" i="3"/>
  <c r="E135" i="3"/>
  <c r="F135" i="3"/>
  <c r="G135" i="3"/>
  <c r="E136" i="3"/>
  <c r="F136" i="3"/>
  <c r="G136" i="3"/>
  <c r="E137" i="3"/>
  <c r="F137" i="3"/>
  <c r="G137" i="3"/>
  <c r="E138" i="3"/>
  <c r="F138" i="3"/>
  <c r="G138" i="3"/>
  <c r="E139" i="3"/>
  <c r="F139" i="3"/>
  <c r="G139" i="3"/>
  <c r="E140" i="3"/>
  <c r="F140" i="3"/>
  <c r="G140" i="3"/>
  <c r="E141" i="3"/>
  <c r="F141" i="3"/>
  <c r="G141" i="3"/>
  <c r="E142" i="3"/>
  <c r="F142" i="3"/>
  <c r="G142" i="3"/>
  <c r="E143" i="3"/>
  <c r="F143" i="3"/>
  <c r="G143" i="3"/>
  <c r="E144" i="3"/>
  <c r="F144" i="3"/>
  <c r="G144" i="3"/>
  <c r="E145" i="3"/>
  <c r="F145" i="3"/>
  <c r="G145" i="3"/>
  <c r="E146" i="3"/>
  <c r="F146" i="3"/>
  <c r="G146" i="3"/>
  <c r="E147" i="3"/>
  <c r="F147" i="3"/>
  <c r="G147" i="3"/>
  <c r="E148" i="3"/>
  <c r="F148" i="3"/>
  <c r="G148" i="3"/>
  <c r="E149" i="3"/>
  <c r="F149" i="3"/>
  <c r="G149" i="3"/>
  <c r="E150" i="3"/>
  <c r="F150" i="3"/>
  <c r="G150" i="3"/>
  <c r="E151" i="3"/>
  <c r="F151" i="3"/>
  <c r="G151" i="3"/>
  <c r="E152" i="3"/>
  <c r="F152" i="3"/>
  <c r="G152" i="3"/>
  <c r="E153" i="3"/>
  <c r="F153" i="3"/>
  <c r="G153" i="3"/>
  <c r="E154" i="3"/>
  <c r="F154" i="3"/>
  <c r="G154" i="3"/>
  <c r="E155" i="3"/>
  <c r="F155" i="3"/>
  <c r="G155" i="3"/>
  <c r="E156" i="3"/>
  <c r="F156" i="3"/>
  <c r="G156" i="3"/>
  <c r="E157" i="3"/>
  <c r="F157" i="3"/>
  <c r="G157" i="3"/>
  <c r="E158" i="3"/>
  <c r="F158" i="3"/>
  <c r="G158" i="3"/>
  <c r="E159" i="3"/>
  <c r="F159" i="3"/>
  <c r="G159" i="3"/>
  <c r="E160" i="3"/>
  <c r="F160" i="3"/>
  <c r="G160" i="3"/>
  <c r="E161" i="3"/>
  <c r="F161" i="3"/>
  <c r="G161" i="3"/>
  <c r="E162" i="3"/>
  <c r="F162" i="3"/>
  <c r="G162" i="3"/>
  <c r="E163" i="3"/>
  <c r="F163" i="3"/>
  <c r="G163" i="3"/>
  <c r="E164" i="3"/>
  <c r="F164" i="3"/>
  <c r="G164" i="3"/>
  <c r="E165" i="3"/>
  <c r="F165" i="3"/>
  <c r="G165" i="3"/>
  <c r="E166" i="3"/>
  <c r="F166" i="3"/>
  <c r="G166" i="3"/>
  <c r="E167" i="3"/>
  <c r="F167" i="3"/>
  <c r="G167" i="3"/>
  <c r="E168" i="3"/>
  <c r="F168" i="3"/>
  <c r="G168" i="3"/>
  <c r="E169" i="3"/>
  <c r="F169" i="3"/>
  <c r="G169" i="3"/>
  <c r="E170" i="3"/>
  <c r="F170" i="3"/>
  <c r="G170" i="3"/>
  <c r="E171" i="3"/>
  <c r="F171" i="3"/>
  <c r="G171" i="3"/>
  <c r="E172" i="3"/>
  <c r="F172" i="3"/>
  <c r="G172" i="3"/>
  <c r="E173" i="3"/>
  <c r="F173" i="3"/>
  <c r="G173" i="3"/>
  <c r="E174" i="3"/>
  <c r="F174" i="3"/>
  <c r="G174" i="3"/>
  <c r="E175" i="3"/>
  <c r="F175" i="3"/>
  <c r="G175" i="3"/>
  <c r="E176" i="3"/>
  <c r="F176" i="3"/>
  <c r="G176" i="3"/>
  <c r="E177" i="3"/>
  <c r="F177" i="3"/>
  <c r="G177" i="3"/>
  <c r="E178" i="3"/>
  <c r="F178" i="3"/>
  <c r="G178" i="3"/>
  <c r="E179" i="3"/>
  <c r="F179" i="3"/>
  <c r="G179" i="3"/>
  <c r="E180" i="3"/>
  <c r="F180" i="3"/>
  <c r="G180" i="3"/>
  <c r="E181" i="3"/>
  <c r="F181" i="3"/>
  <c r="G181" i="3"/>
  <c r="E182" i="3"/>
  <c r="F182" i="3"/>
  <c r="G182" i="3"/>
  <c r="E183" i="3"/>
  <c r="F183" i="3"/>
  <c r="G183" i="3"/>
  <c r="E184" i="3"/>
  <c r="F184" i="3"/>
  <c r="G184" i="3"/>
  <c r="E185" i="3"/>
  <c r="F185" i="3"/>
  <c r="G185" i="3"/>
  <c r="E186" i="3"/>
  <c r="F186" i="3"/>
  <c r="G186" i="3"/>
  <c r="E187" i="3"/>
  <c r="F187" i="3"/>
  <c r="G187" i="3"/>
  <c r="E188" i="3"/>
  <c r="F188" i="3"/>
  <c r="G188" i="3"/>
  <c r="E189" i="3"/>
  <c r="F189" i="3"/>
  <c r="G189" i="3"/>
  <c r="E190" i="3"/>
  <c r="F190" i="3"/>
  <c r="G190" i="3"/>
  <c r="E191" i="3"/>
  <c r="F191" i="3"/>
  <c r="G191" i="3"/>
  <c r="E192" i="3"/>
  <c r="F192" i="3"/>
  <c r="G192" i="3"/>
  <c r="E193" i="3"/>
  <c r="F193" i="3"/>
  <c r="G193" i="3"/>
  <c r="E194" i="3"/>
  <c r="F194" i="3"/>
  <c r="G194" i="3"/>
  <c r="E195" i="3"/>
  <c r="F195" i="3"/>
  <c r="G195" i="3"/>
  <c r="E196" i="3"/>
  <c r="F196" i="3"/>
  <c r="G196" i="3"/>
  <c r="E197" i="3"/>
  <c r="F197" i="3"/>
  <c r="G197" i="3"/>
  <c r="E198" i="3"/>
  <c r="F198" i="3"/>
  <c r="G198" i="3"/>
  <c r="E199" i="3"/>
  <c r="F199" i="3"/>
  <c r="G199" i="3"/>
  <c r="E200" i="3"/>
  <c r="F200" i="3"/>
  <c r="G200" i="3"/>
  <c r="E201" i="3"/>
  <c r="F201" i="3"/>
  <c r="G201" i="3"/>
  <c r="E202" i="3"/>
  <c r="F202" i="3"/>
  <c r="G202" i="3"/>
  <c r="E203" i="3"/>
  <c r="F203" i="3"/>
  <c r="G203" i="3"/>
  <c r="E204" i="3"/>
  <c r="F204" i="3"/>
  <c r="G204" i="3"/>
  <c r="E205" i="3"/>
  <c r="F205" i="3"/>
  <c r="G205" i="3"/>
  <c r="E206" i="3"/>
  <c r="F206" i="3"/>
  <c r="G206" i="3"/>
  <c r="E207" i="3"/>
  <c r="F207" i="3"/>
  <c r="G207" i="3"/>
  <c r="E208" i="3"/>
  <c r="F208" i="3"/>
  <c r="G208" i="3"/>
  <c r="E209" i="3"/>
  <c r="F209" i="3"/>
  <c r="G209" i="3"/>
  <c r="E210" i="3"/>
  <c r="F210" i="3"/>
  <c r="G210" i="3"/>
  <c r="E211" i="3"/>
  <c r="F211" i="3"/>
  <c r="G211" i="3"/>
  <c r="E212" i="3"/>
  <c r="F212" i="3"/>
  <c r="G212" i="3"/>
  <c r="E213" i="3"/>
  <c r="F213" i="3"/>
  <c r="G213" i="3"/>
  <c r="E214" i="3"/>
  <c r="F214" i="3"/>
  <c r="G214" i="3"/>
  <c r="E215" i="3"/>
  <c r="F215" i="3"/>
  <c r="G215" i="3"/>
  <c r="E216" i="3"/>
  <c r="F216" i="3"/>
  <c r="G216" i="3"/>
  <c r="E217" i="3"/>
  <c r="F217" i="3"/>
  <c r="G217" i="3"/>
  <c r="E218" i="3"/>
  <c r="F218" i="3"/>
  <c r="G218" i="3"/>
  <c r="E219" i="3"/>
  <c r="F219" i="3"/>
  <c r="G219" i="3"/>
  <c r="E220" i="3"/>
  <c r="F220" i="3"/>
  <c r="G220" i="3"/>
  <c r="E221" i="3"/>
  <c r="F221" i="3"/>
  <c r="G221" i="3"/>
  <c r="E222" i="3"/>
  <c r="F222" i="3"/>
  <c r="G222" i="3"/>
  <c r="E223" i="3"/>
  <c r="F223" i="3"/>
  <c r="G223" i="3"/>
  <c r="E224" i="3"/>
  <c r="F224" i="3"/>
  <c r="G224" i="3"/>
  <c r="E225" i="3"/>
  <c r="F225" i="3"/>
  <c r="G225" i="3"/>
  <c r="E226" i="3"/>
  <c r="F226" i="3"/>
  <c r="G226" i="3"/>
  <c r="E227" i="3"/>
  <c r="F227" i="3"/>
  <c r="G227" i="3"/>
  <c r="F26" i="3"/>
  <c r="G26" i="3"/>
  <c r="E26" i="3"/>
</calcChain>
</file>

<file path=xl/sharedStrings.xml><?xml version="1.0" encoding="utf-8"?>
<sst xmlns="http://schemas.openxmlformats.org/spreadsheetml/2006/main" count="444" uniqueCount="262">
  <si>
    <t>2003. 01</t>
  </si>
  <si>
    <t>2003. 02</t>
  </si>
  <si>
    <t>2003. 03</t>
  </si>
  <si>
    <t>2003. 04</t>
  </si>
  <si>
    <t>2003. 05</t>
  </si>
  <si>
    <t>2003. 06</t>
  </si>
  <si>
    <t>2003. 07</t>
  </si>
  <si>
    <t>2003. 08</t>
  </si>
  <si>
    <t>2003. 09</t>
  </si>
  <si>
    <t>2003. 10</t>
  </si>
  <si>
    <t>2003. 11</t>
  </si>
  <si>
    <t>2003. 12</t>
  </si>
  <si>
    <t>2004. 01</t>
  </si>
  <si>
    <t>2004. 02</t>
  </si>
  <si>
    <t>2004. 03</t>
  </si>
  <si>
    <t>2004. 04</t>
  </si>
  <si>
    <t>2004. 05</t>
  </si>
  <si>
    <t>2004. 06</t>
  </si>
  <si>
    <t>2004. 07</t>
  </si>
  <si>
    <t>2004. 08</t>
  </si>
  <si>
    <t>2004. 09</t>
  </si>
  <si>
    <t>2004. 10</t>
  </si>
  <si>
    <t>2004. 11</t>
  </si>
  <si>
    <t>2004. 12</t>
  </si>
  <si>
    <t>2005. 01</t>
  </si>
  <si>
    <t>2005. 02</t>
  </si>
  <si>
    <t>2005. 03</t>
  </si>
  <si>
    <t>2005. 04</t>
  </si>
  <si>
    <t>2005. 05</t>
  </si>
  <si>
    <t>2005. 06</t>
  </si>
  <si>
    <t>2005. 07</t>
  </si>
  <si>
    <t>2005. 08</t>
  </si>
  <si>
    <t>2005. 09</t>
  </si>
  <si>
    <t>2005. 10</t>
  </si>
  <si>
    <t>2005. 11</t>
  </si>
  <si>
    <t>2005. 12</t>
  </si>
  <si>
    <t>2006. 01</t>
  </si>
  <si>
    <t>2006. 02</t>
  </si>
  <si>
    <t>2006. 03</t>
  </si>
  <si>
    <t>2006. 04</t>
  </si>
  <si>
    <t>2006. 05</t>
  </si>
  <si>
    <t>2006. 06</t>
  </si>
  <si>
    <t>2006. 07</t>
  </si>
  <si>
    <t>2006. 08</t>
  </si>
  <si>
    <t>2006. 09</t>
  </si>
  <si>
    <t>2006. 10</t>
  </si>
  <si>
    <t>2006. 11</t>
  </si>
  <si>
    <t>2006. 12</t>
  </si>
  <si>
    <t>2007. 01</t>
  </si>
  <si>
    <t>2007. 02</t>
  </si>
  <si>
    <t>2007. 03</t>
  </si>
  <si>
    <t>2007. 04</t>
  </si>
  <si>
    <t>2007. 05</t>
  </si>
  <si>
    <t>2007. 06</t>
  </si>
  <si>
    <t>2007. 07</t>
  </si>
  <si>
    <t>2007. 08</t>
  </si>
  <si>
    <t>2007. 09</t>
  </si>
  <si>
    <t>2007. 10</t>
  </si>
  <si>
    <t>2007. 11</t>
  </si>
  <si>
    <t>2007. 12</t>
  </si>
  <si>
    <t>2008. 01</t>
  </si>
  <si>
    <t>2008. 02</t>
  </si>
  <si>
    <t>2008. 03</t>
  </si>
  <si>
    <t>2008. 04</t>
  </si>
  <si>
    <t>2008. 05</t>
  </si>
  <si>
    <t>2008. 06</t>
  </si>
  <si>
    <t>2008. 07</t>
  </si>
  <si>
    <t>2008. 08</t>
  </si>
  <si>
    <t>2008. 09</t>
  </si>
  <si>
    <t>2008. 10</t>
  </si>
  <si>
    <t>2008. 11</t>
  </si>
  <si>
    <t>2008. 12</t>
  </si>
  <si>
    <t>2009. 01</t>
  </si>
  <si>
    <t>2009. 02</t>
  </si>
  <si>
    <t>2009. 03</t>
  </si>
  <si>
    <t>2009. 04</t>
  </si>
  <si>
    <t>2009. 05</t>
  </si>
  <si>
    <t>2009. 06</t>
  </si>
  <si>
    <t>2009. 07</t>
  </si>
  <si>
    <t>2009. 08</t>
  </si>
  <si>
    <t>2009. 09</t>
  </si>
  <si>
    <t>2009. 10</t>
  </si>
  <si>
    <t>2009. 11</t>
  </si>
  <si>
    <t>2009. 12</t>
  </si>
  <si>
    <t>2010. 01</t>
  </si>
  <si>
    <t>2010. 02</t>
  </si>
  <si>
    <t>2010. 03</t>
  </si>
  <si>
    <t>2010. 04</t>
  </si>
  <si>
    <t>2010. 05</t>
  </si>
  <si>
    <t>2010. 06</t>
  </si>
  <si>
    <t>2010. 07</t>
  </si>
  <si>
    <t>2010. 08</t>
  </si>
  <si>
    <t>2010. 09</t>
  </si>
  <si>
    <t>2010. 10</t>
  </si>
  <si>
    <t>2010. 11</t>
  </si>
  <si>
    <t>2010. 12</t>
  </si>
  <si>
    <t>2011. 01</t>
  </si>
  <si>
    <t>2011. 02</t>
  </si>
  <si>
    <t>2011. 03</t>
  </si>
  <si>
    <t>2011. 04</t>
  </si>
  <si>
    <t>2011. 05</t>
  </si>
  <si>
    <t>2011. 06</t>
  </si>
  <si>
    <t>2011. 07</t>
  </si>
  <si>
    <t>2011. 08</t>
  </si>
  <si>
    <t>2011. 09</t>
  </si>
  <si>
    <t>2011. 10</t>
  </si>
  <si>
    <t>2011. 11</t>
  </si>
  <si>
    <t>2011. 12</t>
  </si>
  <si>
    <t>2012. 01</t>
  </si>
  <si>
    <t>2012. 02</t>
  </si>
  <si>
    <t>2012. 03</t>
  </si>
  <si>
    <t>2012. 04</t>
  </si>
  <si>
    <t>2012. 05</t>
  </si>
  <si>
    <t>2012. 06</t>
  </si>
  <si>
    <t>2012. 07</t>
  </si>
  <si>
    <t>2012. 08</t>
  </si>
  <si>
    <t>2012. 09</t>
  </si>
  <si>
    <t>2012. 10</t>
  </si>
  <si>
    <t>2012. 11</t>
  </si>
  <si>
    <t>2012. 12</t>
  </si>
  <si>
    <t>2013. 01</t>
  </si>
  <si>
    <t>2013. 02</t>
  </si>
  <si>
    <t>2013. 03</t>
  </si>
  <si>
    <t>2013. 04</t>
  </si>
  <si>
    <t>2013. 05</t>
  </si>
  <si>
    <t>2013. 06</t>
  </si>
  <si>
    <t>2013. 07</t>
  </si>
  <si>
    <t>2013. 08</t>
  </si>
  <si>
    <t>2013. 09</t>
  </si>
  <si>
    <t>2013. 10</t>
  </si>
  <si>
    <t>2013. 11</t>
  </si>
  <si>
    <t>2013. 12</t>
  </si>
  <si>
    <t>2014. 01</t>
  </si>
  <si>
    <t>2014. 02</t>
  </si>
  <si>
    <t>2014. 03</t>
  </si>
  <si>
    <t>2014. 04</t>
  </si>
  <si>
    <t>2014. 05</t>
  </si>
  <si>
    <t>2014. 06</t>
  </si>
  <si>
    <t>2014. 07</t>
  </si>
  <si>
    <t>2014. 08</t>
  </si>
  <si>
    <t>2014. 09</t>
  </si>
  <si>
    <t>2014. 10</t>
  </si>
  <si>
    <t>2014. 11</t>
  </si>
  <si>
    <t>2014. 12</t>
  </si>
  <si>
    <t>2015. 01</t>
  </si>
  <si>
    <t>2015. 02</t>
  </si>
  <si>
    <t>2015. 03</t>
  </si>
  <si>
    <t>2015. 04</t>
  </si>
  <si>
    <t>2015. 05</t>
  </si>
  <si>
    <t>2015. 06</t>
  </si>
  <si>
    <t>2015. 07</t>
  </si>
  <si>
    <t>2015. 08</t>
  </si>
  <si>
    <t>2015. 09</t>
  </si>
  <si>
    <t>2015. 10</t>
  </si>
  <si>
    <t>2015. 11</t>
  </si>
  <si>
    <t>2015. 12</t>
  </si>
  <si>
    <t>2016. 01</t>
  </si>
  <si>
    <t>2016. 02</t>
  </si>
  <si>
    <t>2016. 03</t>
  </si>
  <si>
    <t>2016. 04</t>
  </si>
  <si>
    <t>2016. 05</t>
  </si>
  <si>
    <t>2016. 06</t>
  </si>
  <si>
    <t>2016. 07</t>
  </si>
  <si>
    <t>2016. 08</t>
  </si>
  <si>
    <t>2016. 09</t>
  </si>
  <si>
    <t>2016. 10</t>
  </si>
  <si>
    <t>2016. 11</t>
  </si>
  <si>
    <t>2016. 12</t>
  </si>
  <si>
    <t>2017. 01</t>
  </si>
  <si>
    <t>2017. 02</t>
  </si>
  <si>
    <t>2017. 03</t>
  </si>
  <si>
    <t>2017. 04</t>
  </si>
  <si>
    <t>2017. 05</t>
  </si>
  <si>
    <t>2017. 06</t>
  </si>
  <si>
    <t>2017. 07</t>
  </si>
  <si>
    <t>2017. 08</t>
  </si>
  <si>
    <t>2017. 09</t>
  </si>
  <si>
    <t>2017. 10</t>
  </si>
  <si>
    <t>2017. 11</t>
  </si>
  <si>
    <t>2017. 12</t>
  </si>
  <si>
    <t>2018. 01</t>
  </si>
  <si>
    <t>2018. 02</t>
  </si>
  <si>
    <t>2018. 03</t>
  </si>
  <si>
    <t>2018. 04</t>
  </si>
  <si>
    <t>2018. 05</t>
  </si>
  <si>
    <t>2018. 06</t>
  </si>
  <si>
    <t>2018. 07</t>
  </si>
  <si>
    <t>2018. 08</t>
  </si>
  <si>
    <t>2018. 09</t>
  </si>
  <si>
    <t>2018. 10</t>
  </si>
  <si>
    <t>2018. 11</t>
  </si>
  <si>
    <t>2018. 12</t>
  </si>
  <si>
    <t>2019. 01</t>
  </si>
  <si>
    <t>2019. 02</t>
  </si>
  <si>
    <t>2019. 03</t>
  </si>
  <si>
    <t>2019. 04</t>
  </si>
  <si>
    <t>2019. 05</t>
  </si>
  <si>
    <t>2019. 06</t>
  </si>
  <si>
    <t>2019. 07</t>
  </si>
  <si>
    <t>2019. 08</t>
  </si>
  <si>
    <t>2019. 09</t>
  </si>
  <si>
    <t>2019. 10</t>
  </si>
  <si>
    <t>2019. 11</t>
  </si>
  <si>
    <t>2019. 12</t>
  </si>
  <si>
    <t>2020. 01</t>
  </si>
  <si>
    <t>2020. 02</t>
  </si>
  <si>
    <t>2020. 03</t>
  </si>
  <si>
    <t>2020. 04</t>
  </si>
  <si>
    <t>2020. 05</t>
  </si>
  <si>
    <t>2020. 06</t>
  </si>
  <si>
    <t>2020. 07</t>
  </si>
  <si>
    <t>2020. 08</t>
  </si>
  <si>
    <t>2020. 09</t>
  </si>
  <si>
    <t>2020. 10</t>
  </si>
  <si>
    <t>○ 통계표ID</t>
  </si>
  <si>
    <t>DT_043Y013</t>
  </si>
  <si>
    <t>○ 통계표명</t>
  </si>
  <si>
    <t>신용카드</t>
  </si>
  <si>
    <t>○ 조회기간</t>
  </si>
  <si>
    <t>[월] 200301~202010</t>
  </si>
  <si>
    <t>○ 출처</t>
  </si>
  <si>
    <t>한국은행,「지급결제통계」</t>
  </si>
  <si>
    <t>○ 자료다운일자</t>
  </si>
  <si>
    <t>2021.01.05 11:23</t>
  </si>
  <si>
    <t>○ 통계표URL</t>
  </si>
  <si>
    <t>https://kosis.kr/statHtml/statHtml.do?orgId=301&amp;tblId=DT_043Y013&amp;conn_path=I3</t>
  </si>
  <si>
    <t/>
  </si>
  <si>
    <t>* KOSIS 개편 시 통계표 URL은 달라질 수 있음</t>
  </si>
  <si>
    <t>○ 주석</t>
  </si>
  <si>
    <t>통계표</t>
  </si>
  <si>
    <t>2007년중 발급장수가 감소한 것은 일부 카드사에서 실적이 없는 카드를 통계에서 일괄적으로 제외한 데 기인</t>
  </si>
  <si>
    <t>전체</t>
    <phoneticPr fontId="2" type="noConversion"/>
  </si>
  <si>
    <t>개인</t>
    <phoneticPr fontId="2" type="noConversion"/>
  </si>
  <si>
    <t>이용건수(천건)</t>
    <phoneticPr fontId="2" type="noConversion"/>
  </si>
  <si>
    <t>법인</t>
    <phoneticPr fontId="2" type="noConversion"/>
  </si>
  <si>
    <t>이용금액(억원)</t>
    <phoneticPr fontId="2" type="noConversion"/>
  </si>
  <si>
    <t>월별</t>
    <phoneticPr fontId="2" type="noConversion"/>
  </si>
  <si>
    <t>분기별</t>
    <phoneticPr fontId="2" type="noConversion"/>
  </si>
  <si>
    <t>구분</t>
    <phoneticPr fontId="2" type="noConversion"/>
  </si>
  <si>
    <t>1Q</t>
    <phoneticPr fontId="2" type="noConversion"/>
  </si>
  <si>
    <t>2Q</t>
    <phoneticPr fontId="2" type="noConversion"/>
  </si>
  <si>
    <t>3Q</t>
    <phoneticPr fontId="2" type="noConversion"/>
  </si>
  <si>
    <t>4Q</t>
    <phoneticPr fontId="2" type="noConversion"/>
  </si>
  <si>
    <t>구 분</t>
    <phoneticPr fontId="2" type="noConversion"/>
  </si>
  <si>
    <t>YoY</t>
    <phoneticPr fontId="2" type="noConversion"/>
  </si>
  <si>
    <t>YoY(전년동월대비)</t>
    <phoneticPr fontId="2" type="noConversion"/>
  </si>
  <si>
    <t>2021. 01</t>
  </si>
  <si>
    <t>2021. 02</t>
  </si>
  <si>
    <t>2021. 03</t>
  </si>
  <si>
    <t>2021. 04</t>
  </si>
  <si>
    <t>2021. 05</t>
  </si>
  <si>
    <t>2021. 06</t>
  </si>
  <si>
    <t>2021. 07</t>
  </si>
  <si>
    <t>2021. 08</t>
  </si>
  <si>
    <t>2021. 09</t>
  </si>
  <si>
    <t>2021. 10</t>
  </si>
  <si>
    <t>2021. 11</t>
    <phoneticPr fontId="2" type="noConversion"/>
  </si>
  <si>
    <t>2021. 12</t>
    <phoneticPr fontId="2" type="noConversion"/>
  </si>
  <si>
    <t>2020. 11</t>
    <phoneticPr fontId="2" type="noConversion"/>
  </si>
  <si>
    <t>2020. 12</t>
    <phoneticPr fontId="2" type="noConversion"/>
  </si>
  <si>
    <t>○ 자료 조사</t>
    <phoneticPr fontId="2" type="noConversion"/>
  </si>
  <si>
    <t>세종기업데이터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</si>
</sst>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22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" applyNumberFormat="0" applyFont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>
      <alignment vertical="center"/>
    </xf>
    <xf numFmtId="176" fontId="4" fillId="2" borderId="0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>
      <alignment vertical="center"/>
    </xf>
    <xf numFmtId="0" fontId="3" fillId="35" borderId="0" xfId="0" applyFont="1" applyFill="1" applyBorder="1">
      <alignment vertical="center"/>
    </xf>
    <xf numFmtId="0" fontId="4" fillId="35" borderId="0" xfId="0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176" fontId="4" fillId="35" borderId="0" xfId="0" applyNumberFormat="1" applyFont="1" applyFill="1" applyBorder="1" applyAlignment="1">
      <alignment horizontal="center"/>
    </xf>
    <xf numFmtId="176" fontId="3" fillId="35" borderId="0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3" fillId="2" borderId="17" xfId="0" applyFont="1" applyFill="1" applyBorder="1">
      <alignment vertical="center"/>
    </xf>
    <xf numFmtId="176" fontId="4" fillId="2" borderId="17" xfId="0" applyNumberFormat="1" applyFont="1" applyFill="1" applyBorder="1" applyAlignment="1">
      <alignment horizontal="center"/>
    </xf>
    <xf numFmtId="176" fontId="3" fillId="2" borderId="17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3" fontId="4" fillId="35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3" fontId="4" fillId="35" borderId="23" xfId="0" applyNumberFormat="1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/>
    </xf>
    <xf numFmtId="176" fontId="3" fillId="35" borderId="22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21" xfId="0" applyNumberFormat="1" applyFont="1" applyFill="1" applyBorder="1" applyAlignment="1">
      <alignment horizontal="center" vertical="center"/>
    </xf>
    <xf numFmtId="3" fontId="4" fillId="35" borderId="19" xfId="0" applyNumberFormat="1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  <cellStyle name="메모 2" xfId="42" xr:uid="{463C3904-ECAF-4A1B-A5E3-300D9673007B}"/>
    <cellStyle name="표준 2" xfId="41" xr:uid="{1AFE0EC6-040B-4A1E-9649-A04104299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99C1-F06F-4403-B3D3-8D5345AE5222}">
  <dimension ref="A1:AB241"/>
  <sheetViews>
    <sheetView tabSelected="1" workbookViewId="0">
      <pane xSplit="1" ySplit="13" topLeftCell="B218" activePane="bottomRight" state="frozen"/>
      <selection pane="topRight" activeCell="B1" sqref="B1"/>
      <selection pane="bottomLeft" activeCell="A14" sqref="A14"/>
      <selection pane="bottomRight" activeCell="A146" sqref="A146"/>
    </sheetView>
  </sheetViews>
  <sheetFormatPr defaultRowHeight="18.75" customHeight="1" x14ac:dyDescent="0.3"/>
  <cols>
    <col min="1" max="1" width="11" style="9" bestFit="1" customWidth="1"/>
    <col min="2" max="3" width="9.25" style="9" bestFit="1" customWidth="1"/>
    <col min="4" max="4" width="7.875" style="9" bestFit="1" customWidth="1"/>
    <col min="5" max="6" width="9.25" style="9" bestFit="1" customWidth="1"/>
    <col min="7" max="10" width="7.875" style="9" bestFit="1" customWidth="1"/>
    <col min="11" max="13" width="9.75" style="9" customWidth="1"/>
    <col min="14" max="28" width="9" style="8"/>
    <col min="29" max="215" width="9.75" style="9" customWidth="1"/>
    <col min="216" max="16384" width="9" style="9"/>
  </cols>
  <sheetData>
    <row r="1" spans="1:13" s="8" customFormat="1" ht="18.75" customHeight="1" x14ac:dyDescent="0.3">
      <c r="A1" s="7" t="s">
        <v>214</v>
      </c>
      <c r="B1" s="7" t="s">
        <v>215</v>
      </c>
    </row>
    <row r="2" spans="1:13" s="8" customFormat="1" ht="18.75" customHeight="1" x14ac:dyDescent="0.3">
      <c r="A2" s="7" t="s">
        <v>216</v>
      </c>
      <c r="B2" s="7" t="s">
        <v>217</v>
      </c>
    </row>
    <row r="3" spans="1:13" s="8" customFormat="1" ht="18.75" customHeight="1" x14ac:dyDescent="0.3">
      <c r="A3" s="7" t="s">
        <v>218</v>
      </c>
      <c r="B3" s="7" t="s">
        <v>219</v>
      </c>
    </row>
    <row r="4" spans="1:13" s="8" customFormat="1" ht="18.75" customHeight="1" x14ac:dyDescent="0.3">
      <c r="A4" s="7" t="s">
        <v>220</v>
      </c>
      <c r="B4" s="7" t="s">
        <v>221</v>
      </c>
    </row>
    <row r="5" spans="1:13" s="8" customFormat="1" ht="18.75" customHeight="1" x14ac:dyDescent="0.3">
      <c r="A5" s="7" t="s">
        <v>260</v>
      </c>
      <c r="B5" s="7" t="s">
        <v>261</v>
      </c>
    </row>
    <row r="6" spans="1:13" s="8" customFormat="1" ht="18.75" customHeight="1" x14ac:dyDescent="0.3">
      <c r="A6" s="7" t="s">
        <v>224</v>
      </c>
      <c r="B6" s="7" t="s">
        <v>225</v>
      </c>
    </row>
    <row r="7" spans="1:13" s="8" customFormat="1" ht="18.75" customHeight="1" x14ac:dyDescent="0.3">
      <c r="A7" s="7" t="s">
        <v>226</v>
      </c>
      <c r="B7" s="7" t="s">
        <v>227</v>
      </c>
    </row>
    <row r="8" spans="1:13" s="8" customFormat="1" ht="18.75" customHeight="1" x14ac:dyDescent="0.3">
      <c r="A8" s="7" t="s">
        <v>228</v>
      </c>
    </row>
    <row r="9" spans="1:13" s="8" customFormat="1" ht="18.75" customHeight="1" x14ac:dyDescent="0.3">
      <c r="A9" s="7" t="s">
        <v>229</v>
      </c>
      <c r="B9" s="7" t="s">
        <v>230</v>
      </c>
    </row>
    <row r="10" spans="1:13" s="8" customFormat="1" ht="18.75" customHeight="1" x14ac:dyDescent="0.3">
      <c r="A10" s="7"/>
      <c r="B10" s="7"/>
    </row>
    <row r="11" spans="1:13" ht="18.75" customHeight="1" x14ac:dyDescent="0.3">
      <c r="A11" s="51" t="s">
        <v>243</v>
      </c>
      <c r="B11" s="51" t="s">
        <v>236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8.75" customHeight="1" x14ac:dyDescent="0.3">
      <c r="A12" s="51"/>
      <c r="B12" s="51" t="s">
        <v>233</v>
      </c>
      <c r="C12" s="51"/>
      <c r="D12" s="51"/>
      <c r="E12" s="51" t="s">
        <v>245</v>
      </c>
      <c r="F12" s="51"/>
      <c r="G12" s="51"/>
      <c r="H12" s="51" t="s">
        <v>235</v>
      </c>
      <c r="I12" s="51"/>
      <c r="J12" s="51"/>
      <c r="K12" s="51" t="s">
        <v>245</v>
      </c>
      <c r="L12" s="51"/>
      <c r="M12" s="51"/>
    </row>
    <row r="13" spans="1:13" ht="18.75" customHeight="1" x14ac:dyDescent="0.3">
      <c r="A13" s="51"/>
      <c r="B13" s="6" t="s">
        <v>231</v>
      </c>
      <c r="C13" s="6" t="s">
        <v>232</v>
      </c>
      <c r="D13" s="6" t="s">
        <v>234</v>
      </c>
      <c r="E13" s="6" t="s">
        <v>231</v>
      </c>
      <c r="F13" s="6" t="s">
        <v>232</v>
      </c>
      <c r="G13" s="6" t="s">
        <v>234</v>
      </c>
      <c r="H13" s="6" t="s">
        <v>231</v>
      </c>
      <c r="I13" s="6" t="s">
        <v>232</v>
      </c>
      <c r="J13" s="6" t="s">
        <v>234</v>
      </c>
      <c r="K13" s="6" t="s">
        <v>231</v>
      </c>
      <c r="L13" s="6" t="s">
        <v>232</v>
      </c>
      <c r="M13" s="6" t="s">
        <v>234</v>
      </c>
    </row>
    <row r="14" spans="1:13" ht="18.75" customHeight="1" x14ac:dyDescent="0.3">
      <c r="A14" s="10" t="s">
        <v>0</v>
      </c>
      <c r="B14" s="14">
        <v>187414</v>
      </c>
      <c r="C14" s="15">
        <v>177166</v>
      </c>
      <c r="D14" s="16">
        <v>10248</v>
      </c>
      <c r="E14" s="11"/>
      <c r="F14" s="11"/>
      <c r="G14" s="11"/>
      <c r="H14" s="14">
        <v>507998.1</v>
      </c>
      <c r="I14" s="15">
        <v>390030.59</v>
      </c>
      <c r="J14" s="16">
        <v>117967.52</v>
      </c>
    </row>
    <row r="15" spans="1:13" ht="18.75" customHeight="1" x14ac:dyDescent="0.3">
      <c r="A15" s="10" t="s">
        <v>1</v>
      </c>
      <c r="B15" s="17">
        <v>174127</v>
      </c>
      <c r="C15" s="11">
        <v>164447</v>
      </c>
      <c r="D15" s="18">
        <v>9680</v>
      </c>
      <c r="E15" s="11"/>
      <c r="F15" s="11"/>
      <c r="G15" s="11"/>
      <c r="H15" s="17">
        <v>481033.84</v>
      </c>
      <c r="I15" s="11">
        <v>365575.44</v>
      </c>
      <c r="J15" s="18">
        <v>115458.41</v>
      </c>
    </row>
    <row r="16" spans="1:13" ht="18.75" customHeight="1" x14ac:dyDescent="0.3">
      <c r="A16" s="10" t="s">
        <v>2</v>
      </c>
      <c r="B16" s="17">
        <v>190080</v>
      </c>
      <c r="C16" s="11">
        <v>178956</v>
      </c>
      <c r="D16" s="18">
        <v>11124</v>
      </c>
      <c r="E16" s="11"/>
      <c r="F16" s="11"/>
      <c r="G16" s="11"/>
      <c r="H16" s="17">
        <v>487988.46</v>
      </c>
      <c r="I16" s="11">
        <v>379730.43</v>
      </c>
      <c r="J16" s="18">
        <v>108258.03</v>
      </c>
    </row>
    <row r="17" spans="1:13" ht="18.75" customHeight="1" x14ac:dyDescent="0.3">
      <c r="A17" s="1" t="s">
        <v>3</v>
      </c>
      <c r="B17" s="19">
        <v>187297</v>
      </c>
      <c r="C17" s="2">
        <v>175978</v>
      </c>
      <c r="D17" s="20">
        <v>11319</v>
      </c>
      <c r="E17" s="2"/>
      <c r="F17" s="2"/>
      <c r="G17" s="2"/>
      <c r="H17" s="19">
        <v>433481.02</v>
      </c>
      <c r="I17" s="2">
        <v>343711.6</v>
      </c>
      <c r="J17" s="20">
        <v>89769.42</v>
      </c>
      <c r="K17" s="3"/>
      <c r="L17" s="3"/>
      <c r="M17" s="3"/>
    </row>
    <row r="18" spans="1:13" ht="18.75" customHeight="1" x14ac:dyDescent="0.3">
      <c r="A18" s="1" t="s">
        <v>4</v>
      </c>
      <c r="B18" s="19">
        <v>192144</v>
      </c>
      <c r="C18" s="2">
        <v>180333</v>
      </c>
      <c r="D18" s="20">
        <v>11811</v>
      </c>
      <c r="E18" s="2"/>
      <c r="F18" s="2"/>
      <c r="G18" s="2"/>
      <c r="H18" s="19">
        <v>411008.03</v>
      </c>
      <c r="I18" s="2">
        <v>336871.83</v>
      </c>
      <c r="J18" s="20">
        <v>74136.2</v>
      </c>
      <c r="K18" s="3"/>
      <c r="L18" s="3"/>
      <c r="M18" s="3"/>
    </row>
    <row r="19" spans="1:13" ht="18.75" customHeight="1" x14ac:dyDescent="0.3">
      <c r="A19" s="1" t="s">
        <v>5</v>
      </c>
      <c r="B19" s="19">
        <v>184443</v>
      </c>
      <c r="C19" s="2">
        <v>173074</v>
      </c>
      <c r="D19" s="20">
        <v>11369</v>
      </c>
      <c r="E19" s="2"/>
      <c r="F19" s="2"/>
      <c r="G19" s="2"/>
      <c r="H19" s="19">
        <v>389254.41</v>
      </c>
      <c r="I19" s="2">
        <v>314825.40000000002</v>
      </c>
      <c r="J19" s="20">
        <v>74429.009999999995</v>
      </c>
      <c r="K19" s="3"/>
      <c r="L19" s="3"/>
      <c r="M19" s="3"/>
    </row>
    <row r="20" spans="1:13" ht="18.75" customHeight="1" x14ac:dyDescent="0.3">
      <c r="A20" s="10" t="s">
        <v>6</v>
      </c>
      <c r="B20" s="17">
        <v>188869</v>
      </c>
      <c r="C20" s="11">
        <v>177188</v>
      </c>
      <c r="D20" s="18">
        <v>11680</v>
      </c>
      <c r="E20" s="11"/>
      <c r="F20" s="11"/>
      <c r="G20" s="11"/>
      <c r="H20" s="17">
        <v>376647.37</v>
      </c>
      <c r="I20" s="11">
        <v>309479.73</v>
      </c>
      <c r="J20" s="18">
        <v>67167.64</v>
      </c>
    </row>
    <row r="21" spans="1:13" ht="18.75" customHeight="1" x14ac:dyDescent="0.3">
      <c r="A21" s="10" t="s">
        <v>7</v>
      </c>
      <c r="B21" s="17">
        <v>177223</v>
      </c>
      <c r="C21" s="11">
        <v>166279</v>
      </c>
      <c r="D21" s="18">
        <v>10943</v>
      </c>
      <c r="E21" s="11"/>
      <c r="F21" s="11"/>
      <c r="G21" s="11"/>
      <c r="H21" s="17">
        <v>351741.17</v>
      </c>
      <c r="I21" s="11">
        <v>288080.28999999998</v>
      </c>
      <c r="J21" s="18">
        <v>63660.88</v>
      </c>
    </row>
    <row r="22" spans="1:13" ht="18.75" customHeight="1" x14ac:dyDescent="0.3">
      <c r="A22" s="10" t="s">
        <v>8</v>
      </c>
      <c r="B22" s="17">
        <v>176337</v>
      </c>
      <c r="C22" s="11">
        <v>165557</v>
      </c>
      <c r="D22" s="18">
        <v>10780</v>
      </c>
      <c r="E22" s="11"/>
      <c r="F22" s="11"/>
      <c r="G22" s="11"/>
      <c r="H22" s="17">
        <v>356433.72</v>
      </c>
      <c r="I22" s="11">
        <v>283264.73</v>
      </c>
      <c r="J22" s="18">
        <v>73168.990000000005</v>
      </c>
    </row>
    <row r="23" spans="1:13" ht="18.75" customHeight="1" x14ac:dyDescent="0.3">
      <c r="A23" s="1" t="s">
        <v>9</v>
      </c>
      <c r="B23" s="19">
        <v>179700</v>
      </c>
      <c r="C23" s="2">
        <v>168004</v>
      </c>
      <c r="D23" s="20">
        <v>11696</v>
      </c>
      <c r="E23" s="2"/>
      <c r="F23" s="2"/>
      <c r="G23" s="2"/>
      <c r="H23" s="19">
        <v>355960.27</v>
      </c>
      <c r="I23" s="2">
        <v>279702.64</v>
      </c>
      <c r="J23" s="20">
        <v>76257.63</v>
      </c>
      <c r="K23" s="3"/>
      <c r="L23" s="3"/>
      <c r="M23" s="3"/>
    </row>
    <row r="24" spans="1:13" ht="18.75" customHeight="1" x14ac:dyDescent="0.3">
      <c r="A24" s="1" t="s">
        <v>10</v>
      </c>
      <c r="B24" s="19">
        <v>164438</v>
      </c>
      <c r="C24" s="2">
        <v>153319</v>
      </c>
      <c r="D24" s="20">
        <v>11118</v>
      </c>
      <c r="E24" s="2"/>
      <c r="F24" s="2"/>
      <c r="G24" s="2"/>
      <c r="H24" s="19">
        <v>317689.53999999998</v>
      </c>
      <c r="I24" s="2">
        <v>252120.68</v>
      </c>
      <c r="J24" s="20">
        <v>65568.86</v>
      </c>
      <c r="K24" s="3"/>
      <c r="L24" s="3"/>
      <c r="M24" s="3"/>
    </row>
    <row r="25" spans="1:13" ht="18.75" customHeight="1" x14ac:dyDescent="0.3">
      <c r="A25" s="21" t="s">
        <v>11</v>
      </c>
      <c r="B25" s="22">
        <v>194169</v>
      </c>
      <c r="C25" s="23">
        <v>181528</v>
      </c>
      <c r="D25" s="24">
        <v>12641</v>
      </c>
      <c r="E25" s="23"/>
      <c r="F25" s="23"/>
      <c r="G25" s="23"/>
      <c r="H25" s="22">
        <v>345303.36</v>
      </c>
      <c r="I25" s="23">
        <v>268975.06</v>
      </c>
      <c r="J25" s="24">
        <v>76328.3</v>
      </c>
      <c r="K25" s="25"/>
      <c r="L25" s="25"/>
      <c r="M25" s="25"/>
    </row>
    <row r="26" spans="1:13" ht="18.75" customHeight="1" x14ac:dyDescent="0.3">
      <c r="A26" s="10" t="s">
        <v>12</v>
      </c>
      <c r="B26" s="17">
        <v>168904</v>
      </c>
      <c r="C26" s="11">
        <v>157907</v>
      </c>
      <c r="D26" s="18">
        <v>10997</v>
      </c>
      <c r="E26" s="12">
        <f t="shared" ref="E26:E89" si="0">(B26/B14-1)*100</f>
        <v>-9.8765300351094325</v>
      </c>
      <c r="F26" s="12">
        <f t="shared" ref="F26:F89" si="1">(C26/C14-1)*100</f>
        <v>-10.870595938272576</v>
      </c>
      <c r="G26" s="12">
        <f t="shared" ref="G26:G89" si="2">(D26/D14-1)*100</f>
        <v>7.3087431693989124</v>
      </c>
      <c r="H26" s="17">
        <v>293271.32</v>
      </c>
      <c r="I26" s="11">
        <v>226530.77</v>
      </c>
      <c r="J26" s="18">
        <v>66740.55</v>
      </c>
      <c r="K26" s="13">
        <f t="shared" ref="K26:K89" si="3">(H26/H14-1)*100</f>
        <v>-42.269209274601614</v>
      </c>
      <c r="L26" s="13">
        <f t="shared" ref="L26:L89" si="4">(I26/I14-1)*100</f>
        <v>-41.919742756587382</v>
      </c>
      <c r="M26" s="13">
        <f t="shared" ref="M26:M89" si="5">(J26/J14-1)*100</f>
        <v>-43.42463925663607</v>
      </c>
    </row>
    <row r="27" spans="1:13" ht="18.75" customHeight="1" x14ac:dyDescent="0.3">
      <c r="A27" s="10" t="s">
        <v>13</v>
      </c>
      <c r="B27" s="17">
        <v>163131</v>
      </c>
      <c r="C27" s="11">
        <v>151515</v>
      </c>
      <c r="D27" s="18">
        <v>11616</v>
      </c>
      <c r="E27" s="12">
        <f t="shared" si="0"/>
        <v>-6.3149310560682732</v>
      </c>
      <c r="F27" s="12">
        <f t="shared" si="1"/>
        <v>-7.8639318443024191</v>
      </c>
      <c r="G27" s="12">
        <f t="shared" si="2"/>
        <v>19.999999999999996</v>
      </c>
      <c r="H27" s="17">
        <v>274325.56</v>
      </c>
      <c r="I27" s="11">
        <v>215940.26</v>
      </c>
      <c r="J27" s="18">
        <v>58385.3</v>
      </c>
      <c r="K27" s="13">
        <f t="shared" si="3"/>
        <v>-42.971671182218707</v>
      </c>
      <c r="L27" s="13">
        <f t="shared" si="4"/>
        <v>-40.931409396648746</v>
      </c>
      <c r="M27" s="13">
        <f t="shared" si="5"/>
        <v>-49.431747760946998</v>
      </c>
    </row>
    <row r="28" spans="1:13" ht="18.75" customHeight="1" x14ac:dyDescent="0.3">
      <c r="A28" s="10" t="s">
        <v>14</v>
      </c>
      <c r="B28" s="17">
        <v>190073</v>
      </c>
      <c r="C28" s="11">
        <v>176695</v>
      </c>
      <c r="D28" s="18">
        <v>13378</v>
      </c>
      <c r="E28" s="12">
        <f t="shared" si="0"/>
        <v>-3.6826599326578169E-3</v>
      </c>
      <c r="F28" s="12">
        <f t="shared" si="1"/>
        <v>-1.2634390576454546</v>
      </c>
      <c r="G28" s="12">
        <f t="shared" si="2"/>
        <v>20.262495505213952</v>
      </c>
      <c r="H28" s="17">
        <v>312959.03000000003</v>
      </c>
      <c r="I28" s="11">
        <v>244320.39</v>
      </c>
      <c r="J28" s="18">
        <v>68638.64</v>
      </c>
      <c r="K28" s="13">
        <f t="shared" si="3"/>
        <v>-35.867534654405553</v>
      </c>
      <c r="L28" s="13">
        <f t="shared" si="4"/>
        <v>-35.659517726825307</v>
      </c>
      <c r="M28" s="13">
        <f t="shared" si="5"/>
        <v>-36.597183599221225</v>
      </c>
    </row>
    <row r="29" spans="1:13" ht="18.75" customHeight="1" x14ac:dyDescent="0.3">
      <c r="A29" s="1" t="s">
        <v>15</v>
      </c>
      <c r="B29" s="19">
        <v>185358</v>
      </c>
      <c r="C29" s="2">
        <v>172346</v>
      </c>
      <c r="D29" s="20">
        <v>13012</v>
      </c>
      <c r="E29" s="4">
        <f t="shared" si="0"/>
        <v>-1.0352541685131111</v>
      </c>
      <c r="F29" s="4">
        <f t="shared" si="1"/>
        <v>-2.0638943504301621</v>
      </c>
      <c r="G29" s="4">
        <f t="shared" si="2"/>
        <v>14.957151691845571</v>
      </c>
      <c r="H29" s="19">
        <v>291749.75</v>
      </c>
      <c r="I29" s="2">
        <v>225642.61</v>
      </c>
      <c r="J29" s="20">
        <v>66107.14</v>
      </c>
      <c r="K29" s="5">
        <f t="shared" si="3"/>
        <v>-32.696072829209456</v>
      </c>
      <c r="L29" s="5">
        <f t="shared" si="4"/>
        <v>-34.351179884531099</v>
      </c>
      <c r="M29" s="5">
        <f t="shared" si="5"/>
        <v>-26.358953862016708</v>
      </c>
    </row>
    <row r="30" spans="1:13" ht="18.75" customHeight="1" x14ac:dyDescent="0.3">
      <c r="A30" s="1" t="s">
        <v>16</v>
      </c>
      <c r="B30" s="19">
        <v>192363</v>
      </c>
      <c r="C30" s="2">
        <v>179140</v>
      </c>
      <c r="D30" s="20">
        <v>13223</v>
      </c>
      <c r="E30" s="4">
        <f t="shared" si="0"/>
        <v>0.11397701723707687</v>
      </c>
      <c r="F30" s="4">
        <f t="shared" si="1"/>
        <v>-0.66155390305712158</v>
      </c>
      <c r="G30" s="4">
        <f t="shared" si="2"/>
        <v>11.954957243247822</v>
      </c>
      <c r="H30" s="19">
        <v>291528.40000000002</v>
      </c>
      <c r="I30" s="2">
        <v>226165.12</v>
      </c>
      <c r="J30" s="20">
        <v>65363.28</v>
      </c>
      <c r="K30" s="5">
        <f t="shared" si="3"/>
        <v>-29.069901626982809</v>
      </c>
      <c r="L30" s="5">
        <f t="shared" si="4"/>
        <v>-32.863154511910366</v>
      </c>
      <c r="M30" s="5">
        <f t="shared" si="5"/>
        <v>-11.833517229099954</v>
      </c>
    </row>
    <row r="31" spans="1:13" ht="18.75" customHeight="1" x14ac:dyDescent="0.3">
      <c r="A31" s="1" t="s">
        <v>17</v>
      </c>
      <c r="B31" s="19">
        <v>193552</v>
      </c>
      <c r="C31" s="2">
        <v>179643</v>
      </c>
      <c r="D31" s="20">
        <v>13908</v>
      </c>
      <c r="E31" s="4">
        <f t="shared" si="0"/>
        <v>4.9386531340305684</v>
      </c>
      <c r="F31" s="4">
        <f t="shared" si="1"/>
        <v>3.7954863237690262</v>
      </c>
      <c r="G31" s="4">
        <f t="shared" si="2"/>
        <v>22.33265898495911</v>
      </c>
      <c r="H31" s="19">
        <v>291143.89</v>
      </c>
      <c r="I31" s="2">
        <v>223359.69</v>
      </c>
      <c r="J31" s="20">
        <v>67784.2</v>
      </c>
      <c r="K31" s="5">
        <f t="shared" si="3"/>
        <v>-25.204729215527699</v>
      </c>
      <c r="L31" s="5">
        <f t="shared" si="4"/>
        <v>-29.052836905789693</v>
      </c>
      <c r="M31" s="5">
        <f t="shared" si="5"/>
        <v>-8.9277151476285894</v>
      </c>
    </row>
    <row r="32" spans="1:13" ht="18.75" customHeight="1" x14ac:dyDescent="0.3">
      <c r="A32" s="10" t="s">
        <v>18</v>
      </c>
      <c r="B32" s="17">
        <v>198771</v>
      </c>
      <c r="C32" s="11">
        <v>184696</v>
      </c>
      <c r="D32" s="18">
        <v>14075</v>
      </c>
      <c r="E32" s="12">
        <f t="shared" si="0"/>
        <v>5.2427873287834492</v>
      </c>
      <c r="F32" s="12">
        <f t="shared" si="1"/>
        <v>4.2373072668578038</v>
      </c>
      <c r="G32" s="12">
        <f t="shared" si="2"/>
        <v>20.505136986301366</v>
      </c>
      <c r="H32" s="17">
        <v>293891.3</v>
      </c>
      <c r="I32" s="11">
        <v>224831.83</v>
      </c>
      <c r="J32" s="18">
        <v>69059.460000000006</v>
      </c>
      <c r="K32" s="13">
        <f t="shared" si="3"/>
        <v>-21.971763668494493</v>
      </c>
      <c r="L32" s="13">
        <f t="shared" si="4"/>
        <v>-27.351678250462474</v>
      </c>
      <c r="M32" s="13">
        <f t="shared" si="5"/>
        <v>2.816564643331243</v>
      </c>
    </row>
    <row r="33" spans="1:13" ht="18.75" customHeight="1" x14ac:dyDescent="0.3">
      <c r="A33" s="10" t="s">
        <v>19</v>
      </c>
      <c r="B33" s="17">
        <v>201917</v>
      </c>
      <c r="C33" s="11">
        <v>188491</v>
      </c>
      <c r="D33" s="18">
        <v>13426</v>
      </c>
      <c r="E33" s="12">
        <f t="shared" si="0"/>
        <v>13.933857343572797</v>
      </c>
      <c r="F33" s="12">
        <f t="shared" si="1"/>
        <v>13.358271339134831</v>
      </c>
      <c r="G33" s="12">
        <f t="shared" si="2"/>
        <v>22.690304304121355</v>
      </c>
      <c r="H33" s="17">
        <v>293954.13</v>
      </c>
      <c r="I33" s="11">
        <v>223599.41</v>
      </c>
      <c r="J33" s="18">
        <v>70354.720000000001</v>
      </c>
      <c r="K33" s="13">
        <f t="shared" si="3"/>
        <v>-16.428853068294501</v>
      </c>
      <c r="L33" s="13">
        <f t="shared" si="4"/>
        <v>-22.382954418714306</v>
      </c>
      <c r="M33" s="13">
        <f t="shared" si="5"/>
        <v>10.514840511158496</v>
      </c>
    </row>
    <row r="34" spans="1:13" ht="18.75" customHeight="1" x14ac:dyDescent="0.3">
      <c r="A34" s="10" t="s">
        <v>20</v>
      </c>
      <c r="B34" s="17">
        <v>182827</v>
      </c>
      <c r="C34" s="11">
        <v>169970</v>
      </c>
      <c r="D34" s="18">
        <v>12857</v>
      </c>
      <c r="E34" s="12">
        <f t="shared" si="0"/>
        <v>3.6804527694131117</v>
      </c>
      <c r="F34" s="12">
        <f t="shared" si="1"/>
        <v>2.6655472133464642</v>
      </c>
      <c r="G34" s="12">
        <f t="shared" si="2"/>
        <v>19.267161410018563</v>
      </c>
      <c r="H34" s="17">
        <v>277213.40999999997</v>
      </c>
      <c r="I34" s="11">
        <v>205243.32</v>
      </c>
      <c r="J34" s="18">
        <v>71970.09</v>
      </c>
      <c r="K34" s="13">
        <f t="shared" si="3"/>
        <v>-22.225818028664634</v>
      </c>
      <c r="L34" s="13">
        <f t="shared" si="4"/>
        <v>-27.543637360005945</v>
      </c>
      <c r="M34" s="13">
        <f t="shared" si="5"/>
        <v>-1.6385356692773967</v>
      </c>
    </row>
    <row r="35" spans="1:13" ht="18.75" customHeight="1" x14ac:dyDescent="0.3">
      <c r="A35" s="1" t="s">
        <v>21</v>
      </c>
      <c r="B35" s="19">
        <v>189846</v>
      </c>
      <c r="C35" s="2">
        <v>176378</v>
      </c>
      <c r="D35" s="20">
        <v>13468</v>
      </c>
      <c r="E35" s="4">
        <f t="shared" si="0"/>
        <v>5.6460767946577617</v>
      </c>
      <c r="F35" s="4">
        <f t="shared" si="1"/>
        <v>4.9844051332111228</v>
      </c>
      <c r="G35" s="4">
        <f t="shared" si="2"/>
        <v>15.150478796169619</v>
      </c>
      <c r="H35" s="19">
        <v>286391.96000000002</v>
      </c>
      <c r="I35" s="2">
        <v>218423.86</v>
      </c>
      <c r="J35" s="20">
        <v>67968.100000000006</v>
      </c>
      <c r="K35" s="5">
        <f t="shared" si="3"/>
        <v>-19.543841226999859</v>
      </c>
      <c r="L35" s="5">
        <f t="shared" si="4"/>
        <v>-21.908545446692973</v>
      </c>
      <c r="M35" s="5">
        <f t="shared" si="5"/>
        <v>-10.870426998583616</v>
      </c>
    </row>
    <row r="36" spans="1:13" ht="18.75" customHeight="1" x14ac:dyDescent="0.3">
      <c r="A36" s="1" t="s">
        <v>22</v>
      </c>
      <c r="B36" s="19">
        <v>201544</v>
      </c>
      <c r="C36" s="2">
        <v>185569</v>
      </c>
      <c r="D36" s="20">
        <v>15975</v>
      </c>
      <c r="E36" s="4">
        <f t="shared" si="0"/>
        <v>22.565343776985848</v>
      </c>
      <c r="F36" s="4">
        <f t="shared" si="1"/>
        <v>21.034574971138611</v>
      </c>
      <c r="G36" s="4">
        <f t="shared" si="2"/>
        <v>43.685914732865626</v>
      </c>
      <c r="H36" s="19">
        <v>304259.58</v>
      </c>
      <c r="I36" s="2">
        <v>226285.88</v>
      </c>
      <c r="J36" s="20">
        <v>77973.69</v>
      </c>
      <c r="K36" s="5">
        <f t="shared" si="3"/>
        <v>-4.2273850124243779</v>
      </c>
      <c r="L36" s="5">
        <f t="shared" si="4"/>
        <v>-10.246997588615104</v>
      </c>
      <c r="M36" s="5">
        <f t="shared" si="5"/>
        <v>18.918782483026252</v>
      </c>
    </row>
    <row r="37" spans="1:13" ht="18.75" customHeight="1" x14ac:dyDescent="0.3">
      <c r="A37" s="21" t="s">
        <v>23</v>
      </c>
      <c r="B37" s="22">
        <v>203383</v>
      </c>
      <c r="C37" s="23">
        <v>188545</v>
      </c>
      <c r="D37" s="24">
        <v>14838</v>
      </c>
      <c r="E37" s="26">
        <f t="shared" si="0"/>
        <v>4.7453506996482542</v>
      </c>
      <c r="F37" s="26">
        <f t="shared" si="1"/>
        <v>3.8655193689127954</v>
      </c>
      <c r="G37" s="26">
        <f t="shared" si="2"/>
        <v>17.379954117553996</v>
      </c>
      <c r="H37" s="22">
        <v>314367.38</v>
      </c>
      <c r="I37" s="23">
        <v>231293.32</v>
      </c>
      <c r="J37" s="24">
        <v>83074.06</v>
      </c>
      <c r="K37" s="27">
        <f t="shared" si="3"/>
        <v>-8.9590729728201808</v>
      </c>
      <c r="L37" s="27">
        <f t="shared" si="4"/>
        <v>-14.009380646666648</v>
      </c>
      <c r="M37" s="27">
        <f t="shared" si="5"/>
        <v>8.8378229306823144</v>
      </c>
    </row>
    <row r="38" spans="1:13" ht="18.75" customHeight="1" x14ac:dyDescent="0.3">
      <c r="A38" s="10" t="s">
        <v>24</v>
      </c>
      <c r="B38" s="17">
        <v>198073</v>
      </c>
      <c r="C38" s="11">
        <v>184994</v>
      </c>
      <c r="D38" s="18">
        <v>13079</v>
      </c>
      <c r="E38" s="12">
        <f t="shared" si="0"/>
        <v>17.269573248709325</v>
      </c>
      <c r="F38" s="12">
        <f t="shared" si="1"/>
        <v>17.153767724040094</v>
      </c>
      <c r="G38" s="12">
        <f t="shared" si="2"/>
        <v>18.932436118941531</v>
      </c>
      <c r="H38" s="17">
        <v>287103.07</v>
      </c>
      <c r="I38" s="11">
        <v>214284.11</v>
      </c>
      <c r="J38" s="18">
        <v>72818.95</v>
      </c>
      <c r="K38" s="13">
        <f t="shared" si="3"/>
        <v>-2.1032571476815365</v>
      </c>
      <c r="L38" s="13">
        <f t="shared" si="4"/>
        <v>-5.4061794783993422</v>
      </c>
      <c r="M38" s="13">
        <f t="shared" si="5"/>
        <v>9.1075066058041045</v>
      </c>
    </row>
    <row r="39" spans="1:13" ht="18.75" customHeight="1" x14ac:dyDescent="0.3">
      <c r="A39" s="10" t="s">
        <v>25</v>
      </c>
      <c r="B39" s="17">
        <v>182706</v>
      </c>
      <c r="C39" s="11">
        <v>170907</v>
      </c>
      <c r="D39" s="18">
        <v>11799</v>
      </c>
      <c r="E39" s="12">
        <f t="shared" si="0"/>
        <v>11.999558636923702</v>
      </c>
      <c r="F39" s="12">
        <f t="shared" si="1"/>
        <v>12.798732798732804</v>
      </c>
      <c r="G39" s="12">
        <f t="shared" si="2"/>
        <v>1.5754132231404983</v>
      </c>
      <c r="H39" s="17">
        <v>268629.75</v>
      </c>
      <c r="I39" s="11">
        <v>198635.03</v>
      </c>
      <c r="J39" s="18">
        <v>69994.720000000001</v>
      </c>
      <c r="K39" s="13">
        <f t="shared" si="3"/>
        <v>-2.0762957706164875</v>
      </c>
      <c r="L39" s="13">
        <f t="shared" si="4"/>
        <v>-8.0138969916957681</v>
      </c>
      <c r="M39" s="13">
        <f t="shared" si="5"/>
        <v>19.884148921046908</v>
      </c>
    </row>
    <row r="40" spans="1:13" ht="18.75" customHeight="1" x14ac:dyDescent="0.3">
      <c r="A40" s="10" t="s">
        <v>26</v>
      </c>
      <c r="B40" s="17">
        <v>217760</v>
      </c>
      <c r="C40" s="11">
        <v>202525</v>
      </c>
      <c r="D40" s="18">
        <v>15235</v>
      </c>
      <c r="E40" s="12">
        <f t="shared" si="0"/>
        <v>14.566508657200128</v>
      </c>
      <c r="F40" s="12">
        <f t="shared" si="1"/>
        <v>14.618410254959112</v>
      </c>
      <c r="G40" s="12">
        <f t="shared" si="2"/>
        <v>13.880998654507405</v>
      </c>
      <c r="H40" s="17">
        <v>305044.13</v>
      </c>
      <c r="I40" s="11">
        <v>231415.88</v>
      </c>
      <c r="J40" s="18">
        <v>73628.240000000005</v>
      </c>
      <c r="K40" s="13">
        <f t="shared" si="3"/>
        <v>-2.5290530840410663</v>
      </c>
      <c r="L40" s="13">
        <f t="shared" si="4"/>
        <v>-5.2817982158591015</v>
      </c>
      <c r="M40" s="13">
        <f t="shared" si="5"/>
        <v>7.2693748011324333</v>
      </c>
    </row>
    <row r="41" spans="1:13" ht="18.75" customHeight="1" x14ac:dyDescent="0.3">
      <c r="A41" s="1" t="s">
        <v>27</v>
      </c>
      <c r="B41" s="19">
        <v>211320</v>
      </c>
      <c r="C41" s="2">
        <v>197053</v>
      </c>
      <c r="D41" s="20">
        <v>14267</v>
      </c>
      <c r="E41" s="4">
        <f t="shared" si="0"/>
        <v>14.006409218916914</v>
      </c>
      <c r="F41" s="4">
        <f t="shared" si="1"/>
        <v>14.335696795980169</v>
      </c>
      <c r="G41" s="4">
        <f t="shared" si="2"/>
        <v>9.6449431294189925</v>
      </c>
      <c r="H41" s="19">
        <v>284808.31</v>
      </c>
      <c r="I41" s="2">
        <v>212103.16</v>
      </c>
      <c r="J41" s="20">
        <v>72705.149999999994</v>
      </c>
      <c r="K41" s="5">
        <f t="shared" si="3"/>
        <v>-2.3792445409122065</v>
      </c>
      <c r="L41" s="5">
        <f t="shared" si="4"/>
        <v>-6.000395935856262</v>
      </c>
      <c r="M41" s="5">
        <f t="shared" si="5"/>
        <v>9.9807827112169623</v>
      </c>
    </row>
    <row r="42" spans="1:13" ht="18.75" customHeight="1" x14ac:dyDescent="0.3">
      <c r="A42" s="1" t="s">
        <v>28</v>
      </c>
      <c r="B42" s="19">
        <v>230727</v>
      </c>
      <c r="C42" s="2">
        <v>215317</v>
      </c>
      <c r="D42" s="20">
        <v>15410</v>
      </c>
      <c r="E42" s="4">
        <f t="shared" si="0"/>
        <v>19.943544236677525</v>
      </c>
      <c r="F42" s="4">
        <f t="shared" si="1"/>
        <v>20.194819694094001</v>
      </c>
      <c r="G42" s="4">
        <f t="shared" si="2"/>
        <v>16.539363230734327</v>
      </c>
      <c r="H42" s="19">
        <v>308975.34999999998</v>
      </c>
      <c r="I42" s="2">
        <v>228169.81</v>
      </c>
      <c r="J42" s="20">
        <v>80805.53</v>
      </c>
      <c r="K42" s="5">
        <f t="shared" si="3"/>
        <v>5.98464849393745</v>
      </c>
      <c r="L42" s="5">
        <f t="shared" si="4"/>
        <v>0.886383364508192</v>
      </c>
      <c r="M42" s="5">
        <f t="shared" si="5"/>
        <v>23.625267887413237</v>
      </c>
    </row>
    <row r="43" spans="1:13" ht="18.75" customHeight="1" x14ac:dyDescent="0.3">
      <c r="A43" s="1" t="s">
        <v>29</v>
      </c>
      <c r="B43" s="19">
        <v>223287</v>
      </c>
      <c r="C43" s="2">
        <v>207768</v>
      </c>
      <c r="D43" s="20">
        <v>15519</v>
      </c>
      <c r="E43" s="4">
        <f t="shared" si="0"/>
        <v>15.362796561130864</v>
      </c>
      <c r="F43" s="4">
        <f t="shared" si="1"/>
        <v>15.656051168150164</v>
      </c>
      <c r="G43" s="4">
        <f t="shared" si="2"/>
        <v>11.583261432269198</v>
      </c>
      <c r="H43" s="19">
        <v>309714.15999999997</v>
      </c>
      <c r="I43" s="2">
        <v>216252.18</v>
      </c>
      <c r="J43" s="20">
        <v>93461.98</v>
      </c>
      <c r="K43" s="5">
        <f t="shared" si="3"/>
        <v>6.3783821807148255</v>
      </c>
      <c r="L43" s="5">
        <f t="shared" si="4"/>
        <v>-3.1820916298728741</v>
      </c>
      <c r="M43" s="5">
        <f t="shared" si="5"/>
        <v>37.881659737815014</v>
      </c>
    </row>
    <row r="44" spans="1:13" ht="18.75" customHeight="1" x14ac:dyDescent="0.3">
      <c r="A44" s="10" t="s">
        <v>30</v>
      </c>
      <c r="B44" s="17">
        <v>221572</v>
      </c>
      <c r="C44" s="11">
        <v>206107</v>
      </c>
      <c r="D44" s="18">
        <v>15465</v>
      </c>
      <c r="E44" s="12">
        <f t="shared" si="0"/>
        <v>11.470989228811046</v>
      </c>
      <c r="F44" s="12">
        <f t="shared" si="1"/>
        <v>11.592562914194126</v>
      </c>
      <c r="G44" s="12">
        <f t="shared" si="2"/>
        <v>9.8756660746003533</v>
      </c>
      <c r="H44" s="17">
        <v>291982.49</v>
      </c>
      <c r="I44" s="11">
        <v>213532.33</v>
      </c>
      <c r="J44" s="18">
        <v>78450.16</v>
      </c>
      <c r="K44" s="13">
        <f t="shared" si="3"/>
        <v>-0.64949523854568314</v>
      </c>
      <c r="L44" s="13">
        <f t="shared" si="4"/>
        <v>-5.0257563619884209</v>
      </c>
      <c r="M44" s="13">
        <f t="shared" si="5"/>
        <v>13.597992222933675</v>
      </c>
    </row>
    <row r="45" spans="1:13" ht="18.75" customHeight="1" x14ac:dyDescent="0.3">
      <c r="A45" s="10" t="s">
        <v>31</v>
      </c>
      <c r="B45" s="17">
        <v>248212</v>
      </c>
      <c r="C45" s="11">
        <v>232280</v>
      </c>
      <c r="D45" s="18">
        <v>15932</v>
      </c>
      <c r="E45" s="12">
        <f t="shared" si="0"/>
        <v>22.927737634770718</v>
      </c>
      <c r="F45" s="12">
        <f t="shared" si="1"/>
        <v>23.231347915815604</v>
      </c>
      <c r="G45" s="12">
        <f t="shared" si="2"/>
        <v>18.665276329509915</v>
      </c>
      <c r="H45" s="17">
        <v>307847.34000000003</v>
      </c>
      <c r="I45" s="11">
        <v>228063.35999999999</v>
      </c>
      <c r="J45" s="18">
        <v>79783.98</v>
      </c>
      <c r="K45" s="13">
        <f t="shared" si="3"/>
        <v>4.7263190348779904</v>
      </c>
      <c r="L45" s="13">
        <f t="shared" si="4"/>
        <v>1.9964050889043072</v>
      </c>
      <c r="M45" s="13">
        <f t="shared" si="5"/>
        <v>13.402455442932615</v>
      </c>
    </row>
    <row r="46" spans="1:13" ht="18.75" customHeight="1" x14ac:dyDescent="0.3">
      <c r="A46" s="10" t="s">
        <v>32</v>
      </c>
      <c r="B46" s="17">
        <v>226025</v>
      </c>
      <c r="C46" s="11">
        <v>210324</v>
      </c>
      <c r="D46" s="18">
        <v>15701</v>
      </c>
      <c r="E46" s="12">
        <f t="shared" si="0"/>
        <v>23.62780114534506</v>
      </c>
      <c r="F46" s="12">
        <f t="shared" si="1"/>
        <v>23.741836794728478</v>
      </c>
      <c r="G46" s="12">
        <f t="shared" si="2"/>
        <v>22.120245780508661</v>
      </c>
      <c r="H46" s="17">
        <v>297848.3</v>
      </c>
      <c r="I46" s="11">
        <v>214442.32</v>
      </c>
      <c r="J46" s="18">
        <v>83405.98</v>
      </c>
      <c r="K46" s="13">
        <f t="shared" si="3"/>
        <v>7.4436839112508979</v>
      </c>
      <c r="L46" s="13">
        <f t="shared" si="4"/>
        <v>4.481997270361826</v>
      </c>
      <c r="M46" s="13">
        <f t="shared" si="5"/>
        <v>15.889781435593587</v>
      </c>
    </row>
    <row r="47" spans="1:13" ht="18.75" customHeight="1" x14ac:dyDescent="0.3">
      <c r="A47" s="1" t="s">
        <v>33</v>
      </c>
      <c r="B47" s="19">
        <v>230646</v>
      </c>
      <c r="C47" s="2">
        <v>215180</v>
      </c>
      <c r="D47" s="20">
        <v>15466</v>
      </c>
      <c r="E47" s="4">
        <f t="shared" si="0"/>
        <v>21.491103315318739</v>
      </c>
      <c r="F47" s="4">
        <f t="shared" si="1"/>
        <v>21.999342321604743</v>
      </c>
      <c r="G47" s="4">
        <f t="shared" si="2"/>
        <v>14.835164835164827</v>
      </c>
      <c r="H47" s="19">
        <v>302279.33</v>
      </c>
      <c r="I47" s="2">
        <v>222231.46</v>
      </c>
      <c r="J47" s="20">
        <v>80047.87</v>
      </c>
      <c r="K47" s="5">
        <f t="shared" si="3"/>
        <v>5.5474217921480662</v>
      </c>
      <c r="L47" s="5">
        <f t="shared" si="4"/>
        <v>1.7432161486387043</v>
      </c>
      <c r="M47" s="5">
        <f t="shared" si="5"/>
        <v>17.772705136674393</v>
      </c>
    </row>
    <row r="48" spans="1:13" ht="18.75" customHeight="1" x14ac:dyDescent="0.3">
      <c r="A48" s="1" t="s">
        <v>34</v>
      </c>
      <c r="B48" s="19">
        <v>236263</v>
      </c>
      <c r="C48" s="2">
        <v>219827</v>
      </c>
      <c r="D48" s="20">
        <v>16437</v>
      </c>
      <c r="E48" s="4">
        <f t="shared" si="0"/>
        <v>17.226511332513006</v>
      </c>
      <c r="F48" s="4">
        <f t="shared" si="1"/>
        <v>18.461057611993393</v>
      </c>
      <c r="G48" s="4">
        <f t="shared" si="2"/>
        <v>2.892018779342731</v>
      </c>
      <c r="H48" s="19">
        <v>313389.23</v>
      </c>
      <c r="I48" s="2">
        <v>226029.36</v>
      </c>
      <c r="J48" s="20">
        <v>87359.87</v>
      </c>
      <c r="K48" s="5">
        <f t="shared" si="3"/>
        <v>3.0006121746437575</v>
      </c>
      <c r="L48" s="5">
        <f t="shared" si="4"/>
        <v>-0.11336102809420545</v>
      </c>
      <c r="M48" s="5">
        <f t="shared" si="5"/>
        <v>12.037624485900288</v>
      </c>
    </row>
    <row r="49" spans="1:13" ht="18.75" customHeight="1" x14ac:dyDescent="0.3">
      <c r="A49" s="21" t="s">
        <v>35</v>
      </c>
      <c r="B49" s="22">
        <v>241837</v>
      </c>
      <c r="C49" s="23">
        <v>225195</v>
      </c>
      <c r="D49" s="24">
        <v>16642</v>
      </c>
      <c r="E49" s="26">
        <f t="shared" si="0"/>
        <v>18.907184966295109</v>
      </c>
      <c r="F49" s="26">
        <f t="shared" si="1"/>
        <v>19.438330372059731</v>
      </c>
      <c r="G49" s="26">
        <f t="shared" si="2"/>
        <v>12.157972772610858</v>
      </c>
      <c r="H49" s="22">
        <v>329368.34000000003</v>
      </c>
      <c r="I49" s="23">
        <v>233124.38</v>
      </c>
      <c r="J49" s="24">
        <v>96243.96</v>
      </c>
      <c r="K49" s="27">
        <f t="shared" si="3"/>
        <v>4.7717927986039799</v>
      </c>
      <c r="L49" s="27">
        <f t="shared" si="4"/>
        <v>0.79166142800837225</v>
      </c>
      <c r="M49" s="27">
        <f t="shared" si="5"/>
        <v>15.853203755781298</v>
      </c>
    </row>
    <row r="50" spans="1:13" ht="18.75" customHeight="1" x14ac:dyDescent="0.3">
      <c r="A50" s="10" t="s">
        <v>36</v>
      </c>
      <c r="B50" s="17">
        <v>244575</v>
      </c>
      <c r="C50" s="11">
        <v>228802</v>
      </c>
      <c r="D50" s="18">
        <v>15772</v>
      </c>
      <c r="E50" s="12">
        <f t="shared" si="0"/>
        <v>23.477202849454493</v>
      </c>
      <c r="F50" s="12">
        <f t="shared" si="1"/>
        <v>23.680768024908929</v>
      </c>
      <c r="G50" s="12">
        <f t="shared" si="2"/>
        <v>20.590259194128002</v>
      </c>
      <c r="H50" s="17">
        <v>302874.40000000002</v>
      </c>
      <c r="I50" s="11">
        <v>209291.27</v>
      </c>
      <c r="J50" s="18">
        <v>93583.13</v>
      </c>
      <c r="K50" s="13">
        <f t="shared" si="3"/>
        <v>5.4932641437794416</v>
      </c>
      <c r="L50" s="13">
        <f t="shared" si="4"/>
        <v>-2.3300094440040331</v>
      </c>
      <c r="M50" s="13">
        <f t="shared" si="5"/>
        <v>28.514802808884234</v>
      </c>
    </row>
    <row r="51" spans="1:13" ht="18.75" customHeight="1" x14ac:dyDescent="0.3">
      <c r="A51" s="10" t="s">
        <v>37</v>
      </c>
      <c r="B51" s="17">
        <v>227727</v>
      </c>
      <c r="C51" s="11">
        <v>212320</v>
      </c>
      <c r="D51" s="18">
        <v>15407</v>
      </c>
      <c r="E51" s="12">
        <f t="shared" si="0"/>
        <v>24.64122688910053</v>
      </c>
      <c r="F51" s="12">
        <f t="shared" si="1"/>
        <v>24.231307085139875</v>
      </c>
      <c r="G51" s="12">
        <f t="shared" si="2"/>
        <v>30.578862615475888</v>
      </c>
      <c r="H51" s="17">
        <v>278908.71999999997</v>
      </c>
      <c r="I51" s="11">
        <v>207643.15</v>
      </c>
      <c r="J51" s="18">
        <v>71265.570000000007</v>
      </c>
      <c r="K51" s="13">
        <f t="shared" si="3"/>
        <v>3.8264451349859785</v>
      </c>
      <c r="L51" s="13">
        <f t="shared" si="4"/>
        <v>4.5350107682416319</v>
      </c>
      <c r="M51" s="13">
        <f t="shared" si="5"/>
        <v>1.8156369509014558</v>
      </c>
    </row>
    <row r="52" spans="1:13" ht="18.75" customHeight="1" x14ac:dyDescent="0.3">
      <c r="A52" s="10" t="s">
        <v>38</v>
      </c>
      <c r="B52" s="17">
        <v>255718</v>
      </c>
      <c r="C52" s="11">
        <v>237939</v>
      </c>
      <c r="D52" s="18">
        <v>17779</v>
      </c>
      <c r="E52" s="12">
        <f t="shared" si="0"/>
        <v>17.431116825863334</v>
      </c>
      <c r="F52" s="12">
        <f t="shared" si="1"/>
        <v>17.486236267127509</v>
      </c>
      <c r="G52" s="12">
        <f t="shared" si="2"/>
        <v>16.698391860846741</v>
      </c>
      <c r="H52" s="17">
        <v>316935.26</v>
      </c>
      <c r="I52" s="11">
        <v>230801.55</v>
      </c>
      <c r="J52" s="18">
        <v>86133.71</v>
      </c>
      <c r="K52" s="13">
        <f t="shared" si="3"/>
        <v>3.8981671274906926</v>
      </c>
      <c r="L52" s="13">
        <f t="shared" si="4"/>
        <v>-0.26546579258087677</v>
      </c>
      <c r="M52" s="13">
        <f t="shared" si="5"/>
        <v>16.984610796074982</v>
      </c>
    </row>
    <row r="53" spans="1:13" ht="18.75" customHeight="1" x14ac:dyDescent="0.3">
      <c r="A53" s="1" t="s">
        <v>39</v>
      </c>
      <c r="B53" s="19">
        <v>239141</v>
      </c>
      <c r="C53" s="2">
        <v>222060</v>
      </c>
      <c r="D53" s="20">
        <v>17082</v>
      </c>
      <c r="E53" s="4">
        <f t="shared" si="0"/>
        <v>13.165341661934505</v>
      </c>
      <c r="F53" s="4">
        <f t="shared" si="1"/>
        <v>12.690494435507205</v>
      </c>
      <c r="G53" s="4">
        <f t="shared" si="2"/>
        <v>19.730847410107245</v>
      </c>
      <c r="H53" s="19">
        <v>286077.43</v>
      </c>
      <c r="I53" s="2">
        <v>209589.58</v>
      </c>
      <c r="J53" s="20">
        <v>76487.86</v>
      </c>
      <c r="K53" s="5">
        <f t="shared" si="3"/>
        <v>0.44560497550087952</v>
      </c>
      <c r="L53" s="5">
        <f t="shared" si="4"/>
        <v>-1.1850742817787419</v>
      </c>
      <c r="M53" s="5">
        <f t="shared" si="5"/>
        <v>5.202808879426013</v>
      </c>
    </row>
    <row r="54" spans="1:13" ht="18.75" customHeight="1" x14ac:dyDescent="0.3">
      <c r="A54" s="1" t="s">
        <v>40</v>
      </c>
      <c r="B54" s="19">
        <v>275301</v>
      </c>
      <c r="C54" s="2">
        <v>257142</v>
      </c>
      <c r="D54" s="20">
        <v>18159</v>
      </c>
      <c r="E54" s="4">
        <f t="shared" si="0"/>
        <v>19.318935365171818</v>
      </c>
      <c r="F54" s="4">
        <f t="shared" si="1"/>
        <v>19.4248480147875</v>
      </c>
      <c r="G54" s="4">
        <f t="shared" si="2"/>
        <v>17.839065541855948</v>
      </c>
      <c r="H54" s="19">
        <v>317693.57</v>
      </c>
      <c r="I54" s="2">
        <v>234248.21</v>
      </c>
      <c r="J54" s="20">
        <v>83445.36</v>
      </c>
      <c r="K54" s="5">
        <f t="shared" si="3"/>
        <v>2.821655513943111</v>
      </c>
      <c r="L54" s="5">
        <f t="shared" si="4"/>
        <v>2.663980830768109</v>
      </c>
      <c r="M54" s="5">
        <f t="shared" si="5"/>
        <v>3.2668927485532295</v>
      </c>
    </row>
    <row r="55" spans="1:13" ht="18.75" customHeight="1" x14ac:dyDescent="0.3">
      <c r="A55" s="1" t="s">
        <v>41</v>
      </c>
      <c r="B55" s="19">
        <v>266407</v>
      </c>
      <c r="C55" s="2">
        <v>248014</v>
      </c>
      <c r="D55" s="20">
        <v>18393</v>
      </c>
      <c r="E55" s="4">
        <f t="shared" si="0"/>
        <v>19.311469095827348</v>
      </c>
      <c r="F55" s="4">
        <f t="shared" si="1"/>
        <v>19.37064418004697</v>
      </c>
      <c r="G55" s="4">
        <f t="shared" si="2"/>
        <v>18.519234486758162</v>
      </c>
      <c r="H55" s="19">
        <v>311506.92</v>
      </c>
      <c r="I55" s="2">
        <v>225544.37</v>
      </c>
      <c r="J55" s="20">
        <v>85962.54</v>
      </c>
      <c r="K55" s="5">
        <f t="shared" si="3"/>
        <v>0.57884340838663118</v>
      </c>
      <c r="L55" s="5">
        <f t="shared" si="4"/>
        <v>4.2969231570289868</v>
      </c>
      <c r="M55" s="5">
        <f t="shared" si="5"/>
        <v>-8.02405427319216</v>
      </c>
    </row>
    <row r="56" spans="1:13" ht="18.75" customHeight="1" x14ac:dyDescent="0.3">
      <c r="A56" s="10" t="s">
        <v>42</v>
      </c>
      <c r="B56" s="17">
        <v>267490</v>
      </c>
      <c r="C56" s="11">
        <v>249539</v>
      </c>
      <c r="D56" s="18">
        <v>17950</v>
      </c>
      <c r="E56" s="12">
        <f t="shared" si="0"/>
        <v>20.723737656382578</v>
      </c>
      <c r="F56" s="12">
        <f t="shared" si="1"/>
        <v>21.072549695061294</v>
      </c>
      <c r="G56" s="12">
        <f t="shared" si="2"/>
        <v>16.068541868735853</v>
      </c>
      <c r="H56" s="17">
        <v>309552.26</v>
      </c>
      <c r="I56" s="11">
        <v>222381.33</v>
      </c>
      <c r="J56" s="18">
        <v>87170.92</v>
      </c>
      <c r="K56" s="13">
        <f t="shared" si="3"/>
        <v>6.0174053587939591</v>
      </c>
      <c r="L56" s="13">
        <f t="shared" si="4"/>
        <v>4.144103143538036</v>
      </c>
      <c r="M56" s="13">
        <f t="shared" si="5"/>
        <v>11.116306200012849</v>
      </c>
    </row>
    <row r="57" spans="1:13" ht="18.75" customHeight="1" x14ac:dyDescent="0.3">
      <c r="A57" s="10" t="s">
        <v>43</v>
      </c>
      <c r="B57" s="17">
        <v>286527</v>
      </c>
      <c r="C57" s="11">
        <v>267732</v>
      </c>
      <c r="D57" s="18">
        <v>18794</v>
      </c>
      <c r="E57" s="12">
        <f t="shared" si="0"/>
        <v>15.436401140960143</v>
      </c>
      <c r="F57" s="12">
        <f t="shared" si="1"/>
        <v>15.262614086447401</v>
      </c>
      <c r="G57" s="12">
        <f t="shared" si="2"/>
        <v>17.963846346974634</v>
      </c>
      <c r="H57" s="17">
        <v>311283.76</v>
      </c>
      <c r="I57" s="11">
        <v>229742.4</v>
      </c>
      <c r="J57" s="18">
        <v>81541.36</v>
      </c>
      <c r="K57" s="13">
        <f t="shared" si="3"/>
        <v>1.116274059733624</v>
      </c>
      <c r="L57" s="13">
        <f t="shared" si="4"/>
        <v>0.73621646195163315</v>
      </c>
      <c r="M57" s="13">
        <f t="shared" si="5"/>
        <v>2.2026727671394797</v>
      </c>
    </row>
    <row r="58" spans="1:13" ht="18.75" customHeight="1" x14ac:dyDescent="0.3">
      <c r="A58" s="10" t="s">
        <v>44</v>
      </c>
      <c r="B58" s="17">
        <v>263909</v>
      </c>
      <c r="C58" s="11">
        <v>244972</v>
      </c>
      <c r="D58" s="18">
        <v>18937</v>
      </c>
      <c r="E58" s="12">
        <f t="shared" si="0"/>
        <v>16.760977767946027</v>
      </c>
      <c r="F58" s="12">
        <f t="shared" si="1"/>
        <v>16.473631159544322</v>
      </c>
      <c r="G58" s="12">
        <f t="shared" si="2"/>
        <v>20.610152219603851</v>
      </c>
      <c r="H58" s="17">
        <v>312382.96999999997</v>
      </c>
      <c r="I58" s="11">
        <v>220678.69</v>
      </c>
      <c r="J58" s="18">
        <v>91704.28</v>
      </c>
      <c r="K58" s="13">
        <f t="shared" si="3"/>
        <v>4.8798901991382815</v>
      </c>
      <c r="L58" s="13">
        <f t="shared" si="4"/>
        <v>2.9081806240484509</v>
      </c>
      <c r="M58" s="13">
        <f t="shared" si="5"/>
        <v>9.9492866099049504</v>
      </c>
    </row>
    <row r="59" spans="1:13" ht="18.75" customHeight="1" x14ac:dyDescent="0.3">
      <c r="A59" s="1" t="s">
        <v>45</v>
      </c>
      <c r="B59" s="19">
        <v>271347</v>
      </c>
      <c r="C59" s="2">
        <v>253438</v>
      </c>
      <c r="D59" s="20">
        <v>17909</v>
      </c>
      <c r="E59" s="4">
        <f t="shared" si="0"/>
        <v>17.646523243411984</v>
      </c>
      <c r="F59" s="4">
        <f t="shared" si="1"/>
        <v>17.77953341388605</v>
      </c>
      <c r="G59" s="4">
        <f t="shared" si="2"/>
        <v>15.795939480150011</v>
      </c>
      <c r="H59" s="19">
        <v>316061.39</v>
      </c>
      <c r="I59" s="2">
        <v>228074.16</v>
      </c>
      <c r="J59" s="20">
        <v>87987.23</v>
      </c>
      <c r="K59" s="5">
        <f t="shared" si="3"/>
        <v>4.5593789029504617</v>
      </c>
      <c r="L59" s="5">
        <f t="shared" si="4"/>
        <v>2.6291057080757296</v>
      </c>
      <c r="M59" s="5">
        <f t="shared" si="5"/>
        <v>9.9182651580860259</v>
      </c>
    </row>
    <row r="60" spans="1:13" ht="18.75" customHeight="1" x14ac:dyDescent="0.3">
      <c r="A60" s="1" t="s">
        <v>46</v>
      </c>
      <c r="B60" s="19">
        <v>266580</v>
      </c>
      <c r="C60" s="2">
        <v>247106</v>
      </c>
      <c r="D60" s="20">
        <v>19474</v>
      </c>
      <c r="E60" s="4">
        <f t="shared" si="0"/>
        <v>12.83188649936724</v>
      </c>
      <c r="F60" s="4">
        <f t="shared" si="1"/>
        <v>12.40930367971178</v>
      </c>
      <c r="G60" s="4">
        <f t="shared" si="2"/>
        <v>18.47660765346475</v>
      </c>
      <c r="H60" s="19">
        <v>317792.33</v>
      </c>
      <c r="I60" s="2">
        <v>229321.23</v>
      </c>
      <c r="J60" s="20">
        <v>88471.1</v>
      </c>
      <c r="K60" s="5">
        <f t="shared" si="3"/>
        <v>1.4049940388825899</v>
      </c>
      <c r="L60" s="5">
        <f t="shared" si="4"/>
        <v>1.4563904441440734</v>
      </c>
      <c r="M60" s="5">
        <f t="shared" si="5"/>
        <v>1.2720142555157299</v>
      </c>
    </row>
    <row r="61" spans="1:13" ht="18.75" customHeight="1" x14ac:dyDescent="0.3">
      <c r="A61" s="21" t="s">
        <v>47</v>
      </c>
      <c r="B61" s="22">
        <v>264932</v>
      </c>
      <c r="C61" s="23">
        <v>246238</v>
      </c>
      <c r="D61" s="24">
        <v>18694</v>
      </c>
      <c r="E61" s="26">
        <f t="shared" si="0"/>
        <v>9.5498207470321006</v>
      </c>
      <c r="F61" s="26">
        <f t="shared" si="1"/>
        <v>9.3443460112347054</v>
      </c>
      <c r="G61" s="26">
        <f t="shared" si="2"/>
        <v>12.330248768176899</v>
      </c>
      <c r="H61" s="22">
        <v>328516.51</v>
      </c>
      <c r="I61" s="23">
        <v>230534.79</v>
      </c>
      <c r="J61" s="24">
        <v>97981.72</v>
      </c>
      <c r="K61" s="27">
        <f t="shared" si="3"/>
        <v>-0.25862534328587872</v>
      </c>
      <c r="L61" s="27">
        <f t="shared" si="4"/>
        <v>-1.1108190400334728</v>
      </c>
      <c r="M61" s="27">
        <f t="shared" si="5"/>
        <v>1.8055782409618137</v>
      </c>
    </row>
    <row r="62" spans="1:13" ht="18.75" customHeight="1" x14ac:dyDescent="0.3">
      <c r="A62" s="10" t="s">
        <v>48</v>
      </c>
      <c r="B62" s="17">
        <v>287232</v>
      </c>
      <c r="C62" s="11">
        <v>267454</v>
      </c>
      <c r="D62" s="18">
        <v>19778</v>
      </c>
      <c r="E62" s="12">
        <f t="shared" si="0"/>
        <v>17.441275682306046</v>
      </c>
      <c r="F62" s="12">
        <f t="shared" si="1"/>
        <v>16.893208975446015</v>
      </c>
      <c r="G62" s="12">
        <f t="shared" si="2"/>
        <v>25.399442049201127</v>
      </c>
      <c r="H62" s="17">
        <v>331715.90000000002</v>
      </c>
      <c r="I62" s="11">
        <v>238737.01</v>
      </c>
      <c r="J62" s="18">
        <v>92978.89</v>
      </c>
      <c r="K62" s="13">
        <f t="shared" si="3"/>
        <v>9.522594184255917</v>
      </c>
      <c r="L62" s="13">
        <f t="shared" si="4"/>
        <v>14.069263376346285</v>
      </c>
      <c r="M62" s="13">
        <f t="shared" si="5"/>
        <v>-0.64567192826314734</v>
      </c>
    </row>
    <row r="63" spans="1:13" ht="18.75" customHeight="1" x14ac:dyDescent="0.3">
      <c r="A63" s="10" t="s">
        <v>49</v>
      </c>
      <c r="B63" s="17">
        <v>243567</v>
      </c>
      <c r="C63" s="11">
        <v>225923</v>
      </c>
      <c r="D63" s="18">
        <v>17644</v>
      </c>
      <c r="E63" s="12">
        <f t="shared" si="0"/>
        <v>6.9556969529304791</v>
      </c>
      <c r="F63" s="12">
        <f t="shared" si="1"/>
        <v>6.4068387339864419</v>
      </c>
      <c r="G63" s="12">
        <f t="shared" si="2"/>
        <v>14.519374310378396</v>
      </c>
      <c r="H63" s="17">
        <v>298322</v>
      </c>
      <c r="I63" s="11">
        <v>210892.26</v>
      </c>
      <c r="J63" s="18">
        <v>87429.74</v>
      </c>
      <c r="K63" s="13">
        <f t="shared" si="3"/>
        <v>6.9604421116700843</v>
      </c>
      <c r="L63" s="13">
        <f t="shared" si="4"/>
        <v>1.5647566510140098</v>
      </c>
      <c r="M63" s="13">
        <f t="shared" si="5"/>
        <v>22.681597859948344</v>
      </c>
    </row>
    <row r="64" spans="1:13" ht="18.75" customHeight="1" x14ac:dyDescent="0.3">
      <c r="A64" s="10" t="s">
        <v>50</v>
      </c>
      <c r="B64" s="17">
        <v>268064</v>
      </c>
      <c r="C64" s="11">
        <v>247900</v>
      </c>
      <c r="D64" s="18">
        <v>20164</v>
      </c>
      <c r="E64" s="12">
        <f t="shared" si="0"/>
        <v>4.8279745657325623</v>
      </c>
      <c r="F64" s="12">
        <f t="shared" si="1"/>
        <v>4.1863670940871289</v>
      </c>
      <c r="G64" s="12">
        <f t="shared" si="2"/>
        <v>13.41470273918668</v>
      </c>
      <c r="H64" s="17">
        <v>321360.36</v>
      </c>
      <c r="I64" s="11">
        <v>230530.59</v>
      </c>
      <c r="J64" s="18">
        <v>90829.77</v>
      </c>
      <c r="K64" s="13">
        <f t="shared" si="3"/>
        <v>1.3962157445025047</v>
      </c>
      <c r="L64" s="13">
        <f t="shared" si="4"/>
        <v>-0.11739955819186632</v>
      </c>
      <c r="M64" s="13">
        <f t="shared" si="5"/>
        <v>5.4520582011386765</v>
      </c>
    </row>
    <row r="65" spans="1:13" ht="18.75" customHeight="1" x14ac:dyDescent="0.3">
      <c r="A65" s="1" t="s">
        <v>51</v>
      </c>
      <c r="B65" s="19">
        <v>273787</v>
      </c>
      <c r="C65" s="2">
        <v>253421</v>
      </c>
      <c r="D65" s="20">
        <v>20366</v>
      </c>
      <c r="E65" s="4">
        <f t="shared" si="0"/>
        <v>14.487687180366393</v>
      </c>
      <c r="F65" s="4">
        <f t="shared" si="1"/>
        <v>14.122759614518611</v>
      </c>
      <c r="G65" s="4">
        <f t="shared" si="2"/>
        <v>19.22491511532607</v>
      </c>
      <c r="H65" s="19">
        <v>332751.24</v>
      </c>
      <c r="I65" s="2">
        <v>228894.61</v>
      </c>
      <c r="J65" s="20">
        <v>103856.63</v>
      </c>
      <c r="K65" s="5">
        <f t="shared" si="3"/>
        <v>16.31509693022619</v>
      </c>
      <c r="L65" s="5">
        <f t="shared" si="4"/>
        <v>9.2108729832847569</v>
      </c>
      <c r="M65" s="5">
        <f t="shared" si="5"/>
        <v>35.781848256703739</v>
      </c>
    </row>
    <row r="66" spans="1:13" ht="18.75" customHeight="1" x14ac:dyDescent="0.3">
      <c r="A66" s="1" t="s">
        <v>52</v>
      </c>
      <c r="B66" s="19">
        <v>299831</v>
      </c>
      <c r="C66" s="2">
        <v>278266</v>
      </c>
      <c r="D66" s="20">
        <v>21565</v>
      </c>
      <c r="E66" s="4">
        <f t="shared" si="0"/>
        <v>8.9102473292868467</v>
      </c>
      <c r="F66" s="4">
        <f t="shared" si="1"/>
        <v>8.2149162719431281</v>
      </c>
      <c r="G66" s="4">
        <f t="shared" si="2"/>
        <v>18.756539457018562</v>
      </c>
      <c r="H66" s="19">
        <v>345622.75</v>
      </c>
      <c r="I66" s="2">
        <v>245086.89</v>
      </c>
      <c r="J66" s="20">
        <v>100535.86</v>
      </c>
      <c r="K66" s="5">
        <f t="shared" si="3"/>
        <v>8.7912323815681823</v>
      </c>
      <c r="L66" s="5">
        <f t="shared" si="4"/>
        <v>4.6270065414800943</v>
      </c>
      <c r="M66" s="5">
        <f t="shared" si="5"/>
        <v>20.481066892155543</v>
      </c>
    </row>
    <row r="67" spans="1:13" ht="18.75" customHeight="1" x14ac:dyDescent="0.3">
      <c r="A67" s="1" t="s">
        <v>53</v>
      </c>
      <c r="B67" s="19">
        <v>278762</v>
      </c>
      <c r="C67" s="2">
        <v>258247</v>
      </c>
      <c r="D67" s="20">
        <v>20515</v>
      </c>
      <c r="E67" s="4">
        <f t="shared" si="0"/>
        <v>4.637640902829121</v>
      </c>
      <c r="F67" s="4">
        <f t="shared" si="1"/>
        <v>4.1259767593764929</v>
      </c>
      <c r="G67" s="4">
        <f t="shared" si="2"/>
        <v>11.5369977708911</v>
      </c>
      <c r="H67" s="19">
        <v>317723.69</v>
      </c>
      <c r="I67" s="2">
        <v>225986.06</v>
      </c>
      <c r="J67" s="20">
        <v>91737.63</v>
      </c>
      <c r="K67" s="5">
        <f t="shared" si="3"/>
        <v>1.9957084741488273</v>
      </c>
      <c r="L67" s="5">
        <f t="shared" si="4"/>
        <v>0.19583286428297431</v>
      </c>
      <c r="M67" s="5">
        <f t="shared" si="5"/>
        <v>6.7181472301772516</v>
      </c>
    </row>
    <row r="68" spans="1:13" ht="18.75" customHeight="1" x14ac:dyDescent="0.3">
      <c r="A68" s="10" t="s">
        <v>54</v>
      </c>
      <c r="B68" s="17">
        <v>308296</v>
      </c>
      <c r="C68" s="11">
        <v>286221</v>
      </c>
      <c r="D68" s="18">
        <v>22075</v>
      </c>
      <c r="E68" s="12">
        <f t="shared" si="0"/>
        <v>15.255149725223372</v>
      </c>
      <c r="F68" s="12">
        <f t="shared" si="1"/>
        <v>14.699906627821701</v>
      </c>
      <c r="G68" s="12">
        <f t="shared" si="2"/>
        <v>22.980501392757667</v>
      </c>
      <c r="H68" s="17">
        <v>347387</v>
      </c>
      <c r="I68" s="11">
        <v>247413.17</v>
      </c>
      <c r="J68" s="18">
        <v>99973.83</v>
      </c>
      <c r="K68" s="13">
        <f t="shared" si="3"/>
        <v>12.22240793848508</v>
      </c>
      <c r="L68" s="13">
        <f t="shared" si="4"/>
        <v>11.256268680468828</v>
      </c>
      <c r="M68" s="13">
        <f t="shared" si="5"/>
        <v>14.687134195669849</v>
      </c>
    </row>
    <row r="69" spans="1:13" ht="18.75" customHeight="1" x14ac:dyDescent="0.3">
      <c r="A69" s="10" t="s">
        <v>55</v>
      </c>
      <c r="B69" s="17">
        <v>309384</v>
      </c>
      <c r="C69" s="11">
        <v>287543</v>
      </c>
      <c r="D69" s="18">
        <v>21841</v>
      </c>
      <c r="E69" s="12">
        <f t="shared" si="0"/>
        <v>7.977258687662947</v>
      </c>
      <c r="F69" s="12">
        <f t="shared" si="1"/>
        <v>7.3995637428473149</v>
      </c>
      <c r="G69" s="12">
        <f t="shared" si="2"/>
        <v>16.212621049271036</v>
      </c>
      <c r="H69" s="17">
        <v>332677.46999999997</v>
      </c>
      <c r="I69" s="11">
        <v>242070.45</v>
      </c>
      <c r="J69" s="18">
        <v>90607.02</v>
      </c>
      <c r="K69" s="13">
        <f t="shared" si="3"/>
        <v>6.8727356672895423</v>
      </c>
      <c r="L69" s="13">
        <f t="shared" si="4"/>
        <v>5.366031694628437</v>
      </c>
      <c r="M69" s="13">
        <f t="shared" si="5"/>
        <v>11.117867055442797</v>
      </c>
    </row>
    <row r="70" spans="1:13" ht="18.75" customHeight="1" x14ac:dyDescent="0.3">
      <c r="A70" s="10" t="s">
        <v>56</v>
      </c>
      <c r="B70" s="17">
        <v>270098</v>
      </c>
      <c r="C70" s="11">
        <v>250827</v>
      </c>
      <c r="D70" s="18">
        <v>19271</v>
      </c>
      <c r="E70" s="12">
        <f t="shared" si="0"/>
        <v>2.3451265398300114</v>
      </c>
      <c r="F70" s="12">
        <f t="shared" si="1"/>
        <v>2.3900690691180948</v>
      </c>
      <c r="G70" s="12">
        <f t="shared" si="2"/>
        <v>1.7637429371072599</v>
      </c>
      <c r="H70" s="17">
        <v>314693.89</v>
      </c>
      <c r="I70" s="11">
        <v>218011.21</v>
      </c>
      <c r="J70" s="18">
        <v>96682.68</v>
      </c>
      <c r="K70" s="13">
        <f t="shared" si="3"/>
        <v>0.7397714414457468</v>
      </c>
      <c r="L70" s="13">
        <f t="shared" si="4"/>
        <v>-1.2087619334698818</v>
      </c>
      <c r="M70" s="13">
        <f t="shared" si="5"/>
        <v>5.4287542522551746</v>
      </c>
    </row>
    <row r="71" spans="1:13" ht="18.75" customHeight="1" x14ac:dyDescent="0.3">
      <c r="A71" s="1" t="s">
        <v>57</v>
      </c>
      <c r="B71" s="19">
        <v>321247</v>
      </c>
      <c r="C71" s="2">
        <v>297053</v>
      </c>
      <c r="D71" s="20">
        <v>24194</v>
      </c>
      <c r="E71" s="4">
        <f t="shared" si="0"/>
        <v>18.389737126262684</v>
      </c>
      <c r="F71" s="4">
        <f t="shared" si="1"/>
        <v>17.209337194895792</v>
      </c>
      <c r="G71" s="4">
        <f t="shared" si="2"/>
        <v>35.094086772014066</v>
      </c>
      <c r="H71" s="19">
        <v>368640.61</v>
      </c>
      <c r="I71" s="2">
        <v>267158.32</v>
      </c>
      <c r="J71" s="20">
        <v>101482.29</v>
      </c>
      <c r="K71" s="5">
        <f t="shared" si="3"/>
        <v>16.635761805641614</v>
      </c>
      <c r="L71" s="5">
        <f t="shared" si="4"/>
        <v>17.136601533466123</v>
      </c>
      <c r="M71" s="5">
        <f t="shared" si="5"/>
        <v>15.33752113801059</v>
      </c>
    </row>
    <row r="72" spans="1:13" ht="18.75" customHeight="1" x14ac:dyDescent="0.3">
      <c r="A72" s="1" t="s">
        <v>58</v>
      </c>
      <c r="B72" s="19">
        <v>302120</v>
      </c>
      <c r="C72" s="2">
        <v>278978</v>
      </c>
      <c r="D72" s="20">
        <v>23142</v>
      </c>
      <c r="E72" s="4">
        <f t="shared" si="0"/>
        <v>13.331832845674851</v>
      </c>
      <c r="F72" s="4">
        <f t="shared" si="1"/>
        <v>12.898108504042805</v>
      </c>
      <c r="G72" s="4">
        <f t="shared" si="2"/>
        <v>18.835370237239403</v>
      </c>
      <c r="H72" s="19">
        <v>349799.32</v>
      </c>
      <c r="I72" s="2">
        <v>251613.04</v>
      </c>
      <c r="J72" s="20">
        <v>98186.28</v>
      </c>
      <c r="K72" s="5">
        <f t="shared" si="3"/>
        <v>10.071668501250475</v>
      </c>
      <c r="L72" s="5">
        <f t="shared" si="4"/>
        <v>9.7207790137877836</v>
      </c>
      <c r="M72" s="5">
        <f t="shared" si="5"/>
        <v>10.981190467847689</v>
      </c>
    </row>
    <row r="73" spans="1:13" ht="18.75" customHeight="1" x14ac:dyDescent="0.3">
      <c r="A73" s="21" t="s">
        <v>59</v>
      </c>
      <c r="B73" s="22">
        <v>310086</v>
      </c>
      <c r="C73" s="23">
        <v>288555</v>
      </c>
      <c r="D73" s="24">
        <v>21531</v>
      </c>
      <c r="E73" s="26">
        <f t="shared" si="0"/>
        <v>17.043618739903078</v>
      </c>
      <c r="F73" s="26">
        <f t="shared" si="1"/>
        <v>17.185405989327407</v>
      </c>
      <c r="G73" s="26">
        <f t="shared" si="2"/>
        <v>15.175992296993691</v>
      </c>
      <c r="H73" s="22">
        <v>375628.22</v>
      </c>
      <c r="I73" s="23">
        <v>261826.77</v>
      </c>
      <c r="J73" s="24">
        <v>113801.45</v>
      </c>
      <c r="K73" s="27">
        <f t="shared" si="3"/>
        <v>14.340743483485795</v>
      </c>
      <c r="L73" s="27">
        <f t="shared" si="4"/>
        <v>13.573647604337724</v>
      </c>
      <c r="M73" s="27">
        <f t="shared" si="5"/>
        <v>16.145593280052651</v>
      </c>
    </row>
    <row r="74" spans="1:13" ht="18.75" customHeight="1" x14ac:dyDescent="0.3">
      <c r="A74" s="10" t="s">
        <v>60</v>
      </c>
      <c r="B74" s="17">
        <v>320452</v>
      </c>
      <c r="C74" s="11">
        <v>297368</v>
      </c>
      <c r="D74" s="18">
        <v>23084</v>
      </c>
      <c r="E74" s="12">
        <f t="shared" si="0"/>
        <v>11.565563725490202</v>
      </c>
      <c r="F74" s="12">
        <f t="shared" si="1"/>
        <v>11.184727093257152</v>
      </c>
      <c r="G74" s="12">
        <f t="shared" si="2"/>
        <v>16.715542521994141</v>
      </c>
      <c r="H74" s="17">
        <v>370471.03</v>
      </c>
      <c r="I74" s="11">
        <v>262055.79</v>
      </c>
      <c r="J74" s="18">
        <v>108415.24</v>
      </c>
      <c r="K74" s="13">
        <f t="shared" si="3"/>
        <v>11.683229534671092</v>
      </c>
      <c r="L74" s="13">
        <f t="shared" si="4"/>
        <v>9.7675597093219935</v>
      </c>
      <c r="M74" s="13">
        <f t="shared" si="5"/>
        <v>16.601994280637268</v>
      </c>
    </row>
    <row r="75" spans="1:13" ht="18.75" customHeight="1" x14ac:dyDescent="0.3">
      <c r="A75" s="10" t="s">
        <v>61</v>
      </c>
      <c r="B75" s="17">
        <v>290531</v>
      </c>
      <c r="C75" s="11">
        <v>269792</v>
      </c>
      <c r="D75" s="18">
        <v>20739</v>
      </c>
      <c r="E75" s="12">
        <f t="shared" si="0"/>
        <v>19.281758202055286</v>
      </c>
      <c r="F75" s="12">
        <f t="shared" si="1"/>
        <v>19.417677704350588</v>
      </c>
      <c r="G75" s="12">
        <f t="shared" si="2"/>
        <v>17.541373838131946</v>
      </c>
      <c r="H75" s="17">
        <v>340104.21</v>
      </c>
      <c r="I75" s="11">
        <v>239653.48</v>
      </c>
      <c r="J75" s="18">
        <v>100450.73</v>
      </c>
      <c r="K75" s="13">
        <f t="shared" si="3"/>
        <v>14.005742117577658</v>
      </c>
      <c r="L75" s="13">
        <f t="shared" si="4"/>
        <v>13.637873670660072</v>
      </c>
      <c r="M75" s="13">
        <f t="shared" si="5"/>
        <v>14.893090154448574</v>
      </c>
    </row>
    <row r="76" spans="1:13" ht="18.75" customHeight="1" x14ac:dyDescent="0.3">
      <c r="A76" s="10" t="s">
        <v>62</v>
      </c>
      <c r="B76" s="17">
        <v>324227</v>
      </c>
      <c r="C76" s="11">
        <v>299538</v>
      </c>
      <c r="D76" s="18">
        <v>24689</v>
      </c>
      <c r="E76" s="12">
        <f t="shared" si="0"/>
        <v>20.951339978512596</v>
      </c>
      <c r="F76" s="12">
        <f t="shared" si="1"/>
        <v>20.830173457039123</v>
      </c>
      <c r="G76" s="12">
        <f t="shared" si="2"/>
        <v>22.440983931759572</v>
      </c>
      <c r="H76" s="17">
        <v>393518.78</v>
      </c>
      <c r="I76" s="11">
        <v>260589.45</v>
      </c>
      <c r="J76" s="18">
        <v>132929.32999999999</v>
      </c>
      <c r="K76" s="13">
        <f t="shared" si="3"/>
        <v>22.454051271289345</v>
      </c>
      <c r="L76" s="13">
        <f t="shared" si="4"/>
        <v>13.038989749690067</v>
      </c>
      <c r="M76" s="13">
        <f t="shared" si="5"/>
        <v>46.349957728616921</v>
      </c>
    </row>
    <row r="77" spans="1:13" ht="18.75" customHeight="1" x14ac:dyDescent="0.3">
      <c r="A77" s="1" t="s">
        <v>63</v>
      </c>
      <c r="B77" s="19">
        <v>345965</v>
      </c>
      <c r="C77" s="2">
        <v>320722</v>
      </c>
      <c r="D77" s="20">
        <v>25243</v>
      </c>
      <c r="E77" s="4">
        <f t="shared" si="0"/>
        <v>26.362829498843986</v>
      </c>
      <c r="F77" s="4">
        <f t="shared" si="1"/>
        <v>26.556994092833676</v>
      </c>
      <c r="G77" s="4">
        <f t="shared" si="2"/>
        <v>23.946774035156636</v>
      </c>
      <c r="H77" s="19">
        <v>375175.21</v>
      </c>
      <c r="I77" s="2">
        <v>263178.34000000003</v>
      </c>
      <c r="J77" s="20">
        <v>111996.87</v>
      </c>
      <c r="K77" s="5">
        <f t="shared" si="3"/>
        <v>12.74945511848431</v>
      </c>
      <c r="L77" s="5">
        <f t="shared" si="4"/>
        <v>14.977954264628623</v>
      </c>
      <c r="M77" s="5">
        <f t="shared" si="5"/>
        <v>7.8379589247214998</v>
      </c>
    </row>
    <row r="78" spans="1:13" ht="18.75" customHeight="1" x14ac:dyDescent="0.3">
      <c r="A78" s="1" t="s">
        <v>64</v>
      </c>
      <c r="B78" s="19">
        <v>346150</v>
      </c>
      <c r="C78" s="2">
        <v>321351</v>
      </c>
      <c r="D78" s="20">
        <v>24799</v>
      </c>
      <c r="E78" s="4">
        <f t="shared" si="0"/>
        <v>15.448369248009719</v>
      </c>
      <c r="F78" s="4">
        <f t="shared" si="1"/>
        <v>15.48338640006326</v>
      </c>
      <c r="G78" s="4">
        <f t="shared" si="2"/>
        <v>14.996522142360313</v>
      </c>
      <c r="H78" s="19">
        <v>380400.15</v>
      </c>
      <c r="I78" s="2">
        <v>266899.62</v>
      </c>
      <c r="J78" s="20">
        <v>113500.53</v>
      </c>
      <c r="K78" s="5">
        <f t="shared" si="3"/>
        <v>10.062242719844106</v>
      </c>
      <c r="L78" s="5">
        <f t="shared" si="4"/>
        <v>8.8999986902604142</v>
      </c>
      <c r="M78" s="5">
        <f t="shared" si="5"/>
        <v>12.895567810331565</v>
      </c>
    </row>
    <row r="79" spans="1:13" ht="18.75" customHeight="1" x14ac:dyDescent="0.3">
      <c r="A79" s="1" t="s">
        <v>65</v>
      </c>
      <c r="B79" s="19">
        <v>345232</v>
      </c>
      <c r="C79" s="2">
        <v>319617</v>
      </c>
      <c r="D79" s="20">
        <v>25615</v>
      </c>
      <c r="E79" s="4">
        <f t="shared" si="0"/>
        <v>23.844713411440587</v>
      </c>
      <c r="F79" s="4">
        <f t="shared" si="1"/>
        <v>23.764070831413342</v>
      </c>
      <c r="G79" s="4">
        <f t="shared" si="2"/>
        <v>24.859858640019496</v>
      </c>
      <c r="H79" s="19">
        <v>375738.46</v>
      </c>
      <c r="I79" s="2">
        <v>262367.69</v>
      </c>
      <c r="J79" s="20">
        <v>113370.77</v>
      </c>
      <c r="K79" s="5">
        <f t="shared" si="3"/>
        <v>18.259504036353103</v>
      </c>
      <c r="L79" s="5">
        <f t="shared" si="4"/>
        <v>16.099059384459391</v>
      </c>
      <c r="M79" s="5">
        <f t="shared" si="5"/>
        <v>23.581533553897138</v>
      </c>
    </row>
    <row r="80" spans="1:13" ht="18.75" customHeight="1" x14ac:dyDescent="0.3">
      <c r="A80" s="10" t="s">
        <v>66</v>
      </c>
      <c r="B80" s="17">
        <v>377775</v>
      </c>
      <c r="C80" s="11">
        <v>349616</v>
      </c>
      <c r="D80" s="18">
        <v>28159</v>
      </c>
      <c r="E80" s="12">
        <f t="shared" si="0"/>
        <v>22.536458468484845</v>
      </c>
      <c r="F80" s="12">
        <f t="shared" si="1"/>
        <v>22.148968803826421</v>
      </c>
      <c r="G80" s="12">
        <f t="shared" si="2"/>
        <v>27.560588901472261</v>
      </c>
      <c r="H80" s="17">
        <v>402912.79</v>
      </c>
      <c r="I80" s="11">
        <v>283551.69</v>
      </c>
      <c r="J80" s="18">
        <v>119361.09</v>
      </c>
      <c r="K80" s="13">
        <f t="shared" si="3"/>
        <v>15.983842227832357</v>
      </c>
      <c r="L80" s="13">
        <f t="shared" si="4"/>
        <v>14.606546611888117</v>
      </c>
      <c r="M80" s="13">
        <f t="shared" si="5"/>
        <v>19.392334974062699</v>
      </c>
    </row>
    <row r="81" spans="1:13" ht="18.75" customHeight="1" x14ac:dyDescent="0.3">
      <c r="A81" s="10" t="s">
        <v>67</v>
      </c>
      <c r="B81" s="17">
        <v>351641</v>
      </c>
      <c r="C81" s="11">
        <v>327175</v>
      </c>
      <c r="D81" s="18">
        <v>24466</v>
      </c>
      <c r="E81" s="12">
        <f t="shared" si="0"/>
        <v>13.658430946655287</v>
      </c>
      <c r="F81" s="12">
        <f t="shared" si="1"/>
        <v>13.78298202355821</v>
      </c>
      <c r="G81" s="12">
        <f t="shared" si="2"/>
        <v>12.018680463348751</v>
      </c>
      <c r="H81" s="17">
        <v>360056.88</v>
      </c>
      <c r="I81" s="11">
        <v>256907.91</v>
      </c>
      <c r="J81" s="18">
        <v>103148.97</v>
      </c>
      <c r="K81" s="13">
        <f t="shared" si="3"/>
        <v>8.2300162977673388</v>
      </c>
      <c r="L81" s="13">
        <f t="shared" si="4"/>
        <v>6.1293974543361163</v>
      </c>
      <c r="M81" s="13">
        <f t="shared" si="5"/>
        <v>13.84213938390204</v>
      </c>
    </row>
    <row r="82" spans="1:13" ht="18.75" customHeight="1" x14ac:dyDescent="0.3">
      <c r="A82" s="10" t="s">
        <v>68</v>
      </c>
      <c r="B82" s="17">
        <v>358360</v>
      </c>
      <c r="C82" s="11">
        <v>331480</v>
      </c>
      <c r="D82" s="18">
        <v>26879</v>
      </c>
      <c r="E82" s="12">
        <f t="shared" si="0"/>
        <v>32.677768809839392</v>
      </c>
      <c r="F82" s="12">
        <f t="shared" si="1"/>
        <v>32.154831816351503</v>
      </c>
      <c r="G82" s="12">
        <f t="shared" si="2"/>
        <v>39.479009911265628</v>
      </c>
      <c r="H82" s="17">
        <v>396072.57</v>
      </c>
      <c r="I82" s="11">
        <v>272406.01</v>
      </c>
      <c r="J82" s="18">
        <v>123666.57</v>
      </c>
      <c r="K82" s="13">
        <f t="shared" si="3"/>
        <v>25.859631402440009</v>
      </c>
      <c r="L82" s="13">
        <f t="shared" si="4"/>
        <v>24.950460116248152</v>
      </c>
      <c r="M82" s="13">
        <f t="shared" si="5"/>
        <v>27.909745571802546</v>
      </c>
    </row>
    <row r="83" spans="1:13" ht="18.75" customHeight="1" x14ac:dyDescent="0.3">
      <c r="A83" s="1" t="s">
        <v>69</v>
      </c>
      <c r="B83" s="19">
        <v>364566</v>
      </c>
      <c r="C83" s="2">
        <v>337559</v>
      </c>
      <c r="D83" s="20">
        <v>27008</v>
      </c>
      <c r="E83" s="4">
        <f t="shared" si="0"/>
        <v>13.484639545272014</v>
      </c>
      <c r="F83" s="4">
        <f t="shared" si="1"/>
        <v>13.635950486950144</v>
      </c>
      <c r="G83" s="4">
        <f t="shared" si="2"/>
        <v>11.630982888319409</v>
      </c>
      <c r="H83" s="19">
        <v>393190.67</v>
      </c>
      <c r="I83" s="2">
        <v>276190.23</v>
      </c>
      <c r="J83" s="20">
        <v>117000.44</v>
      </c>
      <c r="K83" s="5">
        <f t="shared" si="3"/>
        <v>6.6596189714421383</v>
      </c>
      <c r="L83" s="5">
        <f t="shared" si="4"/>
        <v>3.3807331922135031</v>
      </c>
      <c r="M83" s="5">
        <f t="shared" si="5"/>
        <v>15.291485834621987</v>
      </c>
    </row>
    <row r="84" spans="1:13" ht="18.75" customHeight="1" x14ac:dyDescent="0.3">
      <c r="A84" s="1" t="s">
        <v>70</v>
      </c>
      <c r="B84" s="19">
        <v>336327</v>
      </c>
      <c r="C84" s="2">
        <v>311302</v>
      </c>
      <c r="D84" s="20">
        <v>25025</v>
      </c>
      <c r="E84" s="4">
        <f t="shared" si="0"/>
        <v>11.322322256057205</v>
      </c>
      <c r="F84" s="4">
        <f t="shared" si="1"/>
        <v>11.586576719311203</v>
      </c>
      <c r="G84" s="4">
        <f t="shared" si="2"/>
        <v>8.136721113127642</v>
      </c>
      <c r="H84" s="19">
        <v>362089.39</v>
      </c>
      <c r="I84" s="2">
        <v>254710.47</v>
      </c>
      <c r="J84" s="20">
        <v>107378.93</v>
      </c>
      <c r="K84" s="5">
        <f t="shared" si="3"/>
        <v>3.5134630907801778</v>
      </c>
      <c r="L84" s="5">
        <f t="shared" si="4"/>
        <v>1.2310292026200154</v>
      </c>
      <c r="M84" s="5">
        <f t="shared" si="5"/>
        <v>9.362458787521021</v>
      </c>
    </row>
    <row r="85" spans="1:13" ht="18.75" customHeight="1" x14ac:dyDescent="0.3">
      <c r="A85" s="21" t="s">
        <v>71</v>
      </c>
      <c r="B85" s="22">
        <v>386178</v>
      </c>
      <c r="C85" s="23">
        <v>357940</v>
      </c>
      <c r="D85" s="24">
        <v>28238</v>
      </c>
      <c r="E85" s="26">
        <f t="shared" si="0"/>
        <v>24.538998858381223</v>
      </c>
      <c r="F85" s="26">
        <f t="shared" si="1"/>
        <v>24.045675867685535</v>
      </c>
      <c r="G85" s="26">
        <f t="shared" si="2"/>
        <v>31.150434257582084</v>
      </c>
      <c r="H85" s="22">
        <v>414475.92</v>
      </c>
      <c r="I85" s="23">
        <v>292180.03999999998</v>
      </c>
      <c r="J85" s="24">
        <v>122295.88</v>
      </c>
      <c r="K85" s="27">
        <f t="shared" si="3"/>
        <v>10.342061094344835</v>
      </c>
      <c r="L85" s="27">
        <f t="shared" si="4"/>
        <v>11.592882576521868</v>
      </c>
      <c r="M85" s="27">
        <f t="shared" si="5"/>
        <v>7.4642546294445333</v>
      </c>
    </row>
    <row r="86" spans="1:13" ht="18.75" customHeight="1" x14ac:dyDescent="0.3">
      <c r="A86" s="10" t="s">
        <v>72</v>
      </c>
      <c r="B86" s="17">
        <v>349171</v>
      </c>
      <c r="C86" s="11">
        <v>324953</v>
      </c>
      <c r="D86" s="18">
        <v>24218</v>
      </c>
      <c r="E86" s="12">
        <f t="shared" si="0"/>
        <v>8.9620286345536861</v>
      </c>
      <c r="F86" s="12">
        <f t="shared" si="1"/>
        <v>9.2763848161200979</v>
      </c>
      <c r="G86" s="12">
        <f t="shared" si="2"/>
        <v>4.9124935019927207</v>
      </c>
      <c r="H86" s="17">
        <v>358012.66</v>
      </c>
      <c r="I86" s="11">
        <v>254825.18</v>
      </c>
      <c r="J86" s="18">
        <v>103187.48</v>
      </c>
      <c r="K86" s="13">
        <f t="shared" si="3"/>
        <v>-3.3628459423669543</v>
      </c>
      <c r="L86" s="13">
        <f t="shared" si="4"/>
        <v>-2.7591872707716236</v>
      </c>
      <c r="M86" s="13">
        <f t="shared" si="5"/>
        <v>-4.8219789025971016</v>
      </c>
    </row>
    <row r="87" spans="1:13" ht="18.75" customHeight="1" x14ac:dyDescent="0.3">
      <c r="A87" s="10" t="s">
        <v>73</v>
      </c>
      <c r="B87" s="17">
        <v>337016</v>
      </c>
      <c r="C87" s="11">
        <v>312060</v>
      </c>
      <c r="D87" s="18">
        <v>24956</v>
      </c>
      <c r="E87" s="12">
        <f t="shared" si="0"/>
        <v>16.00001376789395</v>
      </c>
      <c r="F87" s="12">
        <f t="shared" si="1"/>
        <v>15.66688411813546</v>
      </c>
      <c r="G87" s="12">
        <f t="shared" si="2"/>
        <v>20.333670861661602</v>
      </c>
      <c r="H87" s="17">
        <v>341541.31</v>
      </c>
      <c r="I87" s="11">
        <v>248937.45</v>
      </c>
      <c r="J87" s="18">
        <v>92603.85</v>
      </c>
      <c r="K87" s="13">
        <f t="shared" si="3"/>
        <v>0.42254695994501379</v>
      </c>
      <c r="L87" s="13">
        <f t="shared" si="4"/>
        <v>3.8739141196697746</v>
      </c>
      <c r="M87" s="13">
        <f t="shared" si="5"/>
        <v>-7.8116704577457892</v>
      </c>
    </row>
    <row r="88" spans="1:13" ht="18.75" customHeight="1" x14ac:dyDescent="0.3">
      <c r="A88" s="10" t="s">
        <v>74</v>
      </c>
      <c r="B88" s="17">
        <v>396240</v>
      </c>
      <c r="C88" s="11">
        <v>367339</v>
      </c>
      <c r="D88" s="18">
        <v>28901</v>
      </c>
      <c r="E88" s="12">
        <f t="shared" si="0"/>
        <v>22.210673386238653</v>
      </c>
      <c r="F88" s="12">
        <f t="shared" si="1"/>
        <v>22.635191528286903</v>
      </c>
      <c r="G88" s="12">
        <f t="shared" si="2"/>
        <v>17.060229251893567</v>
      </c>
      <c r="H88" s="17">
        <v>415986.59</v>
      </c>
      <c r="I88" s="11">
        <v>281949.15999999997</v>
      </c>
      <c r="J88" s="18">
        <v>134037.43</v>
      </c>
      <c r="K88" s="13">
        <f t="shared" si="3"/>
        <v>5.7094632179943261</v>
      </c>
      <c r="L88" s="13">
        <f t="shared" si="4"/>
        <v>8.1966902343897594</v>
      </c>
      <c r="M88" s="13">
        <f t="shared" si="5"/>
        <v>0.83360083135903817</v>
      </c>
    </row>
    <row r="89" spans="1:13" ht="18.75" customHeight="1" x14ac:dyDescent="0.3">
      <c r="A89" s="1" t="s">
        <v>75</v>
      </c>
      <c r="B89" s="19">
        <v>388690</v>
      </c>
      <c r="C89" s="2">
        <v>359825</v>
      </c>
      <c r="D89" s="20">
        <v>28864</v>
      </c>
      <c r="E89" s="4">
        <f t="shared" si="0"/>
        <v>12.349515124362288</v>
      </c>
      <c r="F89" s="4">
        <f t="shared" si="1"/>
        <v>12.19217889636508</v>
      </c>
      <c r="G89" s="4">
        <f t="shared" si="2"/>
        <v>14.344570772095233</v>
      </c>
      <c r="H89" s="19">
        <v>377034.08</v>
      </c>
      <c r="I89" s="2">
        <v>267271.51</v>
      </c>
      <c r="J89" s="20">
        <v>109762.57</v>
      </c>
      <c r="K89" s="5">
        <f t="shared" si="3"/>
        <v>0.49546717119182127</v>
      </c>
      <c r="L89" s="5">
        <f t="shared" si="4"/>
        <v>1.5552837668935782</v>
      </c>
      <c r="M89" s="5">
        <f t="shared" si="5"/>
        <v>-1.9949664664735578</v>
      </c>
    </row>
    <row r="90" spans="1:13" ht="18.75" customHeight="1" x14ac:dyDescent="0.3">
      <c r="A90" s="1" t="s">
        <v>76</v>
      </c>
      <c r="B90" s="19">
        <v>391203</v>
      </c>
      <c r="C90" s="2">
        <v>364031</v>
      </c>
      <c r="D90" s="20">
        <v>27172</v>
      </c>
      <c r="E90" s="4">
        <f t="shared" ref="E90:E153" si="6">(B90/B78-1)*100</f>
        <v>13.015455727285863</v>
      </c>
      <c r="F90" s="4">
        <f t="shared" ref="F90:F153" si="7">(C90/C78-1)*100</f>
        <v>13.28142747338581</v>
      </c>
      <c r="G90" s="4">
        <f t="shared" ref="G90:G153" si="8">(D90/D78-1)*100</f>
        <v>9.5689342312190071</v>
      </c>
      <c r="H90" s="19">
        <v>373382.85</v>
      </c>
      <c r="I90" s="2">
        <v>269873.40000000002</v>
      </c>
      <c r="J90" s="20">
        <v>103509.45</v>
      </c>
      <c r="K90" s="5">
        <f t="shared" ref="K90:K153" si="9">(H90/H78-1)*100</f>
        <v>-1.8447153609166711</v>
      </c>
      <c r="L90" s="5">
        <f t="shared" ref="L90:L153" si="10">(I90/I78-1)*100</f>
        <v>1.1141941678298517</v>
      </c>
      <c r="M90" s="5">
        <f t="shared" ref="M90:M153" si="11">(J90/J78-1)*100</f>
        <v>-8.8026725513968955</v>
      </c>
    </row>
    <row r="91" spans="1:13" ht="18.75" customHeight="1" x14ac:dyDescent="0.3">
      <c r="A91" s="1" t="s">
        <v>77</v>
      </c>
      <c r="B91" s="19">
        <v>421693</v>
      </c>
      <c r="C91" s="2">
        <v>390999</v>
      </c>
      <c r="D91" s="20">
        <v>30695</v>
      </c>
      <c r="E91" s="4">
        <f t="shared" si="6"/>
        <v>22.147715159660741</v>
      </c>
      <c r="F91" s="4">
        <f t="shared" si="7"/>
        <v>22.333605534123645</v>
      </c>
      <c r="G91" s="4">
        <f t="shared" si="8"/>
        <v>19.832129611555736</v>
      </c>
      <c r="H91" s="19">
        <v>394652.51</v>
      </c>
      <c r="I91" s="2">
        <v>284224.15999999997</v>
      </c>
      <c r="J91" s="20">
        <v>110428.35</v>
      </c>
      <c r="K91" s="5">
        <f t="shared" si="9"/>
        <v>5.0338339067020232</v>
      </c>
      <c r="L91" s="5">
        <f t="shared" si="10"/>
        <v>8.3304731615390537</v>
      </c>
      <c r="M91" s="5">
        <f t="shared" si="11"/>
        <v>-2.5953956209347373</v>
      </c>
    </row>
    <row r="92" spans="1:13" ht="18.75" customHeight="1" x14ac:dyDescent="0.3">
      <c r="A92" s="10" t="s">
        <v>78</v>
      </c>
      <c r="B92" s="17">
        <v>429772</v>
      </c>
      <c r="C92" s="11">
        <v>398437</v>
      </c>
      <c r="D92" s="18">
        <v>31333</v>
      </c>
      <c r="E92" s="12">
        <f t="shared" si="6"/>
        <v>13.764012970683615</v>
      </c>
      <c r="F92" s="12">
        <f t="shared" si="7"/>
        <v>13.964177840831082</v>
      </c>
      <c r="G92" s="12">
        <f t="shared" si="8"/>
        <v>11.271707091871153</v>
      </c>
      <c r="H92" s="17">
        <v>396533.02</v>
      </c>
      <c r="I92" s="11">
        <v>285001</v>
      </c>
      <c r="J92" s="18">
        <v>111532.01</v>
      </c>
      <c r="K92" s="13">
        <f t="shared" si="9"/>
        <v>-1.5834121324368899</v>
      </c>
      <c r="L92" s="13">
        <f t="shared" si="10"/>
        <v>0.51112726572004608</v>
      </c>
      <c r="M92" s="13">
        <f t="shared" si="11"/>
        <v>-6.5591559192363258</v>
      </c>
    </row>
    <row r="93" spans="1:13" ht="18.75" customHeight="1" x14ac:dyDescent="0.3">
      <c r="A93" s="10" t="s">
        <v>79</v>
      </c>
      <c r="B93" s="17">
        <v>445572</v>
      </c>
      <c r="C93" s="11">
        <v>394687</v>
      </c>
      <c r="D93" s="18">
        <v>50885</v>
      </c>
      <c r="E93" s="12">
        <f t="shared" si="6"/>
        <v>26.71218657665062</v>
      </c>
      <c r="F93" s="12">
        <f t="shared" si="7"/>
        <v>20.634828455719422</v>
      </c>
      <c r="G93" s="12">
        <f t="shared" si="8"/>
        <v>107.9825063353225</v>
      </c>
      <c r="H93" s="17">
        <v>373609.88</v>
      </c>
      <c r="I93" s="11">
        <v>273317.57</v>
      </c>
      <c r="J93" s="18">
        <v>100292.31</v>
      </c>
      <c r="K93" s="13">
        <f t="shared" si="9"/>
        <v>3.7641274900787947</v>
      </c>
      <c r="L93" s="13">
        <f t="shared" si="10"/>
        <v>6.3873704783943719</v>
      </c>
      <c r="M93" s="13">
        <f t="shared" si="11"/>
        <v>-2.7694508243756633</v>
      </c>
    </row>
    <row r="94" spans="1:13" ht="18.75" customHeight="1" x14ac:dyDescent="0.3">
      <c r="A94" s="10" t="s">
        <v>80</v>
      </c>
      <c r="B94" s="17">
        <v>432742</v>
      </c>
      <c r="C94" s="11">
        <v>400771</v>
      </c>
      <c r="D94" s="18">
        <v>31971</v>
      </c>
      <c r="E94" s="12">
        <f t="shared" si="6"/>
        <v>20.756222792722401</v>
      </c>
      <c r="F94" s="12">
        <f t="shared" si="7"/>
        <v>20.903523591166895</v>
      </c>
      <c r="G94" s="12">
        <f t="shared" si="8"/>
        <v>18.944157148703454</v>
      </c>
      <c r="H94" s="17">
        <v>401788.46</v>
      </c>
      <c r="I94" s="11">
        <v>288688.90000000002</v>
      </c>
      <c r="J94" s="18">
        <v>113099.56</v>
      </c>
      <c r="K94" s="13">
        <f t="shared" si="9"/>
        <v>1.443142098934036</v>
      </c>
      <c r="L94" s="13">
        <f t="shared" si="10"/>
        <v>5.9774341983130252</v>
      </c>
      <c r="M94" s="13">
        <f t="shared" si="11"/>
        <v>-8.5447587007547838</v>
      </c>
    </row>
    <row r="95" spans="1:13" ht="18.75" customHeight="1" x14ac:dyDescent="0.3">
      <c r="A95" s="1" t="s">
        <v>81</v>
      </c>
      <c r="B95" s="19">
        <v>410971</v>
      </c>
      <c r="C95" s="2">
        <v>381242</v>
      </c>
      <c r="D95" s="20">
        <v>29729</v>
      </c>
      <c r="E95" s="4">
        <f t="shared" si="6"/>
        <v>12.728833736552513</v>
      </c>
      <c r="F95" s="4">
        <f t="shared" si="7"/>
        <v>12.940848859014276</v>
      </c>
      <c r="G95" s="4">
        <f t="shared" si="8"/>
        <v>10.074792654028442</v>
      </c>
      <c r="H95" s="19">
        <v>388864.56</v>
      </c>
      <c r="I95" s="2">
        <v>280628.37</v>
      </c>
      <c r="J95" s="20">
        <v>108236.19</v>
      </c>
      <c r="K95" s="5">
        <f t="shared" si="9"/>
        <v>-1.1002575417163318</v>
      </c>
      <c r="L95" s="5">
        <f t="shared" si="10"/>
        <v>1.6069141909907492</v>
      </c>
      <c r="M95" s="5">
        <f t="shared" si="11"/>
        <v>-7.4907837953429919</v>
      </c>
    </row>
    <row r="96" spans="1:13" ht="18.75" customHeight="1" x14ac:dyDescent="0.3">
      <c r="A96" s="1" t="s">
        <v>82</v>
      </c>
      <c r="B96" s="19">
        <v>421593</v>
      </c>
      <c r="C96" s="2">
        <v>390402</v>
      </c>
      <c r="D96" s="20">
        <v>31191</v>
      </c>
      <c r="E96" s="4">
        <f t="shared" si="6"/>
        <v>25.35211267605635</v>
      </c>
      <c r="F96" s="4">
        <f t="shared" si="7"/>
        <v>25.409409512306368</v>
      </c>
      <c r="G96" s="4">
        <f t="shared" si="8"/>
        <v>24.639360639360632</v>
      </c>
      <c r="H96" s="19">
        <v>403983.43</v>
      </c>
      <c r="I96" s="2">
        <v>290459.03000000003</v>
      </c>
      <c r="J96" s="20">
        <v>113524.4</v>
      </c>
      <c r="K96" s="5">
        <f t="shared" si="9"/>
        <v>11.570082183297338</v>
      </c>
      <c r="L96" s="5">
        <f t="shared" si="10"/>
        <v>14.034978617094151</v>
      </c>
      <c r="M96" s="5">
        <f t="shared" si="11"/>
        <v>5.7231618903261561</v>
      </c>
    </row>
    <row r="97" spans="1:13" ht="18.75" customHeight="1" x14ac:dyDescent="0.3">
      <c r="A97" s="21" t="s">
        <v>83</v>
      </c>
      <c r="B97" s="22">
        <v>455423</v>
      </c>
      <c r="C97" s="23">
        <v>421880</v>
      </c>
      <c r="D97" s="24">
        <v>33543</v>
      </c>
      <c r="E97" s="26">
        <f t="shared" si="6"/>
        <v>17.930850540424359</v>
      </c>
      <c r="F97" s="26">
        <f t="shared" si="7"/>
        <v>17.863329049561383</v>
      </c>
      <c r="G97" s="26">
        <f t="shared" si="8"/>
        <v>18.786741270628227</v>
      </c>
      <c r="H97" s="22">
        <v>438192.62</v>
      </c>
      <c r="I97" s="23">
        <v>316987.01</v>
      </c>
      <c r="J97" s="24">
        <v>121205.61</v>
      </c>
      <c r="K97" s="27">
        <f t="shared" si="9"/>
        <v>5.7220935778367954</v>
      </c>
      <c r="L97" s="27">
        <f t="shared" si="10"/>
        <v>8.4903027599010592</v>
      </c>
      <c r="M97" s="27">
        <f t="shared" si="11"/>
        <v>-0.89150182328301408</v>
      </c>
    </row>
    <row r="98" spans="1:13" ht="18.75" customHeight="1" x14ac:dyDescent="0.3">
      <c r="A98" s="10" t="s">
        <v>84</v>
      </c>
      <c r="B98" s="17">
        <v>423019</v>
      </c>
      <c r="C98" s="11">
        <v>394231</v>
      </c>
      <c r="D98" s="18">
        <v>28788</v>
      </c>
      <c r="E98" s="12">
        <f t="shared" si="6"/>
        <v>21.149522726686932</v>
      </c>
      <c r="F98" s="12">
        <f t="shared" si="7"/>
        <v>21.319390804208616</v>
      </c>
      <c r="G98" s="12">
        <f t="shared" si="8"/>
        <v>18.870261788752174</v>
      </c>
      <c r="H98" s="17">
        <v>372937.08</v>
      </c>
      <c r="I98" s="11">
        <v>281362.8</v>
      </c>
      <c r="J98" s="18">
        <v>91574.29</v>
      </c>
      <c r="K98" s="13">
        <f t="shared" si="9"/>
        <v>4.1686849844918994</v>
      </c>
      <c r="L98" s="13">
        <f t="shared" si="10"/>
        <v>10.41404934944028</v>
      </c>
      <c r="M98" s="13">
        <f t="shared" si="11"/>
        <v>-11.254456451499738</v>
      </c>
    </row>
    <row r="99" spans="1:13" ht="18.75" customHeight="1" x14ac:dyDescent="0.3">
      <c r="A99" s="10" t="s">
        <v>85</v>
      </c>
      <c r="B99" s="17">
        <v>400689</v>
      </c>
      <c r="C99" s="11">
        <v>372257</v>
      </c>
      <c r="D99" s="18">
        <v>28432</v>
      </c>
      <c r="E99" s="12">
        <f t="shared" si="6"/>
        <v>18.893168276877059</v>
      </c>
      <c r="F99" s="12">
        <f t="shared" si="7"/>
        <v>19.290200602448238</v>
      </c>
      <c r="G99" s="12">
        <f t="shared" si="8"/>
        <v>13.928514184965547</v>
      </c>
      <c r="H99" s="17">
        <v>356950.2</v>
      </c>
      <c r="I99" s="11">
        <v>267052.36</v>
      </c>
      <c r="J99" s="18">
        <v>89897.84</v>
      </c>
      <c r="K99" s="13">
        <f t="shared" si="9"/>
        <v>4.5115743100007544</v>
      </c>
      <c r="L99" s="13">
        <f t="shared" si="10"/>
        <v>7.2768922474300224</v>
      </c>
      <c r="M99" s="13">
        <f t="shared" si="11"/>
        <v>-2.9221355267626703</v>
      </c>
    </row>
    <row r="100" spans="1:13" ht="18.75" customHeight="1" x14ac:dyDescent="0.3">
      <c r="A100" s="10" t="s">
        <v>86</v>
      </c>
      <c r="B100" s="17">
        <v>481492</v>
      </c>
      <c r="C100" s="11">
        <v>446522</v>
      </c>
      <c r="D100" s="18">
        <v>34970</v>
      </c>
      <c r="E100" s="12">
        <f t="shared" si="6"/>
        <v>21.515243286896823</v>
      </c>
      <c r="F100" s="12">
        <f t="shared" si="7"/>
        <v>21.555838067833811</v>
      </c>
      <c r="G100" s="12">
        <f t="shared" si="8"/>
        <v>20.99927338154388</v>
      </c>
      <c r="H100" s="17">
        <v>449898.77</v>
      </c>
      <c r="I100" s="11">
        <v>317317.92</v>
      </c>
      <c r="J100" s="18">
        <v>132580.85</v>
      </c>
      <c r="K100" s="13">
        <f t="shared" si="9"/>
        <v>8.1522291379633174</v>
      </c>
      <c r="L100" s="13">
        <f t="shared" si="10"/>
        <v>12.544375021369113</v>
      </c>
      <c r="M100" s="13">
        <f t="shared" si="11"/>
        <v>-1.0866964548633784</v>
      </c>
    </row>
    <row r="101" spans="1:13" ht="18.75" customHeight="1" x14ac:dyDescent="0.3">
      <c r="A101" s="1" t="s">
        <v>87</v>
      </c>
      <c r="B101" s="19">
        <v>465289</v>
      </c>
      <c r="C101" s="2">
        <v>430152</v>
      </c>
      <c r="D101" s="20">
        <v>35137</v>
      </c>
      <c r="E101" s="4">
        <f t="shared" si="6"/>
        <v>19.706964418945681</v>
      </c>
      <c r="F101" s="4">
        <f t="shared" si="7"/>
        <v>19.544778711873832</v>
      </c>
      <c r="G101" s="4">
        <f t="shared" si="8"/>
        <v>21.73295454545454</v>
      </c>
      <c r="H101" s="19">
        <v>396071.21</v>
      </c>
      <c r="I101" s="2">
        <v>294146.77</v>
      </c>
      <c r="J101" s="20">
        <v>101924.44</v>
      </c>
      <c r="K101" s="5">
        <f t="shared" si="9"/>
        <v>5.0491801696016525</v>
      </c>
      <c r="L101" s="5">
        <f t="shared" si="10"/>
        <v>10.055415184356908</v>
      </c>
      <c r="M101" s="5">
        <f t="shared" si="11"/>
        <v>-7.140986221441425</v>
      </c>
    </row>
    <row r="102" spans="1:13" ht="18.75" customHeight="1" x14ac:dyDescent="0.3">
      <c r="A102" s="1" t="s">
        <v>88</v>
      </c>
      <c r="B102" s="19">
        <v>483938</v>
      </c>
      <c r="C102" s="2">
        <v>449978</v>
      </c>
      <c r="D102" s="20">
        <v>33961</v>
      </c>
      <c r="E102" s="4">
        <f t="shared" si="6"/>
        <v>23.705084061216297</v>
      </c>
      <c r="F102" s="4">
        <f t="shared" si="7"/>
        <v>23.60980246187825</v>
      </c>
      <c r="G102" s="4">
        <f t="shared" si="8"/>
        <v>24.985278963639047</v>
      </c>
      <c r="H102" s="19">
        <v>405876.62</v>
      </c>
      <c r="I102" s="2">
        <v>305957.65000000002</v>
      </c>
      <c r="J102" s="20">
        <v>99918.97</v>
      </c>
      <c r="K102" s="5">
        <f t="shared" si="9"/>
        <v>8.7025341415654331</v>
      </c>
      <c r="L102" s="5">
        <f t="shared" si="10"/>
        <v>13.370806459621431</v>
      </c>
      <c r="M102" s="5">
        <f t="shared" si="11"/>
        <v>-3.4687460903328082</v>
      </c>
    </row>
    <row r="103" spans="1:13" ht="18.75" customHeight="1" x14ac:dyDescent="0.3">
      <c r="A103" s="1" t="s">
        <v>89</v>
      </c>
      <c r="B103" s="19">
        <v>491055</v>
      </c>
      <c r="C103" s="2">
        <v>455342</v>
      </c>
      <c r="D103" s="20">
        <v>35713</v>
      </c>
      <c r="E103" s="4">
        <f t="shared" si="6"/>
        <v>16.448458949994425</v>
      </c>
      <c r="F103" s="4">
        <f t="shared" si="7"/>
        <v>16.456052317269343</v>
      </c>
      <c r="G103" s="4">
        <f t="shared" si="8"/>
        <v>16.347939403811694</v>
      </c>
      <c r="H103" s="19">
        <v>402797.67</v>
      </c>
      <c r="I103" s="2">
        <v>302966.82</v>
      </c>
      <c r="J103" s="20">
        <v>99830.86</v>
      </c>
      <c r="K103" s="5">
        <f t="shared" si="9"/>
        <v>2.0638814637210734</v>
      </c>
      <c r="L103" s="5">
        <f t="shared" si="10"/>
        <v>6.5943232974987165</v>
      </c>
      <c r="M103" s="5">
        <f t="shared" si="11"/>
        <v>-9.5967113517498088</v>
      </c>
    </row>
    <row r="104" spans="1:13" ht="18.75" customHeight="1" x14ac:dyDescent="0.3">
      <c r="A104" s="10" t="s">
        <v>90</v>
      </c>
      <c r="B104" s="17">
        <v>506421</v>
      </c>
      <c r="C104" s="11">
        <v>469052</v>
      </c>
      <c r="D104" s="18">
        <v>37369</v>
      </c>
      <c r="E104" s="12">
        <f t="shared" si="6"/>
        <v>17.834805431717292</v>
      </c>
      <c r="F104" s="12">
        <f t="shared" si="7"/>
        <v>17.723002632787612</v>
      </c>
      <c r="G104" s="12">
        <f t="shared" si="8"/>
        <v>19.264034723773648</v>
      </c>
      <c r="H104" s="17">
        <v>413605.24</v>
      </c>
      <c r="I104" s="11">
        <v>313689.90000000002</v>
      </c>
      <c r="J104" s="18">
        <v>99915.34</v>
      </c>
      <c r="K104" s="13">
        <f t="shared" si="9"/>
        <v>4.3053715930138514</v>
      </c>
      <c r="L104" s="13">
        <f t="shared" si="10"/>
        <v>10.066245381595152</v>
      </c>
      <c r="M104" s="13">
        <f t="shared" si="11"/>
        <v>-10.415547966902061</v>
      </c>
    </row>
    <row r="105" spans="1:13" ht="18.75" customHeight="1" x14ac:dyDescent="0.3">
      <c r="A105" s="10" t="s">
        <v>91</v>
      </c>
      <c r="B105" s="17">
        <v>527604</v>
      </c>
      <c r="C105" s="11">
        <v>491099</v>
      </c>
      <c r="D105" s="18">
        <v>36504</v>
      </c>
      <c r="E105" s="12">
        <f t="shared" si="6"/>
        <v>18.410492580323723</v>
      </c>
      <c r="F105" s="12">
        <f t="shared" si="7"/>
        <v>24.427457706993128</v>
      </c>
      <c r="G105" s="12">
        <f t="shared" si="8"/>
        <v>-28.261766728898497</v>
      </c>
      <c r="H105" s="17">
        <v>416653.71</v>
      </c>
      <c r="I105" s="11">
        <v>317782.05</v>
      </c>
      <c r="J105" s="18">
        <v>98871.65</v>
      </c>
      <c r="K105" s="13">
        <f t="shared" si="9"/>
        <v>11.521063093941741</v>
      </c>
      <c r="L105" s="13">
        <f t="shared" si="10"/>
        <v>16.268430895240282</v>
      </c>
      <c r="M105" s="13">
        <f t="shared" si="11"/>
        <v>-1.4165193722230573</v>
      </c>
    </row>
    <row r="106" spans="1:13" ht="18.75" customHeight="1" x14ac:dyDescent="0.3">
      <c r="A106" s="10" t="s">
        <v>92</v>
      </c>
      <c r="B106" s="17">
        <v>490923</v>
      </c>
      <c r="C106" s="11">
        <v>456405</v>
      </c>
      <c r="D106" s="18">
        <v>34518</v>
      </c>
      <c r="E106" s="12">
        <f t="shared" si="6"/>
        <v>13.444731502835406</v>
      </c>
      <c r="F106" s="12">
        <f t="shared" si="7"/>
        <v>13.881742940482212</v>
      </c>
      <c r="G106" s="12">
        <f t="shared" si="8"/>
        <v>7.9665947264708548</v>
      </c>
      <c r="H106" s="17">
        <v>410794.89</v>
      </c>
      <c r="I106" s="11">
        <v>308064.27</v>
      </c>
      <c r="J106" s="18">
        <v>102730.62</v>
      </c>
      <c r="K106" s="13">
        <f t="shared" si="9"/>
        <v>2.2415850370615331</v>
      </c>
      <c r="L106" s="13">
        <f t="shared" si="10"/>
        <v>6.711505014567587</v>
      </c>
      <c r="M106" s="13">
        <f t="shared" si="11"/>
        <v>-9.1679755429640899</v>
      </c>
    </row>
    <row r="107" spans="1:13" ht="18.75" customHeight="1" x14ac:dyDescent="0.3">
      <c r="A107" s="1" t="s">
        <v>93</v>
      </c>
      <c r="B107" s="19">
        <v>492224</v>
      </c>
      <c r="C107" s="2">
        <v>454937</v>
      </c>
      <c r="D107" s="20">
        <v>37286</v>
      </c>
      <c r="E107" s="4">
        <f t="shared" si="6"/>
        <v>19.770981407447241</v>
      </c>
      <c r="F107" s="4">
        <f t="shared" si="7"/>
        <v>19.330241683759919</v>
      </c>
      <c r="G107" s="4">
        <f t="shared" si="8"/>
        <v>25.419623936223879</v>
      </c>
      <c r="H107" s="19">
        <v>410724.28</v>
      </c>
      <c r="I107" s="2">
        <v>312430.06</v>
      </c>
      <c r="J107" s="20">
        <v>98294.22</v>
      </c>
      <c r="K107" s="5">
        <f t="shared" si="9"/>
        <v>5.6214225333365508</v>
      </c>
      <c r="L107" s="5">
        <f t="shared" si="10"/>
        <v>11.332314690777711</v>
      </c>
      <c r="M107" s="5">
        <f t="shared" si="11"/>
        <v>-9.1854397313874454</v>
      </c>
    </row>
    <row r="108" spans="1:13" ht="18.75" customHeight="1" x14ac:dyDescent="0.3">
      <c r="A108" s="1" t="s">
        <v>94</v>
      </c>
      <c r="B108" s="19">
        <v>524084</v>
      </c>
      <c r="C108" s="2">
        <v>484083</v>
      </c>
      <c r="D108" s="20">
        <v>40000</v>
      </c>
      <c r="E108" s="4">
        <f t="shared" si="6"/>
        <v>24.310413123557552</v>
      </c>
      <c r="F108" s="4">
        <f t="shared" si="7"/>
        <v>23.996034856378799</v>
      </c>
      <c r="G108" s="4">
        <f t="shared" si="8"/>
        <v>28.242121124683408</v>
      </c>
      <c r="H108" s="19">
        <v>443167.92</v>
      </c>
      <c r="I108" s="2">
        <v>333096.55</v>
      </c>
      <c r="J108" s="20">
        <v>110071.37</v>
      </c>
      <c r="K108" s="5">
        <f t="shared" si="9"/>
        <v>9.6995290128607525</v>
      </c>
      <c r="L108" s="5">
        <f t="shared" si="10"/>
        <v>14.679357704940333</v>
      </c>
      <c r="M108" s="5">
        <f t="shared" si="11"/>
        <v>-3.04166329000638</v>
      </c>
    </row>
    <row r="109" spans="1:13" ht="18.75" customHeight="1" x14ac:dyDescent="0.3">
      <c r="A109" s="21" t="s">
        <v>95</v>
      </c>
      <c r="B109" s="22">
        <v>528081</v>
      </c>
      <c r="C109" s="23">
        <v>488257</v>
      </c>
      <c r="D109" s="24">
        <v>39823</v>
      </c>
      <c r="E109" s="26">
        <f t="shared" si="6"/>
        <v>15.953959286202068</v>
      </c>
      <c r="F109" s="26">
        <f t="shared" si="7"/>
        <v>15.733620934862991</v>
      </c>
      <c r="G109" s="26">
        <f t="shared" si="8"/>
        <v>18.72223712846197</v>
      </c>
      <c r="H109" s="22">
        <v>457881.2</v>
      </c>
      <c r="I109" s="23">
        <v>343165.14</v>
      </c>
      <c r="J109" s="24">
        <v>114716.06</v>
      </c>
      <c r="K109" s="27">
        <f t="shared" si="9"/>
        <v>4.4931336360708229</v>
      </c>
      <c r="L109" s="27">
        <f t="shared" si="10"/>
        <v>8.2584235865059696</v>
      </c>
      <c r="M109" s="27">
        <f t="shared" si="11"/>
        <v>-5.3541663624315783</v>
      </c>
    </row>
    <row r="110" spans="1:13" ht="18.75" customHeight="1" x14ac:dyDescent="0.3">
      <c r="A110" s="10" t="s">
        <v>96</v>
      </c>
      <c r="B110" s="17">
        <v>501833</v>
      </c>
      <c r="C110" s="11">
        <v>465364</v>
      </c>
      <c r="D110" s="18">
        <v>36469</v>
      </c>
      <c r="E110" s="12">
        <f t="shared" si="6"/>
        <v>18.631314432685066</v>
      </c>
      <c r="F110" s="12">
        <f t="shared" si="7"/>
        <v>18.043482120888509</v>
      </c>
      <c r="G110" s="12">
        <f t="shared" si="8"/>
        <v>26.681256078921777</v>
      </c>
      <c r="H110" s="17">
        <v>443483.84</v>
      </c>
      <c r="I110" s="11">
        <v>329116.40999999997</v>
      </c>
      <c r="J110" s="18">
        <v>114367.42</v>
      </c>
      <c r="K110" s="13">
        <f t="shared" si="9"/>
        <v>18.916531442783867</v>
      </c>
      <c r="L110" s="13">
        <f t="shared" si="10"/>
        <v>16.972254327864245</v>
      </c>
      <c r="M110" s="13">
        <f t="shared" si="11"/>
        <v>24.890315829912524</v>
      </c>
    </row>
    <row r="111" spans="1:13" ht="18.75" customHeight="1" x14ac:dyDescent="0.3">
      <c r="A111" s="10" t="s">
        <v>97</v>
      </c>
      <c r="B111" s="17">
        <v>451940</v>
      </c>
      <c r="C111" s="11">
        <v>419674</v>
      </c>
      <c r="D111" s="18">
        <v>32266</v>
      </c>
      <c r="E111" s="12">
        <f t="shared" si="6"/>
        <v>12.790717988265211</v>
      </c>
      <c r="F111" s="12">
        <f t="shared" si="7"/>
        <v>12.73770540245045</v>
      </c>
      <c r="G111" s="12">
        <f t="shared" si="8"/>
        <v>13.484805852560488</v>
      </c>
      <c r="H111" s="17">
        <v>392860.19</v>
      </c>
      <c r="I111" s="11">
        <v>295156.11</v>
      </c>
      <c r="J111" s="18">
        <v>97704.08</v>
      </c>
      <c r="K111" s="13">
        <f t="shared" si="9"/>
        <v>10.060224087281643</v>
      </c>
      <c r="L111" s="13">
        <f t="shared" si="10"/>
        <v>10.523685317740682</v>
      </c>
      <c r="M111" s="13">
        <f t="shared" si="11"/>
        <v>8.6834566881695885</v>
      </c>
    </row>
    <row r="112" spans="1:13" ht="18.75" customHeight="1" x14ac:dyDescent="0.3">
      <c r="A112" s="10" t="s">
        <v>98</v>
      </c>
      <c r="B112" s="17">
        <v>536010</v>
      </c>
      <c r="C112" s="11">
        <v>495685</v>
      </c>
      <c r="D112" s="18">
        <v>40325</v>
      </c>
      <c r="E112" s="12">
        <f t="shared" si="6"/>
        <v>11.322721872845243</v>
      </c>
      <c r="F112" s="12">
        <f t="shared" si="7"/>
        <v>11.010207783715021</v>
      </c>
      <c r="G112" s="12">
        <f t="shared" si="8"/>
        <v>15.313125536173855</v>
      </c>
      <c r="H112" s="17">
        <v>458024.72</v>
      </c>
      <c r="I112" s="11">
        <v>344767.28</v>
      </c>
      <c r="J112" s="18">
        <v>113257.45</v>
      </c>
      <c r="K112" s="13">
        <f t="shared" si="9"/>
        <v>1.8061729753117373</v>
      </c>
      <c r="L112" s="13">
        <f t="shared" si="10"/>
        <v>8.6504285670346182</v>
      </c>
      <c r="M112" s="13">
        <f t="shared" si="11"/>
        <v>-14.574804732357659</v>
      </c>
    </row>
    <row r="113" spans="1:13" ht="18.75" customHeight="1" x14ac:dyDescent="0.3">
      <c r="A113" s="1" t="s">
        <v>99</v>
      </c>
      <c r="B113" s="19">
        <v>525894</v>
      </c>
      <c r="C113" s="2">
        <v>485966</v>
      </c>
      <c r="D113" s="20">
        <v>39928</v>
      </c>
      <c r="E113" s="4">
        <f t="shared" si="6"/>
        <v>13.025238077839795</v>
      </c>
      <c r="F113" s="4">
        <f t="shared" si="7"/>
        <v>12.975413342260399</v>
      </c>
      <c r="G113" s="4">
        <f t="shared" si="8"/>
        <v>13.635199362495376</v>
      </c>
      <c r="H113" s="19">
        <v>433658.17</v>
      </c>
      <c r="I113" s="2">
        <v>326052.17</v>
      </c>
      <c r="J113" s="20">
        <v>107606</v>
      </c>
      <c r="K113" s="5">
        <f t="shared" si="9"/>
        <v>9.4899500521635982</v>
      </c>
      <c r="L113" s="5">
        <f t="shared" si="10"/>
        <v>10.846761975322705</v>
      </c>
      <c r="M113" s="5">
        <f t="shared" si="11"/>
        <v>5.5742862065271126</v>
      </c>
    </row>
    <row r="114" spans="1:13" ht="18.75" customHeight="1" x14ac:dyDescent="0.3">
      <c r="A114" s="1" t="s">
        <v>100</v>
      </c>
      <c r="B114" s="19">
        <v>572255</v>
      </c>
      <c r="C114" s="2">
        <v>530807</v>
      </c>
      <c r="D114" s="20">
        <v>41448</v>
      </c>
      <c r="E114" s="4">
        <f t="shared" si="6"/>
        <v>18.249651814901902</v>
      </c>
      <c r="F114" s="4">
        <f t="shared" si="7"/>
        <v>17.962878185155716</v>
      </c>
      <c r="G114" s="4">
        <f t="shared" si="8"/>
        <v>22.045876152056778</v>
      </c>
      <c r="H114" s="19">
        <v>472263.8</v>
      </c>
      <c r="I114" s="2">
        <v>353457.48</v>
      </c>
      <c r="J114" s="20">
        <v>118806.32</v>
      </c>
      <c r="K114" s="5">
        <f t="shared" si="9"/>
        <v>16.356492768664531</v>
      </c>
      <c r="L114" s="5">
        <f t="shared" si="10"/>
        <v>15.524968896839141</v>
      </c>
      <c r="M114" s="5">
        <f t="shared" si="11"/>
        <v>18.902666830933114</v>
      </c>
    </row>
    <row r="115" spans="1:13" ht="18.75" customHeight="1" x14ac:dyDescent="0.3">
      <c r="A115" s="1" t="s">
        <v>101</v>
      </c>
      <c r="B115" s="19">
        <v>556630</v>
      </c>
      <c r="C115" s="2">
        <v>514732</v>
      </c>
      <c r="D115" s="20">
        <v>41898</v>
      </c>
      <c r="E115" s="4">
        <f t="shared" si="6"/>
        <v>13.353901294152394</v>
      </c>
      <c r="F115" s="4">
        <f t="shared" si="7"/>
        <v>13.042943545730456</v>
      </c>
      <c r="G115" s="4">
        <f t="shared" si="8"/>
        <v>17.318623470444926</v>
      </c>
      <c r="H115" s="19">
        <v>451819.24</v>
      </c>
      <c r="I115" s="2">
        <v>338995.75</v>
      </c>
      <c r="J115" s="20">
        <v>112823.49</v>
      </c>
      <c r="K115" s="5">
        <f t="shared" si="9"/>
        <v>12.170271491391693</v>
      </c>
      <c r="L115" s="5">
        <f t="shared" si="10"/>
        <v>11.892038210652899</v>
      </c>
      <c r="M115" s="5">
        <f t="shared" si="11"/>
        <v>13.014642967114586</v>
      </c>
    </row>
    <row r="116" spans="1:13" ht="18.75" customHeight="1" x14ac:dyDescent="0.3">
      <c r="A116" s="10" t="s">
        <v>102</v>
      </c>
      <c r="B116" s="17">
        <v>561603</v>
      </c>
      <c r="C116" s="11">
        <v>519489</v>
      </c>
      <c r="D116" s="18">
        <v>42114</v>
      </c>
      <c r="E116" s="12">
        <f t="shared" si="6"/>
        <v>10.896467563548896</v>
      </c>
      <c r="F116" s="12">
        <f t="shared" si="7"/>
        <v>10.752965556057759</v>
      </c>
      <c r="G116" s="12">
        <f t="shared" si="8"/>
        <v>12.697690599159728</v>
      </c>
      <c r="H116" s="17">
        <v>444529.84</v>
      </c>
      <c r="I116" s="11">
        <v>341933.32</v>
      </c>
      <c r="J116" s="18">
        <v>102596.52</v>
      </c>
      <c r="K116" s="13">
        <f t="shared" si="9"/>
        <v>7.4768395100603735</v>
      </c>
      <c r="L116" s="13">
        <f t="shared" si="10"/>
        <v>9.0036115284553233</v>
      </c>
      <c r="M116" s="13">
        <f t="shared" si="11"/>
        <v>2.6834518103026062</v>
      </c>
    </row>
    <row r="117" spans="1:13" ht="18.75" customHeight="1" x14ac:dyDescent="0.3">
      <c r="A117" s="10" t="s">
        <v>103</v>
      </c>
      <c r="B117" s="17">
        <v>609728</v>
      </c>
      <c r="C117" s="11">
        <v>566573</v>
      </c>
      <c r="D117" s="18">
        <v>43154</v>
      </c>
      <c r="E117" s="12">
        <f t="shared" si="6"/>
        <v>15.565461975269335</v>
      </c>
      <c r="F117" s="12">
        <f t="shared" si="7"/>
        <v>15.368388043958547</v>
      </c>
      <c r="G117" s="12">
        <f t="shared" si="8"/>
        <v>18.217181678720152</v>
      </c>
      <c r="H117" s="17">
        <v>464114.23</v>
      </c>
      <c r="I117" s="11">
        <v>359931.51</v>
      </c>
      <c r="J117" s="18">
        <v>104182.73</v>
      </c>
      <c r="K117" s="13">
        <f t="shared" si="9"/>
        <v>11.390879010773713</v>
      </c>
      <c r="L117" s="13">
        <f t="shared" si="10"/>
        <v>13.26363776682793</v>
      </c>
      <c r="M117" s="13">
        <f t="shared" si="11"/>
        <v>5.3716914808238814</v>
      </c>
    </row>
    <row r="118" spans="1:13" ht="18.75" customHeight="1" x14ac:dyDescent="0.3">
      <c r="A118" s="10" t="s">
        <v>104</v>
      </c>
      <c r="B118" s="17">
        <v>560876</v>
      </c>
      <c r="C118" s="11">
        <v>519400</v>
      </c>
      <c r="D118" s="18">
        <v>41476</v>
      </c>
      <c r="E118" s="12">
        <f t="shared" si="6"/>
        <v>14.249281455543938</v>
      </c>
      <c r="F118" s="12">
        <f t="shared" si="7"/>
        <v>13.802434241517947</v>
      </c>
      <c r="G118" s="12">
        <f t="shared" si="8"/>
        <v>20.157598933889574</v>
      </c>
      <c r="H118" s="17">
        <v>460605.17</v>
      </c>
      <c r="I118" s="11">
        <v>346721.98</v>
      </c>
      <c r="J118" s="18">
        <v>113883.19</v>
      </c>
      <c r="K118" s="13">
        <f t="shared" si="9"/>
        <v>12.125340702266275</v>
      </c>
      <c r="L118" s="13">
        <f t="shared" si="10"/>
        <v>12.54858604667135</v>
      </c>
      <c r="M118" s="13">
        <f t="shared" si="11"/>
        <v>10.85613033387709</v>
      </c>
    </row>
    <row r="119" spans="1:13" ht="18.75" customHeight="1" x14ac:dyDescent="0.3">
      <c r="A119" s="1" t="s">
        <v>105</v>
      </c>
      <c r="B119" s="19">
        <v>570993</v>
      </c>
      <c r="C119" s="2">
        <v>528355</v>
      </c>
      <c r="D119" s="20">
        <v>42638</v>
      </c>
      <c r="E119" s="4">
        <f t="shared" si="6"/>
        <v>16.00267357950851</v>
      </c>
      <c r="F119" s="4">
        <f t="shared" si="7"/>
        <v>16.138058676256286</v>
      </c>
      <c r="G119" s="4">
        <f t="shared" si="8"/>
        <v>14.353912996835284</v>
      </c>
      <c r="H119" s="19">
        <v>452245.13</v>
      </c>
      <c r="I119" s="2">
        <v>350567.17</v>
      </c>
      <c r="J119" s="20">
        <v>101677.96</v>
      </c>
      <c r="K119" s="5">
        <f t="shared" si="9"/>
        <v>10.109178351959125</v>
      </c>
      <c r="L119" s="5">
        <f t="shared" si="10"/>
        <v>12.206607136329971</v>
      </c>
      <c r="M119" s="5">
        <f t="shared" si="11"/>
        <v>3.4424608079701935</v>
      </c>
    </row>
    <row r="120" spans="1:13" ht="18.75" customHeight="1" x14ac:dyDescent="0.3">
      <c r="A120" s="1" t="s">
        <v>106</v>
      </c>
      <c r="B120" s="19">
        <v>567081</v>
      </c>
      <c r="C120" s="2">
        <v>522948</v>
      </c>
      <c r="D120" s="20">
        <v>44134</v>
      </c>
      <c r="E120" s="4">
        <f t="shared" si="6"/>
        <v>8.204219170972582</v>
      </c>
      <c r="F120" s="4">
        <f t="shared" si="7"/>
        <v>8.0285818754221907</v>
      </c>
      <c r="G120" s="4">
        <f t="shared" si="8"/>
        <v>10.335000000000004</v>
      </c>
      <c r="H120" s="19">
        <v>455377.38</v>
      </c>
      <c r="I120" s="2">
        <v>352234.12</v>
      </c>
      <c r="J120" s="20">
        <v>103143.26</v>
      </c>
      <c r="K120" s="5">
        <f t="shared" si="9"/>
        <v>2.7550414750237451</v>
      </c>
      <c r="L120" s="5">
        <f t="shared" si="10"/>
        <v>5.7453522109430555</v>
      </c>
      <c r="M120" s="5">
        <f t="shared" si="11"/>
        <v>-6.2941980280612491</v>
      </c>
    </row>
    <row r="121" spans="1:13" ht="18.75" customHeight="1" x14ac:dyDescent="0.3">
      <c r="A121" s="21" t="s">
        <v>107</v>
      </c>
      <c r="B121" s="22">
        <v>578399</v>
      </c>
      <c r="C121" s="23">
        <v>534344</v>
      </c>
      <c r="D121" s="24">
        <v>44055</v>
      </c>
      <c r="E121" s="26">
        <f t="shared" si="6"/>
        <v>9.5284624896559542</v>
      </c>
      <c r="F121" s="26">
        <f t="shared" si="7"/>
        <v>9.4390863827861224</v>
      </c>
      <c r="G121" s="26">
        <f t="shared" si="8"/>
        <v>10.627024583783239</v>
      </c>
      <c r="H121" s="22">
        <v>478956.31</v>
      </c>
      <c r="I121" s="23">
        <v>366773.5</v>
      </c>
      <c r="J121" s="24">
        <v>112182.81</v>
      </c>
      <c r="K121" s="27">
        <f t="shared" si="9"/>
        <v>4.6027463018791792</v>
      </c>
      <c r="L121" s="27">
        <f t="shared" si="10"/>
        <v>6.8795915575806887</v>
      </c>
      <c r="M121" s="27">
        <f t="shared" si="11"/>
        <v>-2.208278422393517</v>
      </c>
    </row>
    <row r="122" spans="1:13" ht="18.75" customHeight="1" x14ac:dyDescent="0.3">
      <c r="A122" s="10" t="s">
        <v>108</v>
      </c>
      <c r="B122" s="17">
        <v>569830</v>
      </c>
      <c r="C122" s="11">
        <v>529271</v>
      </c>
      <c r="D122" s="18">
        <v>40559</v>
      </c>
      <c r="E122" s="12">
        <f t="shared" si="6"/>
        <v>13.549726701910792</v>
      </c>
      <c r="F122" s="12">
        <f t="shared" si="7"/>
        <v>13.732690968790017</v>
      </c>
      <c r="G122" s="12">
        <f t="shared" si="8"/>
        <v>11.21500452439057</v>
      </c>
      <c r="H122" s="17">
        <v>451865.42</v>
      </c>
      <c r="I122" s="11">
        <v>353271.75</v>
      </c>
      <c r="J122" s="18">
        <v>98593.67</v>
      </c>
      <c r="K122" s="13">
        <f t="shared" si="9"/>
        <v>1.8899403414563976</v>
      </c>
      <c r="L122" s="13">
        <f t="shared" si="10"/>
        <v>7.3394517155799255</v>
      </c>
      <c r="M122" s="13">
        <f t="shared" si="11"/>
        <v>-13.792170882232025</v>
      </c>
    </row>
    <row r="123" spans="1:13" ht="18.75" customHeight="1" x14ac:dyDescent="0.3">
      <c r="A123" s="10" t="s">
        <v>109</v>
      </c>
      <c r="B123" s="17">
        <v>546491</v>
      </c>
      <c r="C123" s="11">
        <v>504416</v>
      </c>
      <c r="D123" s="18">
        <v>42075</v>
      </c>
      <c r="E123" s="12">
        <f t="shared" si="6"/>
        <v>20.921139974332871</v>
      </c>
      <c r="F123" s="12">
        <f t="shared" si="7"/>
        <v>20.192339768486978</v>
      </c>
      <c r="G123" s="12">
        <f t="shared" si="8"/>
        <v>30.400421496311903</v>
      </c>
      <c r="H123" s="17">
        <v>430126.03</v>
      </c>
      <c r="I123" s="11">
        <v>336671.8</v>
      </c>
      <c r="J123" s="18">
        <v>93454.23</v>
      </c>
      <c r="K123" s="13">
        <f t="shared" si="9"/>
        <v>9.4857766066854587</v>
      </c>
      <c r="L123" s="13">
        <f t="shared" si="10"/>
        <v>14.06567189139334</v>
      </c>
      <c r="M123" s="13">
        <f t="shared" si="11"/>
        <v>-4.3497159995775085</v>
      </c>
    </row>
    <row r="124" spans="1:13" ht="18.75" customHeight="1" x14ac:dyDescent="0.3">
      <c r="A124" s="10" t="s">
        <v>110</v>
      </c>
      <c r="B124" s="17">
        <v>592957</v>
      </c>
      <c r="C124" s="11">
        <v>548038</v>
      </c>
      <c r="D124" s="18">
        <v>44919</v>
      </c>
      <c r="E124" s="12">
        <f t="shared" si="6"/>
        <v>10.624242085035718</v>
      </c>
      <c r="F124" s="12">
        <f t="shared" si="7"/>
        <v>10.561747884241001</v>
      </c>
      <c r="G124" s="12">
        <f t="shared" si="8"/>
        <v>11.392436453812781</v>
      </c>
      <c r="H124" s="17">
        <v>463267.84000000003</v>
      </c>
      <c r="I124" s="11">
        <v>357263.43</v>
      </c>
      <c r="J124" s="18">
        <v>106004.42</v>
      </c>
      <c r="K124" s="13">
        <f t="shared" si="9"/>
        <v>1.1447242410846492</v>
      </c>
      <c r="L124" s="13">
        <f t="shared" si="10"/>
        <v>3.6245173845963485</v>
      </c>
      <c r="M124" s="13">
        <f t="shared" si="11"/>
        <v>-6.4040202211863351</v>
      </c>
    </row>
    <row r="125" spans="1:13" ht="18.75" customHeight="1" x14ac:dyDescent="0.3">
      <c r="A125" s="1" t="s">
        <v>111</v>
      </c>
      <c r="B125" s="19">
        <v>604757</v>
      </c>
      <c r="C125" s="2">
        <v>559825</v>
      </c>
      <c r="D125" s="20">
        <v>44932</v>
      </c>
      <c r="E125" s="4">
        <f t="shared" si="6"/>
        <v>14.995987784610577</v>
      </c>
      <c r="F125" s="4">
        <f t="shared" si="7"/>
        <v>15.198388364618109</v>
      </c>
      <c r="G125" s="4">
        <f t="shared" si="8"/>
        <v>12.532558605489875</v>
      </c>
      <c r="H125" s="19">
        <v>460447.61</v>
      </c>
      <c r="I125" s="2">
        <v>351342.96</v>
      </c>
      <c r="J125" s="20">
        <v>109104.64</v>
      </c>
      <c r="K125" s="5">
        <f t="shared" si="9"/>
        <v>6.1775476292767584</v>
      </c>
      <c r="L125" s="5">
        <f t="shared" si="10"/>
        <v>7.7566697378520955</v>
      </c>
      <c r="M125" s="5">
        <f t="shared" si="11"/>
        <v>1.3927104436555648</v>
      </c>
    </row>
    <row r="126" spans="1:13" ht="18.75" customHeight="1" x14ac:dyDescent="0.3">
      <c r="A126" s="1" t="s">
        <v>112</v>
      </c>
      <c r="B126" s="19">
        <v>655925</v>
      </c>
      <c r="C126" s="2">
        <v>607376</v>
      </c>
      <c r="D126" s="20">
        <v>48549</v>
      </c>
      <c r="E126" s="4">
        <f t="shared" si="6"/>
        <v>14.621104228010239</v>
      </c>
      <c r="F126" s="4">
        <f t="shared" si="7"/>
        <v>14.425017002413298</v>
      </c>
      <c r="G126" s="4">
        <f t="shared" si="8"/>
        <v>17.132310364794435</v>
      </c>
      <c r="H126" s="19">
        <v>488442.53</v>
      </c>
      <c r="I126" s="2">
        <v>374656.39</v>
      </c>
      <c r="J126" s="20">
        <v>113786.14</v>
      </c>
      <c r="K126" s="5">
        <f t="shared" si="9"/>
        <v>3.4257823699381573</v>
      </c>
      <c r="L126" s="5">
        <f t="shared" si="10"/>
        <v>5.9975842072998553</v>
      </c>
      <c r="M126" s="5">
        <f t="shared" si="11"/>
        <v>-4.2255159489831939</v>
      </c>
    </row>
    <row r="127" spans="1:13" ht="18.75" customHeight="1" x14ac:dyDescent="0.3">
      <c r="A127" s="1" t="s">
        <v>113</v>
      </c>
      <c r="B127" s="19">
        <v>621689</v>
      </c>
      <c r="C127" s="2">
        <v>575190</v>
      </c>
      <c r="D127" s="20">
        <v>46498</v>
      </c>
      <c r="E127" s="4">
        <f t="shared" si="6"/>
        <v>11.688015378258454</v>
      </c>
      <c r="F127" s="4">
        <f t="shared" si="7"/>
        <v>11.745529712549452</v>
      </c>
      <c r="G127" s="4">
        <f t="shared" si="8"/>
        <v>10.979044345792154</v>
      </c>
      <c r="H127" s="19">
        <v>460576.81</v>
      </c>
      <c r="I127" s="2">
        <v>354353.17</v>
      </c>
      <c r="J127" s="20">
        <v>106223.64</v>
      </c>
      <c r="K127" s="5">
        <f t="shared" si="9"/>
        <v>1.938290631448103</v>
      </c>
      <c r="L127" s="5">
        <f t="shared" si="10"/>
        <v>4.5302691847906695</v>
      </c>
      <c r="M127" s="5">
        <f t="shared" si="11"/>
        <v>-5.8497126795138188</v>
      </c>
    </row>
    <row r="128" spans="1:13" ht="18.75" customHeight="1" x14ac:dyDescent="0.3">
      <c r="A128" s="10" t="s">
        <v>114</v>
      </c>
      <c r="B128" s="17">
        <v>669210</v>
      </c>
      <c r="C128" s="11">
        <v>619442</v>
      </c>
      <c r="D128" s="18">
        <v>49768</v>
      </c>
      <c r="E128" s="12">
        <f t="shared" si="6"/>
        <v>19.16068824418673</v>
      </c>
      <c r="F128" s="12">
        <f t="shared" si="7"/>
        <v>19.24063839657817</v>
      </c>
      <c r="G128" s="12">
        <f t="shared" si="8"/>
        <v>18.174478795649907</v>
      </c>
      <c r="H128" s="17">
        <v>477073.05</v>
      </c>
      <c r="I128" s="11">
        <v>377778.37</v>
      </c>
      <c r="J128" s="18">
        <v>99294.68</v>
      </c>
      <c r="K128" s="13">
        <f t="shared" si="9"/>
        <v>7.3208156284851444</v>
      </c>
      <c r="L128" s="13">
        <f t="shared" si="10"/>
        <v>10.483052660676639</v>
      </c>
      <c r="M128" s="13">
        <f t="shared" si="11"/>
        <v>-3.2182767992520733</v>
      </c>
    </row>
    <row r="129" spans="1:13" ht="18.75" customHeight="1" x14ac:dyDescent="0.3">
      <c r="A129" s="10" t="s">
        <v>115</v>
      </c>
      <c r="B129" s="17">
        <v>662984</v>
      </c>
      <c r="C129" s="11">
        <v>615760</v>
      </c>
      <c r="D129" s="18">
        <v>47224</v>
      </c>
      <c r="E129" s="12">
        <f t="shared" si="6"/>
        <v>8.7343864805290217</v>
      </c>
      <c r="F129" s="12">
        <f t="shared" si="7"/>
        <v>8.6814938233908059</v>
      </c>
      <c r="G129" s="12">
        <f t="shared" si="8"/>
        <v>9.4313389257079336</v>
      </c>
      <c r="H129" s="17">
        <v>457108.47</v>
      </c>
      <c r="I129" s="11">
        <v>359688.5</v>
      </c>
      <c r="J129" s="18">
        <v>97419.97</v>
      </c>
      <c r="K129" s="13">
        <f t="shared" si="9"/>
        <v>-1.5094904545374543</v>
      </c>
      <c r="L129" s="13">
        <f t="shared" si="10"/>
        <v>-6.7515622624980676E-2</v>
      </c>
      <c r="M129" s="13">
        <f t="shared" si="11"/>
        <v>-6.4912485975362699</v>
      </c>
    </row>
    <row r="130" spans="1:13" ht="18.75" customHeight="1" x14ac:dyDescent="0.3">
      <c r="A130" s="10" t="s">
        <v>116</v>
      </c>
      <c r="B130" s="17">
        <v>628401</v>
      </c>
      <c r="C130" s="11">
        <v>580947</v>
      </c>
      <c r="D130" s="18">
        <v>47454</v>
      </c>
      <c r="E130" s="12">
        <f t="shared" si="6"/>
        <v>12.039202961082296</v>
      </c>
      <c r="F130" s="12">
        <f t="shared" si="7"/>
        <v>11.849634193299963</v>
      </c>
      <c r="G130" s="12">
        <f t="shared" si="8"/>
        <v>14.41315459542869</v>
      </c>
      <c r="H130" s="17">
        <v>480812.23</v>
      </c>
      <c r="I130" s="11">
        <v>360039.01</v>
      </c>
      <c r="J130" s="18">
        <v>120773.21</v>
      </c>
      <c r="K130" s="13">
        <f t="shared" si="9"/>
        <v>4.3870675615733878</v>
      </c>
      <c r="L130" s="13">
        <f t="shared" si="10"/>
        <v>3.8408381262705182</v>
      </c>
      <c r="M130" s="13">
        <f t="shared" si="11"/>
        <v>6.0500763984570494</v>
      </c>
    </row>
    <row r="131" spans="1:13" ht="18.75" customHeight="1" x14ac:dyDescent="0.3">
      <c r="A131" s="1" t="s">
        <v>117</v>
      </c>
      <c r="B131" s="19">
        <v>653655</v>
      </c>
      <c r="C131" s="2">
        <v>605883</v>
      </c>
      <c r="D131" s="20">
        <v>47773</v>
      </c>
      <c r="E131" s="4">
        <f t="shared" si="6"/>
        <v>14.47688500559552</v>
      </c>
      <c r="F131" s="4">
        <f t="shared" si="7"/>
        <v>14.673467649591654</v>
      </c>
      <c r="G131" s="4">
        <f t="shared" si="8"/>
        <v>12.043247807120405</v>
      </c>
      <c r="H131" s="19">
        <v>474617.38</v>
      </c>
      <c r="I131" s="2">
        <v>377577.87</v>
      </c>
      <c r="J131" s="20">
        <v>97039.52</v>
      </c>
      <c r="K131" s="5">
        <f t="shared" si="9"/>
        <v>4.9469299978973869</v>
      </c>
      <c r="L131" s="5">
        <f t="shared" si="10"/>
        <v>7.7048572460450382</v>
      </c>
      <c r="M131" s="5">
        <f t="shared" si="11"/>
        <v>-4.5618932559229215</v>
      </c>
    </row>
    <row r="132" spans="1:13" ht="18.75" customHeight="1" x14ac:dyDescent="0.3">
      <c r="A132" s="1" t="s">
        <v>118</v>
      </c>
      <c r="B132" s="19">
        <v>633815</v>
      </c>
      <c r="C132" s="2">
        <v>584496</v>
      </c>
      <c r="D132" s="20">
        <v>49319</v>
      </c>
      <c r="E132" s="4">
        <f t="shared" si="6"/>
        <v>11.767983762460732</v>
      </c>
      <c r="F132" s="4">
        <f t="shared" si="7"/>
        <v>11.769430230156729</v>
      </c>
      <c r="G132" s="4">
        <f t="shared" si="8"/>
        <v>11.748311959033853</v>
      </c>
      <c r="H132" s="19">
        <v>478751.19</v>
      </c>
      <c r="I132" s="2">
        <v>370818.01</v>
      </c>
      <c r="J132" s="20">
        <v>107933.19</v>
      </c>
      <c r="K132" s="5">
        <f t="shared" si="9"/>
        <v>5.1328438843404989</v>
      </c>
      <c r="L132" s="5">
        <f t="shared" si="10"/>
        <v>5.2760050616334375</v>
      </c>
      <c r="M132" s="5">
        <f t="shared" si="11"/>
        <v>4.6439583158414788</v>
      </c>
    </row>
    <row r="133" spans="1:13" ht="18.75" customHeight="1" x14ac:dyDescent="0.3">
      <c r="A133" s="21" t="s">
        <v>119</v>
      </c>
      <c r="B133" s="22">
        <v>639812</v>
      </c>
      <c r="C133" s="23">
        <v>593725</v>
      </c>
      <c r="D133" s="24">
        <v>46087</v>
      </c>
      <c r="E133" s="26">
        <f t="shared" si="6"/>
        <v>10.617756946329425</v>
      </c>
      <c r="F133" s="26">
        <f t="shared" si="7"/>
        <v>11.112878595062359</v>
      </c>
      <c r="G133" s="26">
        <f t="shared" si="8"/>
        <v>4.6124162978095518</v>
      </c>
      <c r="H133" s="22">
        <v>495491.26</v>
      </c>
      <c r="I133" s="23">
        <v>382374.73</v>
      </c>
      <c r="J133" s="24">
        <v>113116.54</v>
      </c>
      <c r="K133" s="27">
        <f t="shared" si="9"/>
        <v>3.4522877462455748</v>
      </c>
      <c r="L133" s="27">
        <f t="shared" si="10"/>
        <v>4.2536415526203353</v>
      </c>
      <c r="M133" s="27">
        <f t="shared" si="11"/>
        <v>0.8323289459410077</v>
      </c>
    </row>
    <row r="134" spans="1:13" ht="18.75" customHeight="1" x14ac:dyDescent="0.3">
      <c r="A134" s="10" t="s">
        <v>120</v>
      </c>
      <c r="B134" s="17">
        <v>637261</v>
      </c>
      <c r="C134" s="11">
        <v>589725</v>
      </c>
      <c r="D134" s="18">
        <v>47536</v>
      </c>
      <c r="E134" s="12">
        <f t="shared" si="6"/>
        <v>11.833529298211754</v>
      </c>
      <c r="F134" s="12">
        <f t="shared" si="7"/>
        <v>11.422125905254576</v>
      </c>
      <c r="G134" s="12">
        <f t="shared" si="8"/>
        <v>17.202100643506981</v>
      </c>
      <c r="H134" s="17">
        <v>466657.24</v>
      </c>
      <c r="I134" s="11">
        <v>367309.11</v>
      </c>
      <c r="J134" s="18">
        <v>99348.13</v>
      </c>
      <c r="K134" s="13">
        <f t="shared" si="9"/>
        <v>3.2735012119316398</v>
      </c>
      <c r="L134" s="13">
        <f t="shared" si="10"/>
        <v>3.973530292190075</v>
      </c>
      <c r="M134" s="13">
        <f t="shared" si="11"/>
        <v>0.76522154008467069</v>
      </c>
    </row>
    <row r="135" spans="1:13" ht="18.75" customHeight="1" x14ac:dyDescent="0.3">
      <c r="A135" s="10" t="s">
        <v>121</v>
      </c>
      <c r="B135" s="17">
        <v>569808</v>
      </c>
      <c r="C135" s="11">
        <v>526809</v>
      </c>
      <c r="D135" s="18">
        <v>43000</v>
      </c>
      <c r="E135" s="12">
        <f t="shared" si="6"/>
        <v>4.266675937938591</v>
      </c>
      <c r="F135" s="12">
        <f t="shared" si="7"/>
        <v>4.4393912960730919</v>
      </c>
      <c r="G135" s="12">
        <f t="shared" si="8"/>
        <v>2.1984551396316165</v>
      </c>
      <c r="H135" s="17">
        <v>429373.91</v>
      </c>
      <c r="I135" s="11">
        <v>331910.43</v>
      </c>
      <c r="J135" s="18">
        <v>97463.49</v>
      </c>
      <c r="K135" s="13">
        <f t="shared" si="9"/>
        <v>-0.17486037755028994</v>
      </c>
      <c r="L135" s="13">
        <f t="shared" si="10"/>
        <v>-1.4142467530693037</v>
      </c>
      <c r="M135" s="13">
        <f t="shared" si="11"/>
        <v>4.2900786834368043</v>
      </c>
    </row>
    <row r="136" spans="1:13" ht="18.75" customHeight="1" x14ac:dyDescent="0.3">
      <c r="A136" s="10" t="s">
        <v>122</v>
      </c>
      <c r="B136" s="17">
        <v>640099</v>
      </c>
      <c r="C136" s="11">
        <v>590684</v>
      </c>
      <c r="D136" s="18">
        <v>49415</v>
      </c>
      <c r="E136" s="12">
        <f t="shared" si="6"/>
        <v>7.9503235479132517</v>
      </c>
      <c r="F136" s="12">
        <f t="shared" si="7"/>
        <v>7.7815771899028885</v>
      </c>
      <c r="G136" s="12">
        <f t="shared" si="8"/>
        <v>10.009127540684348</v>
      </c>
      <c r="H136" s="17">
        <v>472314.39</v>
      </c>
      <c r="I136" s="11">
        <v>366534.58</v>
      </c>
      <c r="J136" s="18">
        <v>105779.81</v>
      </c>
      <c r="K136" s="13">
        <f t="shared" si="9"/>
        <v>1.9527688345472027</v>
      </c>
      <c r="L136" s="13">
        <f t="shared" si="10"/>
        <v>2.5950459021232719</v>
      </c>
      <c r="M136" s="13">
        <f t="shared" si="11"/>
        <v>-0.21188739111067667</v>
      </c>
    </row>
    <row r="137" spans="1:13" ht="18.75" customHeight="1" x14ac:dyDescent="0.3">
      <c r="A137" s="1" t="s">
        <v>123</v>
      </c>
      <c r="B137" s="19">
        <v>667818</v>
      </c>
      <c r="C137" s="2">
        <v>615989</v>
      </c>
      <c r="D137" s="20">
        <v>51829</v>
      </c>
      <c r="E137" s="4">
        <f t="shared" si="6"/>
        <v>10.427494018258576</v>
      </c>
      <c r="F137" s="4">
        <f t="shared" si="7"/>
        <v>10.032420845800027</v>
      </c>
      <c r="G137" s="4">
        <f t="shared" si="8"/>
        <v>15.349862013709604</v>
      </c>
      <c r="H137" s="19">
        <v>474699.66</v>
      </c>
      <c r="I137" s="2">
        <v>366198.58</v>
      </c>
      <c r="J137" s="20">
        <v>108501.08</v>
      </c>
      <c r="K137" s="5">
        <f t="shared" si="9"/>
        <v>3.0952598494321526</v>
      </c>
      <c r="L137" s="5">
        <f t="shared" si="10"/>
        <v>4.2282389833568912</v>
      </c>
      <c r="M137" s="5">
        <f t="shared" si="11"/>
        <v>-0.55319370468570606</v>
      </c>
    </row>
    <row r="138" spans="1:13" ht="18.75" customHeight="1" x14ac:dyDescent="0.3">
      <c r="A138" s="1" t="s">
        <v>124</v>
      </c>
      <c r="B138" s="19">
        <v>702627</v>
      </c>
      <c r="C138" s="2">
        <v>649176</v>
      </c>
      <c r="D138" s="20">
        <v>53452</v>
      </c>
      <c r="E138" s="4">
        <f t="shared" si="6"/>
        <v>7.1200213439036375</v>
      </c>
      <c r="F138" s="4">
        <f t="shared" si="7"/>
        <v>6.8820631700956314</v>
      </c>
      <c r="G138" s="4">
        <f t="shared" si="8"/>
        <v>10.099075161177362</v>
      </c>
      <c r="H138" s="19">
        <v>492047.75</v>
      </c>
      <c r="I138" s="2">
        <v>381225.45</v>
      </c>
      <c r="J138" s="20">
        <v>110822.3</v>
      </c>
      <c r="K138" s="5">
        <f t="shared" si="9"/>
        <v>0.73810525877016087</v>
      </c>
      <c r="L138" s="5">
        <f t="shared" si="10"/>
        <v>1.7533559216753147</v>
      </c>
      <c r="M138" s="5">
        <f t="shared" si="11"/>
        <v>-2.6047460613392803</v>
      </c>
    </row>
    <row r="139" spans="1:13" ht="18.75" customHeight="1" x14ac:dyDescent="0.3">
      <c r="A139" s="1" t="s">
        <v>125</v>
      </c>
      <c r="B139" s="19">
        <v>672600</v>
      </c>
      <c r="C139" s="2">
        <v>621711</v>
      </c>
      <c r="D139" s="20">
        <v>50889</v>
      </c>
      <c r="E139" s="4">
        <f t="shared" si="6"/>
        <v>8.1891428029127198</v>
      </c>
      <c r="F139" s="4">
        <f t="shared" si="7"/>
        <v>8.0879361602253184</v>
      </c>
      <c r="G139" s="4">
        <f t="shared" si="8"/>
        <v>9.44341692115791</v>
      </c>
      <c r="H139" s="19">
        <v>464189.03</v>
      </c>
      <c r="I139" s="2">
        <v>357084.19</v>
      </c>
      <c r="J139" s="20">
        <v>107104.84</v>
      </c>
      <c r="K139" s="5">
        <f t="shared" si="9"/>
        <v>0.7842817791890111</v>
      </c>
      <c r="L139" s="5">
        <f t="shared" si="10"/>
        <v>0.77070567761536868</v>
      </c>
      <c r="M139" s="5">
        <f t="shared" si="11"/>
        <v>0.82957051744789734</v>
      </c>
    </row>
    <row r="140" spans="1:13" ht="18.75" customHeight="1" x14ac:dyDescent="0.3">
      <c r="A140" s="10" t="s">
        <v>126</v>
      </c>
      <c r="B140" s="17">
        <v>735346</v>
      </c>
      <c r="C140" s="11">
        <v>678866</v>
      </c>
      <c r="D140" s="18">
        <v>56480</v>
      </c>
      <c r="E140" s="12">
        <f t="shared" si="6"/>
        <v>9.8826975090031475</v>
      </c>
      <c r="F140" s="12">
        <f t="shared" si="7"/>
        <v>9.5931499639998474</v>
      </c>
      <c r="G140" s="12">
        <f t="shared" si="8"/>
        <v>13.486577720623693</v>
      </c>
      <c r="H140" s="17">
        <v>500656.34</v>
      </c>
      <c r="I140" s="11">
        <v>388571.91</v>
      </c>
      <c r="J140" s="18">
        <v>112084.43</v>
      </c>
      <c r="K140" s="13">
        <f t="shared" si="9"/>
        <v>4.943328909482525</v>
      </c>
      <c r="L140" s="13">
        <f t="shared" si="10"/>
        <v>2.8571090504731611</v>
      </c>
      <c r="M140" s="13">
        <f t="shared" si="11"/>
        <v>12.88059944399842</v>
      </c>
    </row>
    <row r="141" spans="1:13" ht="18.75" customHeight="1" x14ac:dyDescent="0.3">
      <c r="A141" s="10" t="s">
        <v>127</v>
      </c>
      <c r="B141" s="17">
        <v>723407</v>
      </c>
      <c r="C141" s="11">
        <v>670043</v>
      </c>
      <c r="D141" s="18">
        <v>53363</v>
      </c>
      <c r="E141" s="12">
        <f t="shared" si="6"/>
        <v>9.1137946013780216</v>
      </c>
      <c r="F141" s="12">
        <f t="shared" si="7"/>
        <v>8.8156099779134642</v>
      </c>
      <c r="G141" s="12">
        <f t="shared" si="8"/>
        <v>12.999745891919368</v>
      </c>
      <c r="H141" s="17">
        <v>470834.93</v>
      </c>
      <c r="I141" s="11">
        <v>369931.99</v>
      </c>
      <c r="J141" s="18">
        <v>100902.94</v>
      </c>
      <c r="K141" s="13">
        <f t="shared" si="9"/>
        <v>3.0028890079415893</v>
      </c>
      <c r="L141" s="13">
        <f t="shared" si="10"/>
        <v>2.8478780945178972</v>
      </c>
      <c r="M141" s="13">
        <f t="shared" si="11"/>
        <v>3.5752115300384579</v>
      </c>
    </row>
    <row r="142" spans="1:13" ht="18.75" customHeight="1" x14ac:dyDescent="0.3">
      <c r="A142" s="10" t="s">
        <v>128</v>
      </c>
      <c r="B142" s="17">
        <v>685924</v>
      </c>
      <c r="C142" s="11">
        <v>636531</v>
      </c>
      <c r="D142" s="18">
        <v>49393</v>
      </c>
      <c r="E142" s="12">
        <f t="shared" si="6"/>
        <v>9.1538683102031939</v>
      </c>
      <c r="F142" s="12">
        <f t="shared" si="7"/>
        <v>9.5678263249487472</v>
      </c>
      <c r="G142" s="12">
        <f t="shared" si="8"/>
        <v>4.0860622919037359</v>
      </c>
      <c r="H142" s="17">
        <v>477411.16</v>
      </c>
      <c r="I142" s="11">
        <v>360426.47</v>
      </c>
      <c r="J142" s="18">
        <v>116984.69</v>
      </c>
      <c r="K142" s="13">
        <f t="shared" si="9"/>
        <v>-0.70735929491644312</v>
      </c>
      <c r="L142" s="13">
        <f t="shared" si="10"/>
        <v>0.10761611637581936</v>
      </c>
      <c r="M142" s="13">
        <f t="shared" si="11"/>
        <v>-3.1368877253490246</v>
      </c>
    </row>
    <row r="143" spans="1:13" ht="18.75" customHeight="1" x14ac:dyDescent="0.3">
      <c r="A143" s="1" t="s">
        <v>129</v>
      </c>
      <c r="B143" s="19">
        <v>717782</v>
      </c>
      <c r="C143" s="2">
        <v>661965</v>
      </c>
      <c r="D143" s="20">
        <v>55817</v>
      </c>
      <c r="E143" s="4">
        <f t="shared" si="6"/>
        <v>9.8105269599406455</v>
      </c>
      <c r="F143" s="4">
        <f t="shared" si="7"/>
        <v>9.2562425418768903</v>
      </c>
      <c r="G143" s="4">
        <f t="shared" si="8"/>
        <v>16.837962866054056</v>
      </c>
      <c r="H143" s="19">
        <v>481196.76</v>
      </c>
      <c r="I143" s="2">
        <v>379428.05</v>
      </c>
      <c r="J143" s="20">
        <v>101768.71</v>
      </c>
      <c r="K143" s="5">
        <f t="shared" si="9"/>
        <v>1.3862492772599211</v>
      </c>
      <c r="L143" s="5">
        <f t="shared" si="10"/>
        <v>0.49001282834717497</v>
      </c>
      <c r="M143" s="5">
        <f t="shared" si="11"/>
        <v>4.873468046832885</v>
      </c>
    </row>
    <row r="144" spans="1:13" ht="18.75" customHeight="1" x14ac:dyDescent="0.3">
      <c r="A144" s="1" t="s">
        <v>130</v>
      </c>
      <c r="B144" s="19">
        <v>683373</v>
      </c>
      <c r="C144" s="2">
        <v>629027</v>
      </c>
      <c r="D144" s="20">
        <v>54346</v>
      </c>
      <c r="E144" s="4">
        <f t="shared" si="6"/>
        <v>7.8190008125399446</v>
      </c>
      <c r="F144" s="4">
        <f t="shared" si="7"/>
        <v>7.6187005556924259</v>
      </c>
      <c r="G144" s="4">
        <f t="shared" si="8"/>
        <v>10.19282629412599</v>
      </c>
      <c r="H144" s="19">
        <v>476276.7</v>
      </c>
      <c r="I144" s="2">
        <v>367361.84</v>
      </c>
      <c r="J144" s="20">
        <v>108914.86</v>
      </c>
      <c r="K144" s="5">
        <f t="shared" si="9"/>
        <v>-0.51686346722187304</v>
      </c>
      <c r="L144" s="5">
        <f t="shared" si="10"/>
        <v>-0.93203941200158402</v>
      </c>
      <c r="M144" s="5">
        <f t="shared" si="11"/>
        <v>0.90951634061775533</v>
      </c>
    </row>
    <row r="145" spans="1:13" ht="18.75" customHeight="1" x14ac:dyDescent="0.3">
      <c r="A145" s="21" t="s">
        <v>131</v>
      </c>
      <c r="B145" s="22">
        <v>717615</v>
      </c>
      <c r="C145" s="23">
        <v>663204</v>
      </c>
      <c r="D145" s="24">
        <v>54411</v>
      </c>
      <c r="E145" s="26">
        <f t="shared" si="6"/>
        <v>12.160290835432907</v>
      </c>
      <c r="F145" s="26">
        <f t="shared" si="7"/>
        <v>11.702219040801708</v>
      </c>
      <c r="G145" s="26">
        <f t="shared" si="8"/>
        <v>18.06149239481849</v>
      </c>
      <c r="H145" s="22">
        <v>500770.57</v>
      </c>
      <c r="I145" s="23">
        <v>389066.82</v>
      </c>
      <c r="J145" s="24">
        <v>111703.77</v>
      </c>
      <c r="K145" s="27">
        <f t="shared" si="9"/>
        <v>1.0654698530908391</v>
      </c>
      <c r="L145" s="27">
        <f t="shared" si="10"/>
        <v>1.7501391893758322</v>
      </c>
      <c r="M145" s="27">
        <f t="shared" si="11"/>
        <v>-1.2489508607671285</v>
      </c>
    </row>
    <row r="146" spans="1:13" ht="18.75" customHeight="1" x14ac:dyDescent="0.3">
      <c r="A146" s="10" t="s">
        <v>132</v>
      </c>
      <c r="B146" s="17">
        <v>675075</v>
      </c>
      <c r="C146" s="11">
        <v>623905</v>
      </c>
      <c r="D146" s="18">
        <v>51171</v>
      </c>
      <c r="E146" s="12">
        <f t="shared" si="6"/>
        <v>5.9338324485571858</v>
      </c>
      <c r="F146" s="12">
        <f t="shared" si="7"/>
        <v>5.7959218279706626</v>
      </c>
      <c r="G146" s="12">
        <f t="shared" si="8"/>
        <v>7.6468360821272396</v>
      </c>
      <c r="H146" s="17">
        <v>477355.39</v>
      </c>
      <c r="I146" s="11">
        <v>367519.32</v>
      </c>
      <c r="J146" s="18">
        <v>109836.07</v>
      </c>
      <c r="K146" s="13">
        <f t="shared" si="9"/>
        <v>2.2925070229275812</v>
      </c>
      <c r="L146" s="13">
        <f t="shared" si="10"/>
        <v>5.7229726755214649E-2</v>
      </c>
      <c r="M146" s="13">
        <f t="shared" si="11"/>
        <v>10.556756327471884</v>
      </c>
    </row>
    <row r="147" spans="1:13" ht="18.75" customHeight="1" x14ac:dyDescent="0.3">
      <c r="A147" s="10" t="s">
        <v>133</v>
      </c>
      <c r="B147" s="17">
        <v>629743</v>
      </c>
      <c r="C147" s="11">
        <v>580486</v>
      </c>
      <c r="D147" s="18">
        <v>49256</v>
      </c>
      <c r="E147" s="12">
        <f t="shared" si="6"/>
        <v>10.518455339342371</v>
      </c>
      <c r="F147" s="12">
        <f t="shared" si="7"/>
        <v>10.189081811434498</v>
      </c>
      <c r="G147" s="12">
        <f t="shared" si="8"/>
        <v>14.548837209302334</v>
      </c>
      <c r="H147" s="17">
        <v>430256.82</v>
      </c>
      <c r="I147" s="11">
        <v>334631.48</v>
      </c>
      <c r="J147" s="18">
        <v>95625.34</v>
      </c>
      <c r="K147" s="13">
        <f t="shared" si="9"/>
        <v>0.20562730511501925</v>
      </c>
      <c r="L147" s="13">
        <f t="shared" si="10"/>
        <v>0.81981455057016372</v>
      </c>
      <c r="M147" s="13">
        <f t="shared" si="11"/>
        <v>-1.8859882813554218</v>
      </c>
    </row>
    <row r="148" spans="1:13" ht="18.75" customHeight="1" x14ac:dyDescent="0.3">
      <c r="A148" s="10" t="s">
        <v>134</v>
      </c>
      <c r="B148" s="17">
        <v>716743</v>
      </c>
      <c r="C148" s="11">
        <v>660395</v>
      </c>
      <c r="D148" s="18">
        <v>56348</v>
      </c>
      <c r="E148" s="12">
        <f t="shared" si="6"/>
        <v>11.973772807018923</v>
      </c>
      <c r="F148" s="12">
        <f t="shared" si="7"/>
        <v>11.801741709611235</v>
      </c>
      <c r="G148" s="12">
        <f t="shared" si="8"/>
        <v>14.030152787615101</v>
      </c>
      <c r="H148" s="17">
        <v>486852.39</v>
      </c>
      <c r="I148" s="11">
        <v>374470.37</v>
      </c>
      <c r="J148" s="18">
        <v>112382.03</v>
      </c>
      <c r="K148" s="13">
        <f t="shared" si="9"/>
        <v>3.0780345269598941</v>
      </c>
      <c r="L148" s="13">
        <f t="shared" si="10"/>
        <v>2.1650863064543557</v>
      </c>
      <c r="M148" s="13">
        <f t="shared" si="11"/>
        <v>6.241474625450727</v>
      </c>
    </row>
    <row r="149" spans="1:13" ht="18.75" customHeight="1" x14ac:dyDescent="0.3">
      <c r="A149" s="1" t="s">
        <v>135</v>
      </c>
      <c r="B149" s="19">
        <v>708667</v>
      </c>
      <c r="C149" s="2">
        <v>651203</v>
      </c>
      <c r="D149" s="20">
        <v>57464</v>
      </c>
      <c r="E149" s="4">
        <f t="shared" si="6"/>
        <v>6.1167863100425546</v>
      </c>
      <c r="F149" s="4">
        <f t="shared" si="7"/>
        <v>5.7166605247821023</v>
      </c>
      <c r="G149" s="4">
        <f t="shared" si="8"/>
        <v>10.872291574215209</v>
      </c>
      <c r="H149" s="19">
        <v>472828.97</v>
      </c>
      <c r="I149" s="2">
        <v>362413.02</v>
      </c>
      <c r="J149" s="20">
        <v>110415.95</v>
      </c>
      <c r="K149" s="5">
        <f t="shared" si="9"/>
        <v>-0.3940786475389535</v>
      </c>
      <c r="L149" s="5">
        <f t="shared" si="10"/>
        <v>-1.0337451335829861</v>
      </c>
      <c r="M149" s="5">
        <f t="shared" si="11"/>
        <v>1.764839575790389</v>
      </c>
    </row>
    <row r="150" spans="1:13" ht="18.75" customHeight="1" x14ac:dyDescent="0.3">
      <c r="A150" s="1" t="s">
        <v>136</v>
      </c>
      <c r="B150" s="19">
        <v>749543</v>
      </c>
      <c r="C150" s="2">
        <v>693230</v>
      </c>
      <c r="D150" s="20">
        <v>56314</v>
      </c>
      <c r="E150" s="4">
        <f t="shared" si="6"/>
        <v>6.6772270351125096</v>
      </c>
      <c r="F150" s="4">
        <f t="shared" si="7"/>
        <v>6.7861412005372879</v>
      </c>
      <c r="G150" s="4">
        <f t="shared" si="8"/>
        <v>5.354336601062637</v>
      </c>
      <c r="H150" s="19">
        <v>487744.3</v>
      </c>
      <c r="I150" s="2">
        <v>375644.34</v>
      </c>
      <c r="J150" s="20">
        <v>112099.97</v>
      </c>
      <c r="K150" s="5">
        <f t="shared" si="9"/>
        <v>-0.87460007692342634</v>
      </c>
      <c r="L150" s="5">
        <f t="shared" si="10"/>
        <v>-1.4639919764013576</v>
      </c>
      <c r="M150" s="5">
        <f t="shared" si="11"/>
        <v>1.1528997322741041</v>
      </c>
    </row>
    <row r="151" spans="1:13" ht="18.75" customHeight="1" x14ac:dyDescent="0.3">
      <c r="A151" s="1" t="s">
        <v>137</v>
      </c>
      <c r="B151" s="19">
        <v>748524</v>
      </c>
      <c r="C151" s="2">
        <v>692039</v>
      </c>
      <c r="D151" s="20">
        <v>56485</v>
      </c>
      <c r="E151" s="4">
        <f t="shared" si="6"/>
        <v>11.28813559322035</v>
      </c>
      <c r="F151" s="4">
        <f t="shared" si="7"/>
        <v>11.312008312543931</v>
      </c>
      <c r="G151" s="4">
        <f t="shared" si="8"/>
        <v>10.996482540431129</v>
      </c>
      <c r="H151" s="19">
        <v>473860.99</v>
      </c>
      <c r="I151" s="2">
        <v>369116.45</v>
      </c>
      <c r="J151" s="20">
        <v>104744.54</v>
      </c>
      <c r="K151" s="5">
        <f t="shared" si="9"/>
        <v>2.0836252851559101</v>
      </c>
      <c r="L151" s="5">
        <f t="shared" si="10"/>
        <v>3.3695863152048311</v>
      </c>
      <c r="M151" s="5">
        <f t="shared" si="11"/>
        <v>-2.203728608343003</v>
      </c>
    </row>
    <row r="152" spans="1:13" ht="18.75" customHeight="1" x14ac:dyDescent="0.3">
      <c r="A152" s="10" t="s">
        <v>138</v>
      </c>
      <c r="B152" s="17">
        <v>791448</v>
      </c>
      <c r="C152" s="11">
        <v>728506</v>
      </c>
      <c r="D152" s="18">
        <v>62942</v>
      </c>
      <c r="E152" s="12">
        <f t="shared" si="6"/>
        <v>7.6293336742159434</v>
      </c>
      <c r="F152" s="12">
        <f t="shared" si="7"/>
        <v>7.312194159082952</v>
      </c>
      <c r="G152" s="12">
        <f t="shared" si="8"/>
        <v>11.441218130311626</v>
      </c>
      <c r="H152" s="17">
        <v>507214.18</v>
      </c>
      <c r="I152" s="11">
        <v>394758.58</v>
      </c>
      <c r="J152" s="18">
        <v>112455.6</v>
      </c>
      <c r="K152" s="13">
        <f t="shared" si="9"/>
        <v>1.3098485879555533</v>
      </c>
      <c r="L152" s="13">
        <f t="shared" si="10"/>
        <v>1.5921557479541049</v>
      </c>
      <c r="M152" s="13">
        <f t="shared" si="11"/>
        <v>0.3311521502139092</v>
      </c>
    </row>
    <row r="153" spans="1:13" ht="18.75" customHeight="1" x14ac:dyDescent="0.3">
      <c r="A153" s="10" t="s">
        <v>139</v>
      </c>
      <c r="B153" s="17">
        <v>771611</v>
      </c>
      <c r="C153" s="11">
        <v>714561</v>
      </c>
      <c r="D153" s="18">
        <v>57050</v>
      </c>
      <c r="E153" s="12">
        <f t="shared" si="6"/>
        <v>6.6634688356623561</v>
      </c>
      <c r="F153" s="12">
        <f t="shared" si="7"/>
        <v>6.6440512026840093</v>
      </c>
      <c r="G153" s="12">
        <f t="shared" si="8"/>
        <v>6.9092817120476768</v>
      </c>
      <c r="H153" s="17">
        <v>485298.02</v>
      </c>
      <c r="I153" s="11">
        <v>376509.07</v>
      </c>
      <c r="J153" s="18">
        <v>108788.95</v>
      </c>
      <c r="K153" s="13">
        <f t="shared" si="9"/>
        <v>3.0717963087403044</v>
      </c>
      <c r="L153" s="13">
        <f t="shared" si="10"/>
        <v>1.7779159893687613</v>
      </c>
      <c r="M153" s="13">
        <f t="shared" si="11"/>
        <v>7.8154412547345009</v>
      </c>
    </row>
    <row r="154" spans="1:13" ht="18.75" customHeight="1" x14ac:dyDescent="0.3">
      <c r="A154" s="10" t="s">
        <v>140</v>
      </c>
      <c r="B154" s="17">
        <v>751457</v>
      </c>
      <c r="C154" s="11">
        <v>695749</v>
      </c>
      <c r="D154" s="18">
        <v>55708</v>
      </c>
      <c r="E154" s="12">
        <f t="shared" ref="E154:E217" si="12">(B154/B142-1)*100</f>
        <v>9.553973909645963</v>
      </c>
      <c r="F154" s="12">
        <f t="shared" ref="F154:F217" si="13">(C154/C142-1)*100</f>
        <v>9.3032389624385878</v>
      </c>
      <c r="G154" s="12">
        <f t="shared" ref="G154:G217" si="14">(D154/D142-1)*100</f>
        <v>12.785212479501151</v>
      </c>
      <c r="H154" s="17">
        <v>486929.6</v>
      </c>
      <c r="I154" s="11">
        <v>374865.58</v>
      </c>
      <c r="J154" s="18">
        <v>112064.02</v>
      </c>
      <c r="K154" s="13">
        <f t="shared" ref="K154:K217" si="15">(H154/H142-1)*100</f>
        <v>1.9937615199443703</v>
      </c>
      <c r="L154" s="13">
        <f t="shared" ref="L154:L217" si="16">(I154/I142-1)*100</f>
        <v>4.0061180856111989</v>
      </c>
      <c r="M154" s="13">
        <f t="shared" ref="M154:M217" si="17">(J154/J142-1)*100</f>
        <v>-4.2062512624515218</v>
      </c>
    </row>
    <row r="155" spans="1:13" ht="18.75" customHeight="1" x14ac:dyDescent="0.3">
      <c r="A155" s="1" t="s">
        <v>141</v>
      </c>
      <c r="B155" s="19">
        <v>782845</v>
      </c>
      <c r="C155" s="2">
        <v>721547</v>
      </c>
      <c r="D155" s="20">
        <v>61298</v>
      </c>
      <c r="E155" s="4">
        <f t="shared" si="12"/>
        <v>9.0644513236609381</v>
      </c>
      <c r="F155" s="4">
        <f t="shared" si="13"/>
        <v>9.0007779867515616</v>
      </c>
      <c r="G155" s="4">
        <f t="shared" si="14"/>
        <v>9.81958901409965</v>
      </c>
      <c r="H155" s="19">
        <v>498889.99</v>
      </c>
      <c r="I155" s="2">
        <v>390474.54</v>
      </c>
      <c r="J155" s="20">
        <v>108415.45</v>
      </c>
      <c r="K155" s="5">
        <f t="shared" si="15"/>
        <v>3.6769220973142058</v>
      </c>
      <c r="L155" s="5">
        <f t="shared" si="16"/>
        <v>2.9113530220024497</v>
      </c>
      <c r="M155" s="5">
        <f t="shared" si="17"/>
        <v>6.5312216299096226</v>
      </c>
    </row>
    <row r="156" spans="1:13" ht="18.75" customHeight="1" x14ac:dyDescent="0.3">
      <c r="A156" s="1" t="s">
        <v>142</v>
      </c>
      <c r="B156" s="19">
        <v>741696</v>
      </c>
      <c r="C156" s="2">
        <v>682493</v>
      </c>
      <c r="D156" s="20">
        <v>59203</v>
      </c>
      <c r="E156" s="4">
        <f t="shared" si="12"/>
        <v>8.5345777489014054</v>
      </c>
      <c r="F156" s="4">
        <f t="shared" si="13"/>
        <v>8.4997941264842289</v>
      </c>
      <c r="G156" s="4">
        <f t="shared" si="14"/>
        <v>8.9371802892577179</v>
      </c>
      <c r="H156" s="19">
        <v>488461.07</v>
      </c>
      <c r="I156" s="2">
        <v>377876.37</v>
      </c>
      <c r="J156" s="20">
        <v>110584.7</v>
      </c>
      <c r="K156" s="5">
        <f t="shared" si="15"/>
        <v>2.5582544768618654</v>
      </c>
      <c r="L156" s="5">
        <f t="shared" si="16"/>
        <v>2.8621726197799902</v>
      </c>
      <c r="M156" s="5">
        <f t="shared" si="17"/>
        <v>1.5331608561035548</v>
      </c>
    </row>
    <row r="157" spans="1:13" ht="18.75" customHeight="1" x14ac:dyDescent="0.3">
      <c r="A157" s="21" t="s">
        <v>143</v>
      </c>
      <c r="B157" s="22">
        <v>790101</v>
      </c>
      <c r="C157" s="23">
        <v>729188</v>
      </c>
      <c r="D157" s="24">
        <v>60913</v>
      </c>
      <c r="E157" s="26">
        <f t="shared" si="12"/>
        <v>10.100959428105604</v>
      </c>
      <c r="F157" s="26">
        <f t="shared" si="13"/>
        <v>9.9492765423610194</v>
      </c>
      <c r="G157" s="26">
        <f t="shared" si="14"/>
        <v>11.949789564610104</v>
      </c>
      <c r="H157" s="22">
        <v>523951.93</v>
      </c>
      <c r="I157" s="23">
        <v>406415.44</v>
      </c>
      <c r="J157" s="24">
        <v>117536.49</v>
      </c>
      <c r="K157" s="27">
        <f t="shared" si="15"/>
        <v>4.6291378504930814</v>
      </c>
      <c r="L157" s="27">
        <f t="shared" si="16"/>
        <v>4.4590335408195347</v>
      </c>
      <c r="M157" s="27">
        <f t="shared" si="17"/>
        <v>5.2215963704716595</v>
      </c>
    </row>
    <row r="158" spans="1:13" ht="18.75" customHeight="1" x14ac:dyDescent="0.3">
      <c r="A158" s="10" t="s">
        <v>144</v>
      </c>
      <c r="B158" s="17">
        <v>740954</v>
      </c>
      <c r="C158" s="11">
        <v>682871</v>
      </c>
      <c r="D158" s="18">
        <v>58083</v>
      </c>
      <c r="E158" s="12">
        <f t="shared" si="12"/>
        <v>9.7587675443469237</v>
      </c>
      <c r="F158" s="12">
        <f t="shared" si="13"/>
        <v>9.4511183593656067</v>
      </c>
      <c r="G158" s="12">
        <f t="shared" si="14"/>
        <v>13.50765081784604</v>
      </c>
      <c r="H158" s="17">
        <v>482272.42</v>
      </c>
      <c r="I158" s="11">
        <v>379034.59</v>
      </c>
      <c r="J158" s="18">
        <v>103237.82</v>
      </c>
      <c r="K158" s="13">
        <f t="shared" si="15"/>
        <v>1.0300564533271439</v>
      </c>
      <c r="L158" s="13">
        <f t="shared" si="16"/>
        <v>3.1332420837086872</v>
      </c>
      <c r="M158" s="13">
        <f t="shared" si="17"/>
        <v>-6.0073616982108007</v>
      </c>
    </row>
    <row r="159" spans="1:13" ht="18.75" customHeight="1" x14ac:dyDescent="0.3">
      <c r="A159" s="10" t="s">
        <v>145</v>
      </c>
      <c r="B159" s="17">
        <v>672067</v>
      </c>
      <c r="C159" s="11">
        <v>620898</v>
      </c>
      <c r="D159" s="18">
        <v>51169</v>
      </c>
      <c r="E159" s="12">
        <f t="shared" si="12"/>
        <v>6.7208369128358703</v>
      </c>
      <c r="F159" s="12">
        <f t="shared" si="13"/>
        <v>6.9617527382227928</v>
      </c>
      <c r="G159" s="12">
        <f t="shared" si="14"/>
        <v>3.883790807211307</v>
      </c>
      <c r="H159" s="17">
        <v>445699.97</v>
      </c>
      <c r="I159" s="11">
        <v>343994.67</v>
      </c>
      <c r="J159" s="18">
        <v>101705.29</v>
      </c>
      <c r="K159" s="13">
        <f t="shared" si="15"/>
        <v>3.5892865103218874</v>
      </c>
      <c r="L159" s="13">
        <f t="shared" si="16"/>
        <v>2.7980601227356239</v>
      </c>
      <c r="M159" s="13">
        <f t="shared" si="17"/>
        <v>6.358095040498668</v>
      </c>
    </row>
    <row r="160" spans="1:13" ht="18.75" customHeight="1" x14ac:dyDescent="0.3">
      <c r="A160" s="10" t="s">
        <v>146</v>
      </c>
      <c r="B160" s="17">
        <v>787953</v>
      </c>
      <c r="C160" s="11">
        <v>725383</v>
      </c>
      <c r="D160" s="18">
        <v>62570</v>
      </c>
      <c r="E160" s="12">
        <f t="shared" si="12"/>
        <v>9.9352208532207609</v>
      </c>
      <c r="F160" s="12">
        <f t="shared" si="13"/>
        <v>9.8407771106686184</v>
      </c>
      <c r="G160" s="12">
        <f t="shared" si="14"/>
        <v>11.042095549087815</v>
      </c>
      <c r="H160" s="17">
        <v>503260.21</v>
      </c>
      <c r="I160" s="11">
        <v>390779.59</v>
      </c>
      <c r="J160" s="18">
        <v>112480.63</v>
      </c>
      <c r="K160" s="13">
        <f t="shared" si="15"/>
        <v>3.3701837224214826</v>
      </c>
      <c r="L160" s="13">
        <f t="shared" si="16"/>
        <v>4.3552764935714583</v>
      </c>
      <c r="M160" s="13">
        <f t="shared" si="17"/>
        <v>8.7736446832287207E-2</v>
      </c>
    </row>
    <row r="161" spans="1:13" ht="18.75" customHeight="1" x14ac:dyDescent="0.3">
      <c r="A161" s="1" t="s">
        <v>147</v>
      </c>
      <c r="B161" s="19">
        <v>789103</v>
      </c>
      <c r="C161" s="2">
        <v>725324</v>
      </c>
      <c r="D161" s="20">
        <v>63778</v>
      </c>
      <c r="E161" s="4">
        <f t="shared" si="12"/>
        <v>11.350323918003792</v>
      </c>
      <c r="F161" s="4">
        <f t="shared" si="13"/>
        <v>11.382165008453594</v>
      </c>
      <c r="G161" s="4">
        <f t="shared" si="14"/>
        <v>10.987748851454814</v>
      </c>
      <c r="H161" s="19">
        <v>519209.18</v>
      </c>
      <c r="I161" s="2">
        <v>378737.32</v>
      </c>
      <c r="J161" s="20">
        <v>140471.85999999999</v>
      </c>
      <c r="K161" s="5">
        <f t="shared" si="15"/>
        <v>9.8090880514364542</v>
      </c>
      <c r="L161" s="5">
        <f t="shared" si="16"/>
        <v>4.5043359645301928</v>
      </c>
      <c r="M161" s="5">
        <f t="shared" si="17"/>
        <v>27.220623469707039</v>
      </c>
    </row>
    <row r="162" spans="1:13" ht="18.75" customHeight="1" x14ac:dyDescent="0.3">
      <c r="A162" s="1" t="s">
        <v>148</v>
      </c>
      <c r="B162" s="19">
        <v>831908</v>
      </c>
      <c r="C162" s="2">
        <v>768906</v>
      </c>
      <c r="D162" s="20">
        <v>63002</v>
      </c>
      <c r="E162" s="4">
        <f t="shared" si="12"/>
        <v>10.988695778627777</v>
      </c>
      <c r="F162" s="4">
        <f t="shared" si="13"/>
        <v>10.916434660935037</v>
      </c>
      <c r="G162" s="4">
        <f t="shared" si="14"/>
        <v>11.876265227119376</v>
      </c>
      <c r="H162" s="19">
        <v>514445.87</v>
      </c>
      <c r="I162" s="2">
        <v>394741.21</v>
      </c>
      <c r="J162" s="20">
        <v>119704.65</v>
      </c>
      <c r="K162" s="5">
        <f t="shared" si="15"/>
        <v>5.4745017009937502</v>
      </c>
      <c r="L162" s="5">
        <f t="shared" si="16"/>
        <v>5.0837635408003123</v>
      </c>
      <c r="M162" s="5">
        <f t="shared" si="17"/>
        <v>6.7838376763169395</v>
      </c>
    </row>
    <row r="163" spans="1:13" ht="18.75" customHeight="1" x14ac:dyDescent="0.3">
      <c r="A163" s="1" t="s">
        <v>149</v>
      </c>
      <c r="B163" s="19">
        <v>816240</v>
      </c>
      <c r="C163" s="2">
        <v>751649</v>
      </c>
      <c r="D163" s="20">
        <v>64591</v>
      </c>
      <c r="E163" s="4">
        <f t="shared" si="12"/>
        <v>9.0466037161133208</v>
      </c>
      <c r="F163" s="4">
        <f t="shared" si="13"/>
        <v>8.613676396850467</v>
      </c>
      <c r="G163" s="4">
        <f t="shared" si="14"/>
        <v>14.350712578560687</v>
      </c>
      <c r="H163" s="19">
        <v>492254.96</v>
      </c>
      <c r="I163" s="2">
        <v>372825.92</v>
      </c>
      <c r="J163" s="20">
        <v>119429.04</v>
      </c>
      <c r="K163" s="5">
        <f t="shared" si="15"/>
        <v>3.8817227811894783</v>
      </c>
      <c r="L163" s="5">
        <f t="shared" si="16"/>
        <v>1.0049592750472014</v>
      </c>
      <c r="M163" s="5">
        <f t="shared" si="17"/>
        <v>14.01934649767902</v>
      </c>
    </row>
    <row r="164" spans="1:13" ht="18.75" customHeight="1" x14ac:dyDescent="0.3">
      <c r="A164" s="10" t="s">
        <v>150</v>
      </c>
      <c r="B164" s="17">
        <v>873867</v>
      </c>
      <c r="C164" s="11">
        <v>804308</v>
      </c>
      <c r="D164" s="18">
        <v>69560</v>
      </c>
      <c r="E164" s="12">
        <f t="shared" si="12"/>
        <v>10.413697425478375</v>
      </c>
      <c r="F164" s="12">
        <f t="shared" si="13"/>
        <v>10.405130499954707</v>
      </c>
      <c r="G164" s="12">
        <f t="shared" si="14"/>
        <v>10.514441867115764</v>
      </c>
      <c r="H164" s="17">
        <v>534999.93000000005</v>
      </c>
      <c r="I164" s="11">
        <v>401621.74</v>
      </c>
      <c r="J164" s="18">
        <v>133378.19</v>
      </c>
      <c r="K164" s="13">
        <f t="shared" si="15"/>
        <v>5.4781098588371657</v>
      </c>
      <c r="L164" s="13">
        <f t="shared" si="16"/>
        <v>1.738571458028848</v>
      </c>
      <c r="M164" s="13">
        <f t="shared" si="17"/>
        <v>18.605200630293204</v>
      </c>
    </row>
    <row r="165" spans="1:13" ht="18.75" customHeight="1" x14ac:dyDescent="0.3">
      <c r="A165" s="10" t="s">
        <v>151</v>
      </c>
      <c r="B165" s="17">
        <v>882592</v>
      </c>
      <c r="C165" s="11">
        <v>817872</v>
      </c>
      <c r="D165" s="18">
        <v>64721</v>
      </c>
      <c r="E165" s="12">
        <f t="shared" si="12"/>
        <v>14.383024606958683</v>
      </c>
      <c r="F165" s="12">
        <f t="shared" si="13"/>
        <v>14.457967899171663</v>
      </c>
      <c r="G165" s="12">
        <f t="shared" si="14"/>
        <v>13.446099912357589</v>
      </c>
      <c r="H165" s="17">
        <v>506006.42</v>
      </c>
      <c r="I165" s="11">
        <v>393018.83</v>
      </c>
      <c r="J165" s="18">
        <v>112987.59</v>
      </c>
      <c r="K165" s="13">
        <f t="shared" si="15"/>
        <v>4.2671511414779761</v>
      </c>
      <c r="L165" s="13">
        <f t="shared" si="16"/>
        <v>4.384956782050442</v>
      </c>
      <c r="M165" s="13">
        <f t="shared" si="17"/>
        <v>3.8594360916251125</v>
      </c>
    </row>
    <row r="166" spans="1:13" ht="18.75" customHeight="1" x14ac:dyDescent="0.3">
      <c r="A166" s="10" t="s">
        <v>152</v>
      </c>
      <c r="B166" s="17">
        <v>840796</v>
      </c>
      <c r="C166" s="11">
        <v>775697</v>
      </c>
      <c r="D166" s="18">
        <v>65099</v>
      </c>
      <c r="E166" s="12">
        <f t="shared" si="12"/>
        <v>11.888770748026833</v>
      </c>
      <c r="F166" s="12">
        <f t="shared" si="13"/>
        <v>11.490925606792102</v>
      </c>
      <c r="G166" s="12">
        <f t="shared" si="14"/>
        <v>16.857542902276144</v>
      </c>
      <c r="H166" s="17">
        <v>524202.13</v>
      </c>
      <c r="I166" s="11">
        <v>386223.9</v>
      </c>
      <c r="J166" s="18">
        <v>137978.23000000001</v>
      </c>
      <c r="K166" s="13">
        <f t="shared" si="15"/>
        <v>7.6546034580768918</v>
      </c>
      <c r="L166" s="13">
        <f t="shared" si="16"/>
        <v>3.0299714366947228</v>
      </c>
      <c r="M166" s="13">
        <f t="shared" si="17"/>
        <v>23.124469388122982</v>
      </c>
    </row>
    <row r="167" spans="1:13" ht="18.75" customHeight="1" x14ac:dyDescent="0.3">
      <c r="A167" s="1" t="s">
        <v>153</v>
      </c>
      <c r="B167" s="19">
        <v>866067</v>
      </c>
      <c r="C167" s="2">
        <v>797474</v>
      </c>
      <c r="D167" s="20">
        <v>68593</v>
      </c>
      <c r="E167" s="4">
        <f t="shared" si="12"/>
        <v>10.630712337691373</v>
      </c>
      <c r="F167" s="4">
        <f t="shared" si="13"/>
        <v>10.522807246097621</v>
      </c>
      <c r="G167" s="4">
        <f t="shared" si="14"/>
        <v>11.900877679532783</v>
      </c>
      <c r="H167" s="19">
        <v>548905.80000000005</v>
      </c>
      <c r="I167" s="2">
        <v>412078.06</v>
      </c>
      <c r="J167" s="20">
        <v>136827.74</v>
      </c>
      <c r="K167" s="5">
        <f t="shared" si="15"/>
        <v>10.025418629866678</v>
      </c>
      <c r="L167" s="5">
        <f t="shared" si="16"/>
        <v>5.5326321659793898</v>
      </c>
      <c r="M167" s="5">
        <f t="shared" si="17"/>
        <v>26.206864427533148</v>
      </c>
    </row>
    <row r="168" spans="1:13" ht="18.75" customHeight="1" x14ac:dyDescent="0.3">
      <c r="A168" s="1" t="s">
        <v>154</v>
      </c>
      <c r="B168" s="19">
        <v>843153</v>
      </c>
      <c r="C168" s="2">
        <v>777321</v>
      </c>
      <c r="D168" s="20">
        <v>65831</v>
      </c>
      <c r="E168" s="4">
        <f t="shared" si="12"/>
        <v>13.67905449132798</v>
      </c>
      <c r="F168" s="4">
        <f t="shared" si="13"/>
        <v>13.894354960417177</v>
      </c>
      <c r="G168" s="4">
        <f t="shared" si="14"/>
        <v>11.195378612570316</v>
      </c>
      <c r="H168" s="19">
        <v>518164.1</v>
      </c>
      <c r="I168" s="2">
        <v>398443.07</v>
      </c>
      <c r="J168" s="20">
        <v>119721.02</v>
      </c>
      <c r="K168" s="5">
        <f t="shared" si="15"/>
        <v>6.0809411075482434</v>
      </c>
      <c r="L168" s="5">
        <f t="shared" si="16"/>
        <v>5.4427060363684499</v>
      </c>
      <c r="M168" s="5">
        <f t="shared" si="17"/>
        <v>8.2618300723336979</v>
      </c>
    </row>
    <row r="169" spans="1:13" ht="18.75" customHeight="1" x14ac:dyDescent="0.3">
      <c r="A169" s="21" t="s">
        <v>155</v>
      </c>
      <c r="B169" s="22">
        <v>873748</v>
      </c>
      <c r="C169" s="23">
        <v>804823</v>
      </c>
      <c r="D169" s="24">
        <v>68925</v>
      </c>
      <c r="E169" s="26">
        <f t="shared" si="12"/>
        <v>10.586874336319019</v>
      </c>
      <c r="F169" s="26">
        <f t="shared" si="13"/>
        <v>10.372496530387231</v>
      </c>
      <c r="G169" s="26">
        <f t="shared" si="14"/>
        <v>13.153185691067581</v>
      </c>
      <c r="H169" s="22">
        <v>552991.19999999995</v>
      </c>
      <c r="I169" s="23">
        <v>422304.28</v>
      </c>
      <c r="J169" s="24">
        <v>130686.92</v>
      </c>
      <c r="K169" s="27">
        <f t="shared" si="15"/>
        <v>5.5423538567745956</v>
      </c>
      <c r="L169" s="27">
        <f t="shared" si="16"/>
        <v>3.9095069813292582</v>
      </c>
      <c r="M169" s="27">
        <f t="shared" si="17"/>
        <v>11.188380731805058</v>
      </c>
    </row>
    <row r="170" spans="1:13" ht="18.75" customHeight="1" x14ac:dyDescent="0.3">
      <c r="A170" s="10" t="s">
        <v>156</v>
      </c>
      <c r="B170" s="17">
        <v>803769</v>
      </c>
      <c r="C170" s="11">
        <v>741539</v>
      </c>
      <c r="D170" s="18">
        <v>62230</v>
      </c>
      <c r="E170" s="12">
        <f t="shared" si="12"/>
        <v>8.4775843034790235</v>
      </c>
      <c r="F170" s="12">
        <f t="shared" si="13"/>
        <v>8.5913737733773985</v>
      </c>
      <c r="G170" s="12">
        <f t="shared" si="14"/>
        <v>7.1397827247215107</v>
      </c>
      <c r="H170" s="17">
        <v>535312.54</v>
      </c>
      <c r="I170" s="11">
        <v>400941.64</v>
      </c>
      <c r="J170" s="18">
        <v>134370.9</v>
      </c>
      <c r="K170" s="13">
        <f t="shared" si="15"/>
        <v>10.997958373817029</v>
      </c>
      <c r="L170" s="13">
        <f t="shared" si="16"/>
        <v>5.7796967817633771</v>
      </c>
      <c r="M170" s="13">
        <f t="shared" si="17"/>
        <v>30.156661580029475</v>
      </c>
    </row>
    <row r="171" spans="1:13" ht="18.75" customHeight="1" x14ac:dyDescent="0.3">
      <c r="A171" s="10" t="s">
        <v>157</v>
      </c>
      <c r="B171" s="17">
        <v>751400</v>
      </c>
      <c r="C171" s="11">
        <v>695641</v>
      </c>
      <c r="D171" s="18">
        <v>55760</v>
      </c>
      <c r="E171" s="12">
        <f t="shared" si="12"/>
        <v>11.804329032670857</v>
      </c>
      <c r="F171" s="12">
        <f t="shared" si="13"/>
        <v>12.037887060354514</v>
      </c>
      <c r="G171" s="12">
        <f t="shared" si="14"/>
        <v>8.972229279446541</v>
      </c>
      <c r="H171" s="17">
        <v>492103.87</v>
      </c>
      <c r="I171" s="11">
        <v>373815.95</v>
      </c>
      <c r="J171" s="18">
        <v>118287.92</v>
      </c>
      <c r="K171" s="13">
        <f t="shared" si="15"/>
        <v>10.411465811855457</v>
      </c>
      <c r="L171" s="13">
        <f t="shared" si="16"/>
        <v>8.6691110650057635</v>
      </c>
      <c r="M171" s="13">
        <f t="shared" si="17"/>
        <v>16.304589466290299</v>
      </c>
    </row>
    <row r="172" spans="1:13" ht="18.75" customHeight="1" x14ac:dyDescent="0.3">
      <c r="A172" s="10" t="s">
        <v>158</v>
      </c>
      <c r="B172" s="17">
        <v>858208</v>
      </c>
      <c r="C172" s="11">
        <v>789751</v>
      </c>
      <c r="D172" s="18">
        <v>68456</v>
      </c>
      <c r="E172" s="12">
        <f t="shared" si="12"/>
        <v>8.9161409373401668</v>
      </c>
      <c r="F172" s="12">
        <f t="shared" si="13"/>
        <v>8.8736570887379518</v>
      </c>
      <c r="G172" s="12">
        <f t="shared" si="14"/>
        <v>9.4070640882211833</v>
      </c>
      <c r="H172" s="17">
        <v>542636.97</v>
      </c>
      <c r="I172" s="11">
        <v>414681.08</v>
      </c>
      <c r="J172" s="18">
        <v>127955.89</v>
      </c>
      <c r="K172" s="13">
        <f t="shared" si="15"/>
        <v>7.8243340557362817</v>
      </c>
      <c r="L172" s="13">
        <f t="shared" si="16"/>
        <v>6.1163608877321307</v>
      </c>
      <c r="M172" s="13">
        <f t="shared" si="17"/>
        <v>13.75815551530961</v>
      </c>
    </row>
    <row r="173" spans="1:13" ht="18.75" customHeight="1" x14ac:dyDescent="0.3">
      <c r="A173" s="1" t="s">
        <v>159</v>
      </c>
      <c r="B173" s="19">
        <v>852277</v>
      </c>
      <c r="C173" s="2">
        <v>784693</v>
      </c>
      <c r="D173" s="20">
        <v>67583</v>
      </c>
      <c r="E173" s="4">
        <f t="shared" si="12"/>
        <v>8.0057989894855233</v>
      </c>
      <c r="F173" s="4">
        <f t="shared" si="13"/>
        <v>8.1851696621096259</v>
      </c>
      <c r="G173" s="4">
        <f t="shared" si="14"/>
        <v>5.9660070870833248</v>
      </c>
      <c r="H173" s="19">
        <v>567526.85</v>
      </c>
      <c r="I173" s="2">
        <v>402017.57</v>
      </c>
      <c r="J173" s="20">
        <v>165509.26999999999</v>
      </c>
      <c r="K173" s="5">
        <f t="shared" si="15"/>
        <v>9.3060122704301982</v>
      </c>
      <c r="L173" s="5">
        <f t="shared" si="16"/>
        <v>6.1468064462197658</v>
      </c>
      <c r="M173" s="5">
        <f t="shared" si="17"/>
        <v>17.82379047305276</v>
      </c>
    </row>
    <row r="174" spans="1:13" ht="18.75" customHeight="1" x14ac:dyDescent="0.3">
      <c r="A174" s="1" t="s">
        <v>160</v>
      </c>
      <c r="B174" s="19">
        <v>921357</v>
      </c>
      <c r="C174" s="2">
        <v>852411</v>
      </c>
      <c r="D174" s="20">
        <v>68945</v>
      </c>
      <c r="E174" s="4">
        <f t="shared" si="12"/>
        <v>10.752270683777532</v>
      </c>
      <c r="F174" s="4">
        <f t="shared" si="13"/>
        <v>10.860235191297773</v>
      </c>
      <c r="G174" s="4">
        <f t="shared" si="14"/>
        <v>9.433033871940566</v>
      </c>
      <c r="H174" s="19">
        <v>585453.27</v>
      </c>
      <c r="I174" s="2">
        <v>427964.73</v>
      </c>
      <c r="J174" s="20">
        <v>157488.54</v>
      </c>
      <c r="K174" s="5">
        <f t="shared" si="15"/>
        <v>13.802696093176925</v>
      </c>
      <c r="L174" s="5">
        <f t="shared" si="16"/>
        <v>8.4165319349352785</v>
      </c>
      <c r="M174" s="5">
        <f t="shared" si="17"/>
        <v>31.564262541179499</v>
      </c>
    </row>
    <row r="175" spans="1:13" ht="18.75" customHeight="1" x14ac:dyDescent="0.3">
      <c r="A175" s="1" t="s">
        <v>161</v>
      </c>
      <c r="B175" s="19">
        <v>902387</v>
      </c>
      <c r="C175" s="2">
        <v>831879</v>
      </c>
      <c r="D175" s="20">
        <v>70508</v>
      </c>
      <c r="E175" s="4">
        <f t="shared" si="12"/>
        <v>10.554126237381167</v>
      </c>
      <c r="F175" s="4">
        <f t="shared" si="13"/>
        <v>10.673865062016974</v>
      </c>
      <c r="G175" s="4">
        <f t="shared" si="14"/>
        <v>9.1607189856171889</v>
      </c>
      <c r="H175" s="19">
        <v>549254.19999999995</v>
      </c>
      <c r="I175" s="2">
        <v>417363.58</v>
      </c>
      <c r="J175" s="20">
        <v>131890.62</v>
      </c>
      <c r="K175" s="5">
        <f t="shared" si="15"/>
        <v>11.579210903227866</v>
      </c>
      <c r="L175" s="5">
        <f t="shared" si="16"/>
        <v>11.945966632362914</v>
      </c>
      <c r="M175" s="5">
        <f t="shared" si="17"/>
        <v>10.434296382186448</v>
      </c>
    </row>
    <row r="176" spans="1:13" ht="18.75" customHeight="1" x14ac:dyDescent="0.3">
      <c r="A176" s="10" t="s">
        <v>162</v>
      </c>
      <c r="B176" s="17">
        <v>926365</v>
      </c>
      <c r="C176" s="11">
        <v>853411</v>
      </c>
      <c r="D176" s="18">
        <v>72955</v>
      </c>
      <c r="E176" s="12">
        <f t="shared" si="12"/>
        <v>6.007550348050672</v>
      </c>
      <c r="F176" s="12">
        <f t="shared" si="13"/>
        <v>6.104999577276371</v>
      </c>
      <c r="G176" s="12">
        <f t="shared" si="14"/>
        <v>4.8806785508913153</v>
      </c>
      <c r="H176" s="17">
        <v>584205.85</v>
      </c>
      <c r="I176" s="11">
        <v>434008.24</v>
      </c>
      <c r="J176" s="18">
        <v>150197.60999999999</v>
      </c>
      <c r="K176" s="13">
        <f t="shared" si="15"/>
        <v>9.1973694276931806</v>
      </c>
      <c r="L176" s="13">
        <f t="shared" si="16"/>
        <v>8.0639310013447041</v>
      </c>
      <c r="M176" s="13">
        <f t="shared" si="17"/>
        <v>12.610322572228627</v>
      </c>
    </row>
    <row r="177" spans="1:13" ht="18.75" customHeight="1" x14ac:dyDescent="0.3">
      <c r="A177" s="10" t="s">
        <v>163</v>
      </c>
      <c r="B177" s="17">
        <v>954928</v>
      </c>
      <c r="C177" s="11">
        <v>883419</v>
      </c>
      <c r="D177" s="18">
        <v>71509</v>
      </c>
      <c r="E177" s="12">
        <f t="shared" si="12"/>
        <v>8.1958594684746764</v>
      </c>
      <c r="F177" s="12">
        <f t="shared" si="13"/>
        <v>8.0143347614296534</v>
      </c>
      <c r="G177" s="12">
        <f t="shared" si="14"/>
        <v>10.488095054155533</v>
      </c>
      <c r="H177" s="17">
        <v>558058.79</v>
      </c>
      <c r="I177" s="11">
        <v>431056.64000000001</v>
      </c>
      <c r="J177" s="18">
        <v>127002.16</v>
      </c>
      <c r="K177" s="13">
        <f t="shared" si="15"/>
        <v>10.286899126694893</v>
      </c>
      <c r="L177" s="13">
        <f t="shared" si="16"/>
        <v>9.6783683367028583</v>
      </c>
      <c r="M177" s="13">
        <f t="shared" si="17"/>
        <v>12.403636540968787</v>
      </c>
    </row>
    <row r="178" spans="1:13" ht="18.75" customHeight="1" x14ac:dyDescent="0.3">
      <c r="A178" s="10" t="s">
        <v>164</v>
      </c>
      <c r="B178" s="17">
        <v>892803</v>
      </c>
      <c r="C178" s="11">
        <v>825128</v>
      </c>
      <c r="D178" s="18">
        <v>67675</v>
      </c>
      <c r="E178" s="12">
        <f t="shared" si="12"/>
        <v>6.1854480753952279</v>
      </c>
      <c r="F178" s="12">
        <f t="shared" si="13"/>
        <v>6.3724624434540855</v>
      </c>
      <c r="G178" s="12">
        <f t="shared" si="14"/>
        <v>3.9570500314904944</v>
      </c>
      <c r="H178" s="17">
        <v>566718.38</v>
      </c>
      <c r="I178" s="11">
        <v>414906.6</v>
      </c>
      <c r="J178" s="18">
        <v>151811.79</v>
      </c>
      <c r="K178" s="13">
        <f t="shared" si="15"/>
        <v>8.1106595274612836</v>
      </c>
      <c r="L178" s="13">
        <f t="shared" si="16"/>
        <v>7.4264435732744438</v>
      </c>
      <c r="M178" s="13">
        <f t="shared" si="17"/>
        <v>10.025900462703419</v>
      </c>
    </row>
    <row r="179" spans="1:13" ht="18.75" customHeight="1" x14ac:dyDescent="0.3">
      <c r="A179" s="1" t="s">
        <v>165</v>
      </c>
      <c r="B179" s="19">
        <v>938989</v>
      </c>
      <c r="C179" s="2">
        <v>868044</v>
      </c>
      <c r="D179" s="20">
        <v>70944</v>
      </c>
      <c r="E179" s="4">
        <f t="shared" si="12"/>
        <v>8.4199028481630087</v>
      </c>
      <c r="F179" s="4">
        <f t="shared" si="13"/>
        <v>8.8491913215979388</v>
      </c>
      <c r="G179" s="4">
        <f t="shared" si="14"/>
        <v>3.427463443791634</v>
      </c>
      <c r="H179" s="19">
        <v>608907.18000000005</v>
      </c>
      <c r="I179" s="2">
        <v>435931.44</v>
      </c>
      <c r="J179" s="20">
        <v>172975.75</v>
      </c>
      <c r="K179" s="5">
        <f t="shared" si="15"/>
        <v>10.931088722327221</v>
      </c>
      <c r="L179" s="5">
        <f t="shared" si="16"/>
        <v>5.7885586046488413</v>
      </c>
      <c r="M179" s="5">
        <f t="shared" si="17"/>
        <v>26.418626807692668</v>
      </c>
    </row>
    <row r="180" spans="1:13" ht="18.75" customHeight="1" x14ac:dyDescent="0.3">
      <c r="A180" s="1" t="s">
        <v>166</v>
      </c>
      <c r="B180" s="19">
        <v>920010</v>
      </c>
      <c r="C180" s="2">
        <v>845712</v>
      </c>
      <c r="D180" s="20">
        <v>74299</v>
      </c>
      <c r="E180" s="4">
        <f t="shared" si="12"/>
        <v>9.115427449110669</v>
      </c>
      <c r="F180" s="4">
        <f t="shared" si="13"/>
        <v>8.7982956847943115</v>
      </c>
      <c r="G180" s="4">
        <f t="shared" si="14"/>
        <v>12.863240722455993</v>
      </c>
      <c r="H180" s="19">
        <v>567041.76</v>
      </c>
      <c r="I180" s="2">
        <v>429524.23</v>
      </c>
      <c r="J180" s="20">
        <v>137517.53</v>
      </c>
      <c r="K180" s="5">
        <f t="shared" si="15"/>
        <v>9.4328534145843079</v>
      </c>
      <c r="L180" s="5">
        <f t="shared" si="16"/>
        <v>7.8006526754248684</v>
      </c>
      <c r="M180" s="5">
        <f t="shared" si="17"/>
        <v>14.864983609394567</v>
      </c>
    </row>
    <row r="181" spans="1:13" ht="18.75" customHeight="1" x14ac:dyDescent="0.3">
      <c r="A181" s="21" t="s">
        <v>167</v>
      </c>
      <c r="B181" s="22">
        <v>941176</v>
      </c>
      <c r="C181" s="23">
        <v>864486</v>
      </c>
      <c r="D181" s="24">
        <v>76690</v>
      </c>
      <c r="E181" s="26">
        <f t="shared" si="12"/>
        <v>7.717099209383016</v>
      </c>
      <c r="F181" s="26">
        <f t="shared" si="13"/>
        <v>7.4131827743491474</v>
      </c>
      <c r="G181" s="26">
        <f t="shared" si="14"/>
        <v>11.265868697859993</v>
      </c>
      <c r="H181" s="22">
        <v>600402.37</v>
      </c>
      <c r="I181" s="23">
        <v>453105.95</v>
      </c>
      <c r="J181" s="24">
        <v>147296.42000000001</v>
      </c>
      <c r="K181" s="27">
        <f t="shared" si="15"/>
        <v>8.5735848961068442</v>
      </c>
      <c r="L181" s="27">
        <f t="shared" si="16"/>
        <v>7.2937148541331265</v>
      </c>
      <c r="M181" s="27">
        <f t="shared" si="17"/>
        <v>12.709382086592914</v>
      </c>
    </row>
    <row r="182" spans="1:13" ht="18.75" customHeight="1" x14ac:dyDescent="0.3">
      <c r="A182" s="10" t="s">
        <v>168</v>
      </c>
      <c r="B182" s="17">
        <v>907422</v>
      </c>
      <c r="C182" s="11">
        <v>838933</v>
      </c>
      <c r="D182" s="18">
        <v>68490</v>
      </c>
      <c r="E182" s="12">
        <f t="shared" si="12"/>
        <v>12.89586933559268</v>
      </c>
      <c r="F182" s="12">
        <f t="shared" si="13"/>
        <v>13.134036105990376</v>
      </c>
      <c r="G182" s="12">
        <f t="shared" si="14"/>
        <v>10.059456853607585</v>
      </c>
      <c r="H182" s="17">
        <v>599783.12</v>
      </c>
      <c r="I182" s="11">
        <v>439103.45</v>
      </c>
      <c r="J182" s="18">
        <v>160679.67000000001</v>
      </c>
      <c r="K182" s="13">
        <f t="shared" si="15"/>
        <v>12.043540022432486</v>
      </c>
      <c r="L182" s="13">
        <f t="shared" si="16"/>
        <v>9.5180460677519072</v>
      </c>
      <c r="M182" s="13">
        <f t="shared" si="17"/>
        <v>19.579216928665378</v>
      </c>
    </row>
    <row r="183" spans="1:13" ht="18.75" customHeight="1" x14ac:dyDescent="0.3">
      <c r="A183" s="10" t="s">
        <v>169</v>
      </c>
      <c r="B183" s="17">
        <v>843492</v>
      </c>
      <c r="C183" s="11">
        <v>775748</v>
      </c>
      <c r="D183" s="18">
        <v>67744</v>
      </c>
      <c r="E183" s="12">
        <f t="shared" si="12"/>
        <v>12.256055363321794</v>
      </c>
      <c r="F183" s="12">
        <f t="shared" si="13"/>
        <v>11.51556621878238</v>
      </c>
      <c r="G183" s="12">
        <f t="shared" si="14"/>
        <v>21.492109038737439</v>
      </c>
      <c r="H183" s="17">
        <v>541348.85</v>
      </c>
      <c r="I183" s="11">
        <v>409726.85</v>
      </c>
      <c r="J183" s="18">
        <v>131622.01999999999</v>
      </c>
      <c r="K183" s="13">
        <f t="shared" si="15"/>
        <v>10.00702961348383</v>
      </c>
      <c r="L183" s="13">
        <f t="shared" si="16"/>
        <v>9.6065724322356836</v>
      </c>
      <c r="M183" s="13">
        <f t="shared" si="17"/>
        <v>11.272579651413261</v>
      </c>
    </row>
    <row r="184" spans="1:13" ht="18.75" customHeight="1" x14ac:dyDescent="0.3">
      <c r="A184" s="10" t="s">
        <v>170</v>
      </c>
      <c r="B184" s="17">
        <v>970652</v>
      </c>
      <c r="C184" s="11">
        <v>891970</v>
      </c>
      <c r="D184" s="18">
        <v>78682</v>
      </c>
      <c r="E184" s="12">
        <f t="shared" si="12"/>
        <v>13.102185018084199</v>
      </c>
      <c r="F184" s="12">
        <f t="shared" si="13"/>
        <v>12.943193487567605</v>
      </c>
      <c r="G184" s="12">
        <f t="shared" si="14"/>
        <v>14.938062405048491</v>
      </c>
      <c r="H184" s="17">
        <v>594904.6</v>
      </c>
      <c r="I184" s="11">
        <v>454761.55</v>
      </c>
      <c r="J184" s="18">
        <v>140143.04999999999</v>
      </c>
      <c r="K184" s="13">
        <f t="shared" si="15"/>
        <v>9.6321542559107307</v>
      </c>
      <c r="L184" s="13">
        <f t="shared" si="16"/>
        <v>9.6653722422059829</v>
      </c>
      <c r="M184" s="13">
        <f t="shared" si="17"/>
        <v>9.5245009823307072</v>
      </c>
    </row>
    <row r="185" spans="1:13" ht="18.75" customHeight="1" x14ac:dyDescent="0.3">
      <c r="A185" s="1" t="s">
        <v>171</v>
      </c>
      <c r="B185" s="19">
        <v>958721</v>
      </c>
      <c r="C185" s="2">
        <v>881373</v>
      </c>
      <c r="D185" s="20">
        <v>77347</v>
      </c>
      <c r="E185" s="4">
        <f t="shared" si="12"/>
        <v>12.489366719974848</v>
      </c>
      <c r="F185" s="4">
        <f t="shared" si="13"/>
        <v>12.320741997188712</v>
      </c>
      <c r="G185" s="4">
        <f t="shared" si="14"/>
        <v>14.447420209224205</v>
      </c>
      <c r="H185" s="19">
        <v>596150.28</v>
      </c>
      <c r="I185" s="2">
        <v>438401.83</v>
      </c>
      <c r="J185" s="20">
        <v>157748.45000000001</v>
      </c>
      <c r="K185" s="5">
        <f t="shared" si="15"/>
        <v>5.0435375876930033</v>
      </c>
      <c r="L185" s="5">
        <f t="shared" si="16"/>
        <v>9.0504153835863512</v>
      </c>
      <c r="M185" s="5">
        <f t="shared" si="17"/>
        <v>-4.6890545768221825</v>
      </c>
    </row>
    <row r="186" spans="1:13" ht="18.75" customHeight="1" x14ac:dyDescent="0.3">
      <c r="A186" s="1" t="s">
        <v>172</v>
      </c>
      <c r="B186" s="19">
        <v>1045752</v>
      </c>
      <c r="C186" s="2">
        <v>968570</v>
      </c>
      <c r="D186" s="20">
        <v>77181</v>
      </c>
      <c r="E186" s="4">
        <f t="shared" si="12"/>
        <v>13.501281262312004</v>
      </c>
      <c r="F186" s="4">
        <f t="shared" si="13"/>
        <v>13.627111804047587</v>
      </c>
      <c r="G186" s="4">
        <f t="shared" si="14"/>
        <v>11.945753861773877</v>
      </c>
      <c r="H186" s="19">
        <v>593336.69999999995</v>
      </c>
      <c r="I186" s="2">
        <v>465922.42</v>
      </c>
      <c r="J186" s="20">
        <v>127414.29</v>
      </c>
      <c r="K186" s="5">
        <f t="shared" si="15"/>
        <v>1.3465515360431723</v>
      </c>
      <c r="L186" s="5">
        <f t="shared" si="16"/>
        <v>8.869350051346526</v>
      </c>
      <c r="M186" s="5">
        <f t="shared" si="17"/>
        <v>-19.096151377109738</v>
      </c>
    </row>
    <row r="187" spans="1:13" ht="18.75" customHeight="1" x14ac:dyDescent="0.3">
      <c r="A187" s="1" t="s">
        <v>173</v>
      </c>
      <c r="B187" s="19">
        <v>1014725</v>
      </c>
      <c r="C187" s="2">
        <v>933659</v>
      </c>
      <c r="D187" s="20">
        <v>81066</v>
      </c>
      <c r="E187" s="4">
        <f t="shared" si="12"/>
        <v>12.448982531884889</v>
      </c>
      <c r="F187" s="4">
        <f t="shared" si="13"/>
        <v>12.234952438996526</v>
      </c>
      <c r="G187" s="4">
        <f t="shared" si="14"/>
        <v>14.974187326260857</v>
      </c>
      <c r="H187" s="19">
        <v>563991.61</v>
      </c>
      <c r="I187" s="2">
        <v>447471.54</v>
      </c>
      <c r="J187" s="20">
        <v>116520.07</v>
      </c>
      <c r="K187" s="5">
        <f t="shared" si="15"/>
        <v>2.683167465992975</v>
      </c>
      <c r="L187" s="5">
        <f t="shared" si="16"/>
        <v>7.2138445812641283</v>
      </c>
      <c r="M187" s="5">
        <f t="shared" si="17"/>
        <v>-11.654012999559782</v>
      </c>
    </row>
    <row r="188" spans="1:13" ht="18.75" customHeight="1" x14ac:dyDescent="0.3">
      <c r="A188" s="10" t="s">
        <v>174</v>
      </c>
      <c r="B188" s="17">
        <v>1052218</v>
      </c>
      <c r="C188" s="11">
        <v>968943</v>
      </c>
      <c r="D188" s="18">
        <v>83275</v>
      </c>
      <c r="E188" s="12">
        <f t="shared" si="12"/>
        <v>13.585681669752203</v>
      </c>
      <c r="F188" s="12">
        <f t="shared" si="13"/>
        <v>13.537674110129828</v>
      </c>
      <c r="G188" s="12">
        <f t="shared" si="14"/>
        <v>14.145706257281887</v>
      </c>
      <c r="H188" s="17">
        <v>592815.63</v>
      </c>
      <c r="I188" s="11">
        <v>472329.82</v>
      </c>
      <c r="J188" s="18">
        <v>120485.82</v>
      </c>
      <c r="K188" s="13">
        <f t="shared" si="15"/>
        <v>1.4737579228280673</v>
      </c>
      <c r="L188" s="13">
        <f t="shared" si="16"/>
        <v>8.8296895008260776</v>
      </c>
      <c r="M188" s="13">
        <f t="shared" si="17"/>
        <v>-19.781799457394811</v>
      </c>
    </row>
    <row r="189" spans="1:13" ht="18.75" customHeight="1" x14ac:dyDescent="0.3">
      <c r="A189" s="10" t="s">
        <v>175</v>
      </c>
      <c r="B189" s="17">
        <v>1064869</v>
      </c>
      <c r="C189" s="11">
        <v>983787</v>
      </c>
      <c r="D189" s="18">
        <v>81081</v>
      </c>
      <c r="E189" s="12">
        <f t="shared" si="12"/>
        <v>11.513014593770411</v>
      </c>
      <c r="F189" s="12">
        <f t="shared" si="13"/>
        <v>11.361313261317685</v>
      </c>
      <c r="G189" s="12">
        <f t="shared" si="14"/>
        <v>13.385727670642854</v>
      </c>
      <c r="H189" s="17">
        <v>572849.9</v>
      </c>
      <c r="I189" s="11">
        <v>461403.24</v>
      </c>
      <c r="J189" s="18">
        <v>111446.67</v>
      </c>
      <c r="K189" s="13">
        <f t="shared" si="15"/>
        <v>2.6504573111374219</v>
      </c>
      <c r="L189" s="13">
        <f t="shared" si="16"/>
        <v>7.0400493076733461</v>
      </c>
      <c r="M189" s="13">
        <f t="shared" si="17"/>
        <v>-12.248209006838939</v>
      </c>
    </row>
    <row r="190" spans="1:13" ht="18.75" customHeight="1" x14ac:dyDescent="0.3">
      <c r="A190" s="10" t="s">
        <v>176</v>
      </c>
      <c r="B190" s="17">
        <v>1047112</v>
      </c>
      <c r="C190" s="11">
        <v>962076</v>
      </c>
      <c r="D190" s="18">
        <v>85036</v>
      </c>
      <c r="E190" s="12">
        <f t="shared" si="12"/>
        <v>17.283656080904741</v>
      </c>
      <c r="F190" s="12">
        <f t="shared" si="13"/>
        <v>16.597182497745798</v>
      </c>
      <c r="G190" s="12">
        <f t="shared" si="14"/>
        <v>25.653490949390466</v>
      </c>
      <c r="H190" s="17">
        <v>607757.75</v>
      </c>
      <c r="I190" s="11">
        <v>468449.08</v>
      </c>
      <c r="J190" s="18">
        <v>139308.67000000001</v>
      </c>
      <c r="K190" s="13">
        <f t="shared" si="15"/>
        <v>7.2415809065518477</v>
      </c>
      <c r="L190" s="13">
        <f t="shared" si="16"/>
        <v>12.904706746048401</v>
      </c>
      <c r="M190" s="13">
        <f t="shared" si="17"/>
        <v>-8.2359347716010731</v>
      </c>
    </row>
    <row r="191" spans="1:13" ht="18.75" customHeight="1" x14ac:dyDescent="0.3">
      <c r="A191" s="1" t="s">
        <v>177</v>
      </c>
      <c r="B191" s="19">
        <v>1012731</v>
      </c>
      <c r="C191" s="2">
        <v>940253</v>
      </c>
      <c r="D191" s="20">
        <v>72478</v>
      </c>
      <c r="E191" s="4">
        <f t="shared" si="12"/>
        <v>7.8533401349749621</v>
      </c>
      <c r="F191" s="4">
        <f t="shared" si="13"/>
        <v>8.3185875370372919</v>
      </c>
      <c r="G191" s="4">
        <f t="shared" si="14"/>
        <v>2.1622688317546324</v>
      </c>
      <c r="H191" s="19">
        <v>570272.56999999995</v>
      </c>
      <c r="I191" s="2">
        <v>454354.18</v>
      </c>
      <c r="J191" s="20">
        <v>115918.39</v>
      </c>
      <c r="K191" s="5">
        <f t="shared" si="15"/>
        <v>-6.3449095804717022</v>
      </c>
      <c r="L191" s="5">
        <f t="shared" si="16"/>
        <v>4.2260636213804714</v>
      </c>
      <c r="M191" s="5">
        <f t="shared" si="17"/>
        <v>-32.985756673984646</v>
      </c>
    </row>
    <row r="192" spans="1:13" ht="18.75" customHeight="1" x14ac:dyDescent="0.3">
      <c r="A192" s="1" t="s">
        <v>178</v>
      </c>
      <c r="B192" s="19">
        <v>1020441</v>
      </c>
      <c r="C192" s="2">
        <v>936588</v>
      </c>
      <c r="D192" s="20">
        <v>83853</v>
      </c>
      <c r="E192" s="4">
        <f t="shared" si="12"/>
        <v>10.916294388104486</v>
      </c>
      <c r="F192" s="4">
        <f t="shared" si="13"/>
        <v>10.745502014870301</v>
      </c>
      <c r="G192" s="4">
        <f t="shared" si="14"/>
        <v>12.85885408955707</v>
      </c>
      <c r="H192" s="19">
        <v>588049.86</v>
      </c>
      <c r="I192" s="2">
        <v>469241</v>
      </c>
      <c r="J192" s="20">
        <v>118808.86</v>
      </c>
      <c r="K192" s="5">
        <f t="shared" si="15"/>
        <v>3.7048594092964127</v>
      </c>
      <c r="L192" s="5">
        <f t="shared" si="16"/>
        <v>9.2466890633853271</v>
      </c>
      <c r="M192" s="5">
        <f t="shared" si="17"/>
        <v>-13.604570995421451</v>
      </c>
    </row>
    <row r="193" spans="1:13" ht="18.75" customHeight="1" x14ac:dyDescent="0.3">
      <c r="A193" s="21" t="s">
        <v>179</v>
      </c>
      <c r="B193" s="22">
        <v>1027411</v>
      </c>
      <c r="C193" s="23">
        <v>944829</v>
      </c>
      <c r="D193" s="24">
        <v>82582</v>
      </c>
      <c r="E193" s="26">
        <f t="shared" si="12"/>
        <v>9.1624733312366757</v>
      </c>
      <c r="F193" s="26">
        <f t="shared" si="13"/>
        <v>9.2937306098652925</v>
      </c>
      <c r="G193" s="26">
        <f t="shared" si="14"/>
        <v>7.6828791237449456</v>
      </c>
      <c r="H193" s="22">
        <v>608442.09</v>
      </c>
      <c r="I193" s="23">
        <v>480569.21</v>
      </c>
      <c r="J193" s="24">
        <v>127872.87</v>
      </c>
      <c r="K193" s="27">
        <f t="shared" si="15"/>
        <v>1.3390553405044026</v>
      </c>
      <c r="L193" s="27">
        <f t="shared" si="16"/>
        <v>6.0611121968272563</v>
      </c>
      <c r="M193" s="27">
        <f t="shared" si="17"/>
        <v>-13.186708814783154</v>
      </c>
    </row>
    <row r="194" spans="1:13" ht="18.75" customHeight="1" x14ac:dyDescent="0.3">
      <c r="A194" s="10" t="s">
        <v>180</v>
      </c>
      <c r="B194" s="17">
        <v>1029422</v>
      </c>
      <c r="C194" s="11">
        <v>951015</v>
      </c>
      <c r="D194" s="18">
        <v>78407</v>
      </c>
      <c r="E194" s="12">
        <f t="shared" si="12"/>
        <v>13.444681746750685</v>
      </c>
      <c r="F194" s="12">
        <f t="shared" si="13"/>
        <v>13.360065702505452</v>
      </c>
      <c r="G194" s="12">
        <f t="shared" si="14"/>
        <v>14.479486056358581</v>
      </c>
      <c r="H194" s="17">
        <v>608159.59</v>
      </c>
      <c r="I194" s="11">
        <v>482604.45</v>
      </c>
      <c r="J194" s="18">
        <v>125555.12</v>
      </c>
      <c r="K194" s="13">
        <f t="shared" si="15"/>
        <v>1.3965831515898586</v>
      </c>
      <c r="L194" s="13">
        <f t="shared" si="16"/>
        <v>9.9067770931884134</v>
      </c>
      <c r="M194" s="13">
        <f t="shared" si="17"/>
        <v>-21.859983904622172</v>
      </c>
    </row>
    <row r="195" spans="1:13" ht="18.75" customHeight="1" x14ac:dyDescent="0.3">
      <c r="A195" s="10" t="s">
        <v>181</v>
      </c>
      <c r="B195" s="17">
        <v>903385</v>
      </c>
      <c r="C195" s="11">
        <v>833077</v>
      </c>
      <c r="D195" s="18">
        <v>70308</v>
      </c>
      <c r="E195" s="12">
        <f t="shared" si="12"/>
        <v>7.1006008355740224</v>
      </c>
      <c r="F195" s="12">
        <f t="shared" si="13"/>
        <v>7.3901576285082315</v>
      </c>
      <c r="G195" s="12">
        <f t="shared" si="14"/>
        <v>3.7848370335380244</v>
      </c>
      <c r="H195" s="17">
        <v>544491.81000000006</v>
      </c>
      <c r="I195" s="11">
        <v>433061.04</v>
      </c>
      <c r="J195" s="18">
        <v>111430.78</v>
      </c>
      <c r="K195" s="13">
        <f t="shared" si="15"/>
        <v>0.58057941750502273</v>
      </c>
      <c r="L195" s="13">
        <f t="shared" si="16"/>
        <v>5.6950600137628316</v>
      </c>
      <c r="M195" s="13">
        <f t="shared" si="17"/>
        <v>-15.340320715333188</v>
      </c>
    </row>
    <row r="196" spans="1:13" ht="18.75" customHeight="1" x14ac:dyDescent="0.3">
      <c r="A196" s="10" t="s">
        <v>182</v>
      </c>
      <c r="B196" s="17">
        <v>1050391</v>
      </c>
      <c r="C196" s="11">
        <v>965712</v>
      </c>
      <c r="D196" s="18">
        <v>84679</v>
      </c>
      <c r="E196" s="12">
        <f t="shared" si="12"/>
        <v>8.21499363314555</v>
      </c>
      <c r="F196" s="12">
        <f t="shared" si="13"/>
        <v>8.267318407569757</v>
      </c>
      <c r="G196" s="12">
        <f t="shared" si="14"/>
        <v>7.6218194758648661</v>
      </c>
      <c r="H196" s="17">
        <v>608579.68000000005</v>
      </c>
      <c r="I196" s="11">
        <v>487267.44</v>
      </c>
      <c r="J196" s="18">
        <v>121312.23</v>
      </c>
      <c r="K196" s="13">
        <f t="shared" si="15"/>
        <v>2.2987013379960564</v>
      </c>
      <c r="L196" s="13">
        <f t="shared" si="16"/>
        <v>7.1478976179934373</v>
      </c>
      <c r="M196" s="13">
        <f t="shared" si="17"/>
        <v>-13.436856126650587</v>
      </c>
    </row>
    <row r="197" spans="1:13" ht="18.75" customHeight="1" x14ac:dyDescent="0.3">
      <c r="A197" s="1" t="s">
        <v>183</v>
      </c>
      <c r="B197" s="19">
        <v>1072938</v>
      </c>
      <c r="C197" s="2">
        <v>988909</v>
      </c>
      <c r="D197" s="20">
        <v>84029</v>
      </c>
      <c r="E197" s="4">
        <f t="shared" si="12"/>
        <v>11.913476391984744</v>
      </c>
      <c r="F197" s="4">
        <f t="shared" si="13"/>
        <v>12.200963723644808</v>
      </c>
      <c r="G197" s="4">
        <f t="shared" si="14"/>
        <v>8.6389905232264965</v>
      </c>
      <c r="H197" s="19">
        <v>618284.37</v>
      </c>
      <c r="I197" s="2">
        <v>477622.2</v>
      </c>
      <c r="J197" s="20">
        <v>140662.18</v>
      </c>
      <c r="K197" s="5">
        <f t="shared" si="15"/>
        <v>3.7128373067274234</v>
      </c>
      <c r="L197" s="5">
        <f t="shared" si="16"/>
        <v>8.9462149371046138</v>
      </c>
      <c r="M197" s="5">
        <f t="shared" si="17"/>
        <v>-10.831339388754701</v>
      </c>
    </row>
    <row r="198" spans="1:13" ht="18.75" customHeight="1" x14ac:dyDescent="0.3">
      <c r="A198" s="1" t="s">
        <v>184</v>
      </c>
      <c r="B198" s="19">
        <v>1136414</v>
      </c>
      <c r="C198" s="2">
        <v>1049792</v>
      </c>
      <c r="D198" s="20">
        <v>86622</v>
      </c>
      <c r="E198" s="4">
        <f t="shared" si="12"/>
        <v>8.6695507156572482</v>
      </c>
      <c r="F198" s="4">
        <f t="shared" si="13"/>
        <v>8.3857645807737136</v>
      </c>
      <c r="G198" s="4">
        <f t="shared" si="14"/>
        <v>12.232285147899091</v>
      </c>
      <c r="H198" s="19">
        <v>634565.82999999996</v>
      </c>
      <c r="I198" s="2">
        <v>499813.99</v>
      </c>
      <c r="J198" s="20">
        <v>134751.84</v>
      </c>
      <c r="K198" s="5">
        <f t="shared" si="15"/>
        <v>6.94869034731882</v>
      </c>
      <c r="L198" s="5">
        <f t="shared" si="16"/>
        <v>7.2740800925613414</v>
      </c>
      <c r="M198" s="5">
        <f t="shared" si="17"/>
        <v>5.7588124534539986</v>
      </c>
    </row>
    <row r="199" spans="1:13" ht="18.75" customHeight="1" x14ac:dyDescent="0.3">
      <c r="A199" s="1" t="s">
        <v>185</v>
      </c>
      <c r="B199" s="19">
        <v>1109701</v>
      </c>
      <c r="C199" s="2">
        <v>1023585</v>
      </c>
      <c r="D199" s="20">
        <v>86116</v>
      </c>
      <c r="E199" s="4">
        <f t="shared" si="12"/>
        <v>9.3597772795585001</v>
      </c>
      <c r="F199" s="4">
        <f t="shared" si="13"/>
        <v>9.6315678422207682</v>
      </c>
      <c r="G199" s="4">
        <f t="shared" si="14"/>
        <v>6.2294920188488367</v>
      </c>
      <c r="H199" s="19">
        <v>599967.86</v>
      </c>
      <c r="I199" s="2">
        <v>478096.28</v>
      </c>
      <c r="J199" s="20">
        <v>121871.57</v>
      </c>
      <c r="K199" s="5">
        <f t="shared" si="15"/>
        <v>6.3788626217329725</v>
      </c>
      <c r="L199" s="5">
        <f t="shared" si="16"/>
        <v>6.8439525785260136</v>
      </c>
      <c r="M199" s="5">
        <f t="shared" si="17"/>
        <v>4.5927710136116406</v>
      </c>
    </row>
    <row r="200" spans="1:13" ht="18.75" customHeight="1" x14ac:dyDescent="0.3">
      <c r="A200" s="10" t="s">
        <v>186</v>
      </c>
      <c r="B200" s="17">
        <v>1177582</v>
      </c>
      <c r="C200" s="11">
        <v>1086107</v>
      </c>
      <c r="D200" s="18">
        <v>91475</v>
      </c>
      <c r="E200" s="12">
        <f t="shared" si="12"/>
        <v>11.914261113191383</v>
      </c>
      <c r="F200" s="12">
        <f t="shared" si="13"/>
        <v>12.091939360726078</v>
      </c>
      <c r="G200" s="12">
        <f t="shared" si="14"/>
        <v>9.8468928249774823</v>
      </c>
      <c r="H200" s="17">
        <v>640181.36</v>
      </c>
      <c r="I200" s="11">
        <v>514596.79</v>
      </c>
      <c r="J200" s="18">
        <v>125584.57</v>
      </c>
      <c r="K200" s="13">
        <f t="shared" si="15"/>
        <v>7.9899597114198917</v>
      </c>
      <c r="L200" s="13">
        <f t="shared" si="16"/>
        <v>8.9486134921568095</v>
      </c>
      <c r="M200" s="13">
        <f t="shared" si="17"/>
        <v>4.2318257866361453</v>
      </c>
    </row>
    <row r="201" spans="1:13" ht="18.75" customHeight="1" x14ac:dyDescent="0.3">
      <c r="A201" s="10" t="s">
        <v>187</v>
      </c>
      <c r="B201" s="17">
        <v>1173281</v>
      </c>
      <c r="C201" s="11">
        <v>1084720</v>
      </c>
      <c r="D201" s="18">
        <v>88561</v>
      </c>
      <c r="E201" s="12">
        <f t="shared" si="12"/>
        <v>10.180782800513487</v>
      </c>
      <c r="F201" s="12">
        <f t="shared" si="13"/>
        <v>10.259639535793831</v>
      </c>
      <c r="G201" s="12">
        <f t="shared" si="14"/>
        <v>9.2253425586758873</v>
      </c>
      <c r="H201" s="17">
        <v>619868.5</v>
      </c>
      <c r="I201" s="11">
        <v>493248.07</v>
      </c>
      <c r="J201" s="18">
        <v>126620.43</v>
      </c>
      <c r="K201" s="13">
        <f t="shared" si="15"/>
        <v>8.2078394357754103</v>
      </c>
      <c r="L201" s="13">
        <f t="shared" si="16"/>
        <v>6.9017352370564167</v>
      </c>
      <c r="M201" s="13">
        <f t="shared" si="17"/>
        <v>13.615265489762951</v>
      </c>
    </row>
    <row r="202" spans="1:13" ht="18.75" customHeight="1" x14ac:dyDescent="0.3">
      <c r="A202" s="10" t="s">
        <v>188</v>
      </c>
      <c r="B202" s="17">
        <v>1101489</v>
      </c>
      <c r="C202" s="11">
        <v>1019492</v>
      </c>
      <c r="D202" s="18">
        <v>81997</v>
      </c>
      <c r="E202" s="12">
        <f t="shared" si="12"/>
        <v>5.1930452520838166</v>
      </c>
      <c r="F202" s="12">
        <f t="shared" si="13"/>
        <v>5.9679276897043554</v>
      </c>
      <c r="G202" s="12">
        <f t="shared" si="14"/>
        <v>-3.573780516487135</v>
      </c>
      <c r="H202" s="17">
        <v>615794.26</v>
      </c>
      <c r="I202" s="11">
        <v>484594.4</v>
      </c>
      <c r="J202" s="18">
        <v>131199.87</v>
      </c>
      <c r="K202" s="13">
        <f t="shared" si="15"/>
        <v>1.3223212702758724</v>
      </c>
      <c r="L202" s="13">
        <f t="shared" si="16"/>
        <v>3.4465474881496316</v>
      </c>
      <c r="M202" s="13">
        <f t="shared" si="17"/>
        <v>-5.8207432459157165</v>
      </c>
    </row>
    <row r="203" spans="1:13" ht="18.75" customHeight="1" x14ac:dyDescent="0.3">
      <c r="A203" s="1" t="s">
        <v>189</v>
      </c>
      <c r="B203" s="19">
        <v>1172518</v>
      </c>
      <c r="C203" s="2">
        <v>1083496</v>
      </c>
      <c r="D203" s="20">
        <v>89022</v>
      </c>
      <c r="E203" s="4">
        <f t="shared" si="12"/>
        <v>15.777832415518045</v>
      </c>
      <c r="F203" s="4">
        <f t="shared" si="13"/>
        <v>15.234516667322517</v>
      </c>
      <c r="G203" s="4">
        <f t="shared" si="14"/>
        <v>22.826236927067534</v>
      </c>
      <c r="H203" s="19">
        <v>645249.46</v>
      </c>
      <c r="I203" s="2">
        <v>517592.01</v>
      </c>
      <c r="J203" s="20">
        <v>127657.44</v>
      </c>
      <c r="K203" s="5">
        <f t="shared" si="15"/>
        <v>13.147553283160729</v>
      </c>
      <c r="L203" s="5">
        <f t="shared" si="16"/>
        <v>13.918179425575005</v>
      </c>
      <c r="M203" s="5">
        <f t="shared" si="17"/>
        <v>10.126995380111815</v>
      </c>
    </row>
    <row r="204" spans="1:13" ht="18.75" customHeight="1" x14ac:dyDescent="0.3">
      <c r="A204" s="1" t="s">
        <v>190</v>
      </c>
      <c r="B204" s="19">
        <v>1132806</v>
      </c>
      <c r="C204" s="2">
        <v>1042676</v>
      </c>
      <c r="D204" s="20">
        <v>90130</v>
      </c>
      <c r="E204" s="4">
        <f t="shared" si="12"/>
        <v>11.011415652644295</v>
      </c>
      <c r="F204" s="4">
        <f t="shared" si="13"/>
        <v>11.327072309275788</v>
      </c>
      <c r="G204" s="4">
        <f t="shared" si="14"/>
        <v>7.4857190559669995</v>
      </c>
      <c r="H204" s="19">
        <v>629826.74</v>
      </c>
      <c r="I204" s="2">
        <v>503647.02</v>
      </c>
      <c r="J204" s="20">
        <v>126179.72</v>
      </c>
      <c r="K204" s="5">
        <f t="shared" si="15"/>
        <v>7.1043091482072551</v>
      </c>
      <c r="L204" s="5">
        <f t="shared" si="16"/>
        <v>7.3322706242634483</v>
      </c>
      <c r="M204" s="5">
        <f t="shared" si="17"/>
        <v>6.2039649231547145</v>
      </c>
    </row>
    <row r="205" spans="1:13" ht="18.75" customHeight="1" x14ac:dyDescent="0.3">
      <c r="A205" s="21" t="s">
        <v>191</v>
      </c>
      <c r="B205" s="22">
        <v>1151844</v>
      </c>
      <c r="C205" s="23">
        <v>1064375</v>
      </c>
      <c r="D205" s="24">
        <v>87469</v>
      </c>
      <c r="E205" s="26">
        <f t="shared" si="12"/>
        <v>12.111316697991349</v>
      </c>
      <c r="F205" s="26">
        <f t="shared" si="13"/>
        <v>12.652659899304531</v>
      </c>
      <c r="G205" s="26">
        <f t="shared" si="14"/>
        <v>5.917754474340664</v>
      </c>
      <c r="H205" s="22">
        <v>648226.28</v>
      </c>
      <c r="I205" s="23">
        <v>517881.05</v>
      </c>
      <c r="J205" s="24">
        <v>130345.24</v>
      </c>
      <c r="K205" s="27">
        <f t="shared" si="15"/>
        <v>6.5386978734492285</v>
      </c>
      <c r="L205" s="27">
        <f t="shared" si="16"/>
        <v>7.7640929180627261</v>
      </c>
      <c r="M205" s="27">
        <f t="shared" si="17"/>
        <v>1.9334593803986833</v>
      </c>
    </row>
    <row r="206" spans="1:13" ht="18.75" customHeight="1" x14ac:dyDescent="0.3">
      <c r="A206" s="10" t="s">
        <v>192</v>
      </c>
      <c r="B206" s="17">
        <v>1163955</v>
      </c>
      <c r="C206" s="11">
        <v>1074524</v>
      </c>
      <c r="D206" s="18">
        <v>89431</v>
      </c>
      <c r="E206" s="12">
        <f t="shared" si="12"/>
        <v>13.068790058887414</v>
      </c>
      <c r="F206" s="12">
        <f t="shared" si="13"/>
        <v>12.98707170759663</v>
      </c>
      <c r="G206" s="12">
        <f t="shared" si="14"/>
        <v>14.059969135408835</v>
      </c>
      <c r="H206" s="17">
        <v>645620.46</v>
      </c>
      <c r="I206" s="11">
        <v>520393.28</v>
      </c>
      <c r="J206" s="18">
        <v>125227.19</v>
      </c>
      <c r="K206" s="13">
        <f t="shared" si="15"/>
        <v>6.1597104799416158</v>
      </c>
      <c r="L206" s="13">
        <f t="shared" si="16"/>
        <v>7.8301868124092122</v>
      </c>
      <c r="M206" s="13">
        <f t="shared" si="17"/>
        <v>-0.26118409189525016</v>
      </c>
    </row>
    <row r="207" spans="1:13" ht="18.75" customHeight="1" x14ac:dyDescent="0.3">
      <c r="A207" s="10" t="s">
        <v>193</v>
      </c>
      <c r="B207" s="17">
        <v>1042076</v>
      </c>
      <c r="C207" s="11">
        <v>966157</v>
      </c>
      <c r="D207" s="18">
        <v>75919</v>
      </c>
      <c r="E207" s="12">
        <f t="shared" si="12"/>
        <v>15.352369144938205</v>
      </c>
      <c r="F207" s="12">
        <f t="shared" si="13"/>
        <v>15.974513760432707</v>
      </c>
      <c r="G207" s="12">
        <f t="shared" si="14"/>
        <v>7.9805996472663177</v>
      </c>
      <c r="H207" s="17">
        <v>561012.59</v>
      </c>
      <c r="I207" s="11">
        <v>454663.58</v>
      </c>
      <c r="J207" s="18">
        <v>106349.02</v>
      </c>
      <c r="K207" s="13">
        <f t="shared" si="15"/>
        <v>3.0341650134278364</v>
      </c>
      <c r="L207" s="13">
        <f t="shared" si="16"/>
        <v>4.9883360553514722</v>
      </c>
      <c r="M207" s="13">
        <f t="shared" si="17"/>
        <v>-4.5604634554294528</v>
      </c>
    </row>
    <row r="208" spans="1:13" ht="18.75" customHeight="1" x14ac:dyDescent="0.3">
      <c r="A208" s="10" t="s">
        <v>194</v>
      </c>
      <c r="B208" s="17">
        <v>1183541</v>
      </c>
      <c r="C208" s="11">
        <v>1090599</v>
      </c>
      <c r="D208" s="18">
        <v>92942</v>
      </c>
      <c r="E208" s="12">
        <f t="shared" si="12"/>
        <v>12.676231993609989</v>
      </c>
      <c r="F208" s="12">
        <f t="shared" si="13"/>
        <v>12.932116407376103</v>
      </c>
      <c r="G208" s="12">
        <f t="shared" si="14"/>
        <v>9.7580273739652057</v>
      </c>
      <c r="H208" s="17">
        <v>634512.26</v>
      </c>
      <c r="I208" s="11">
        <v>516786.79</v>
      </c>
      <c r="J208" s="18">
        <v>117725.47</v>
      </c>
      <c r="K208" s="13">
        <f t="shared" si="15"/>
        <v>4.2611642899414548</v>
      </c>
      <c r="L208" s="13">
        <f t="shared" si="16"/>
        <v>6.0581412950555302</v>
      </c>
      <c r="M208" s="13">
        <f t="shared" si="17"/>
        <v>-2.9566351224439624</v>
      </c>
    </row>
    <row r="209" spans="1:13" ht="18.75" customHeight="1" x14ac:dyDescent="0.3">
      <c r="A209" s="1" t="s">
        <v>195</v>
      </c>
      <c r="B209" s="19">
        <v>1214459</v>
      </c>
      <c r="C209" s="2">
        <v>1121269</v>
      </c>
      <c r="D209" s="20">
        <v>93190</v>
      </c>
      <c r="E209" s="4">
        <f t="shared" si="12"/>
        <v>13.19004453193009</v>
      </c>
      <c r="F209" s="4">
        <f t="shared" si="13"/>
        <v>13.384446900574275</v>
      </c>
      <c r="G209" s="4">
        <f t="shared" si="14"/>
        <v>10.902188530150303</v>
      </c>
      <c r="H209" s="19">
        <v>644904.71</v>
      </c>
      <c r="I209" s="2">
        <v>507233.86</v>
      </c>
      <c r="J209" s="20">
        <v>137670.85</v>
      </c>
      <c r="K209" s="5">
        <f t="shared" si="15"/>
        <v>4.3055172169401468</v>
      </c>
      <c r="L209" s="5">
        <f t="shared" si="16"/>
        <v>6.1998081328715315</v>
      </c>
      <c r="M209" s="5">
        <f t="shared" si="17"/>
        <v>-2.1266057443443454</v>
      </c>
    </row>
    <row r="210" spans="1:13" ht="18.75" customHeight="1" x14ac:dyDescent="0.3">
      <c r="A210" s="1" t="s">
        <v>196</v>
      </c>
      <c r="B210" s="19">
        <v>1284566</v>
      </c>
      <c r="C210" s="2">
        <v>1186321</v>
      </c>
      <c r="D210" s="20">
        <v>98245</v>
      </c>
      <c r="E210" s="4">
        <f t="shared" si="12"/>
        <v>13.036798209103374</v>
      </c>
      <c r="F210" s="4">
        <f t="shared" si="13"/>
        <v>13.005338200329209</v>
      </c>
      <c r="G210" s="4">
        <f t="shared" si="14"/>
        <v>13.418069312645752</v>
      </c>
      <c r="H210" s="19">
        <v>682379.32</v>
      </c>
      <c r="I210" s="2">
        <v>534255.06000000006</v>
      </c>
      <c r="J210" s="20">
        <v>148124.26999999999</v>
      </c>
      <c r="K210" s="5">
        <f t="shared" si="15"/>
        <v>7.5348352746948288</v>
      </c>
      <c r="L210" s="5">
        <f t="shared" si="16"/>
        <v>6.8907775070481847</v>
      </c>
      <c r="M210" s="5">
        <f t="shared" si="17"/>
        <v>9.9237457536757834</v>
      </c>
    </row>
    <row r="211" spans="1:13" ht="18.75" customHeight="1" x14ac:dyDescent="0.3">
      <c r="A211" s="1" t="s">
        <v>197</v>
      </c>
      <c r="B211" s="19">
        <v>1229691</v>
      </c>
      <c r="C211" s="2">
        <v>1136306</v>
      </c>
      <c r="D211" s="20">
        <v>93386</v>
      </c>
      <c r="E211" s="4">
        <f t="shared" si="12"/>
        <v>10.812822553102141</v>
      </c>
      <c r="F211" s="4">
        <f t="shared" si="13"/>
        <v>11.012373178583124</v>
      </c>
      <c r="G211" s="4">
        <f t="shared" si="14"/>
        <v>8.4421013516651868</v>
      </c>
      <c r="H211" s="19">
        <v>626221.05000000005</v>
      </c>
      <c r="I211" s="2">
        <v>505088.91</v>
      </c>
      <c r="J211" s="20">
        <v>121132.14</v>
      </c>
      <c r="K211" s="5">
        <f t="shared" si="15"/>
        <v>4.3757660618687133</v>
      </c>
      <c r="L211" s="5">
        <f t="shared" si="16"/>
        <v>5.6458565207827993</v>
      </c>
      <c r="M211" s="5">
        <f t="shared" si="17"/>
        <v>-0.60672887040021939</v>
      </c>
    </row>
    <row r="212" spans="1:13" ht="18.75" customHeight="1" x14ac:dyDescent="0.3">
      <c r="A212" s="10" t="s">
        <v>198</v>
      </c>
      <c r="B212" s="17">
        <v>1312093</v>
      </c>
      <c r="C212" s="11">
        <v>1212118</v>
      </c>
      <c r="D212" s="18">
        <v>99975</v>
      </c>
      <c r="E212" s="12">
        <f t="shared" si="12"/>
        <v>11.422644028186578</v>
      </c>
      <c r="F212" s="12">
        <f t="shared" si="13"/>
        <v>11.602079721427083</v>
      </c>
      <c r="G212" s="12">
        <f t="shared" si="14"/>
        <v>9.292156326865264</v>
      </c>
      <c r="H212" s="17">
        <v>664098.6</v>
      </c>
      <c r="I212" s="11">
        <v>537302.67000000004</v>
      </c>
      <c r="J212" s="18">
        <v>126795.92</v>
      </c>
      <c r="K212" s="13">
        <f t="shared" si="15"/>
        <v>3.7360100581497635</v>
      </c>
      <c r="L212" s="13">
        <f t="shared" si="16"/>
        <v>4.4123633184731004</v>
      </c>
      <c r="M212" s="13">
        <f t="shared" si="17"/>
        <v>0.9645691345680385</v>
      </c>
    </row>
    <row r="213" spans="1:13" ht="18.75" customHeight="1" x14ac:dyDescent="0.3">
      <c r="A213" s="10" t="s">
        <v>199</v>
      </c>
      <c r="B213" s="17">
        <v>1306277</v>
      </c>
      <c r="C213" s="11">
        <v>1209040</v>
      </c>
      <c r="D213" s="18">
        <v>97237</v>
      </c>
      <c r="E213" s="12">
        <f t="shared" si="12"/>
        <v>11.335391947879492</v>
      </c>
      <c r="F213" s="12">
        <f t="shared" si="13"/>
        <v>11.461022199277227</v>
      </c>
      <c r="G213" s="12">
        <f t="shared" si="14"/>
        <v>9.7966373460100833</v>
      </c>
      <c r="H213" s="17">
        <v>647956.54</v>
      </c>
      <c r="I213" s="11">
        <v>524856.47</v>
      </c>
      <c r="J213" s="18">
        <v>123100.07</v>
      </c>
      <c r="K213" s="13">
        <f t="shared" si="15"/>
        <v>4.5312901042721121</v>
      </c>
      <c r="L213" s="13">
        <f t="shared" si="16"/>
        <v>6.4082156469461582</v>
      </c>
      <c r="M213" s="13">
        <f t="shared" si="17"/>
        <v>-2.7802464420630946</v>
      </c>
    </row>
    <row r="214" spans="1:13" ht="18.75" customHeight="1" x14ac:dyDescent="0.3">
      <c r="A214" s="10" t="s">
        <v>200</v>
      </c>
      <c r="B214" s="17">
        <v>1230282</v>
      </c>
      <c r="C214" s="11">
        <v>1140439</v>
      </c>
      <c r="D214" s="18">
        <v>89842</v>
      </c>
      <c r="E214" s="12">
        <f t="shared" si="12"/>
        <v>11.692626980387466</v>
      </c>
      <c r="F214" s="12">
        <f t="shared" si="13"/>
        <v>11.863457486669837</v>
      </c>
      <c r="G214" s="12">
        <f t="shared" si="14"/>
        <v>9.567423198409708</v>
      </c>
      <c r="H214" s="17">
        <v>636656.24</v>
      </c>
      <c r="I214" s="11">
        <v>508937.69</v>
      </c>
      <c r="J214" s="18">
        <v>127718.55</v>
      </c>
      <c r="K214" s="13">
        <f t="shared" si="15"/>
        <v>3.3878165736718646</v>
      </c>
      <c r="L214" s="13">
        <f t="shared" si="16"/>
        <v>5.023436094185163</v>
      </c>
      <c r="M214" s="13">
        <f t="shared" si="17"/>
        <v>-2.6534477511296228</v>
      </c>
    </row>
    <row r="215" spans="1:13" ht="18.75" customHeight="1" x14ac:dyDescent="0.3">
      <c r="A215" s="1" t="s">
        <v>201</v>
      </c>
      <c r="B215" s="19">
        <v>1312267</v>
      </c>
      <c r="C215" s="2">
        <v>1213064</v>
      </c>
      <c r="D215" s="20">
        <v>99204</v>
      </c>
      <c r="E215" s="4">
        <f t="shared" si="12"/>
        <v>11.9187082842225</v>
      </c>
      <c r="F215" s="4">
        <f t="shared" si="13"/>
        <v>11.958327488057186</v>
      </c>
      <c r="G215" s="4">
        <f t="shared" si="14"/>
        <v>11.437622160814186</v>
      </c>
      <c r="H215" s="19">
        <v>672930.63</v>
      </c>
      <c r="I215" s="2">
        <v>540170.93000000005</v>
      </c>
      <c r="J215" s="20">
        <v>132759.70000000001</v>
      </c>
      <c r="K215" s="5">
        <f t="shared" si="15"/>
        <v>4.2899950664042397</v>
      </c>
      <c r="L215" s="5">
        <f t="shared" si="16"/>
        <v>4.3623007240780387</v>
      </c>
      <c r="M215" s="5">
        <f t="shared" si="17"/>
        <v>3.9968371604506725</v>
      </c>
    </row>
    <row r="216" spans="1:13" ht="18.75" customHeight="1" x14ac:dyDescent="0.3">
      <c r="A216" s="1" t="s">
        <v>202</v>
      </c>
      <c r="B216" s="19">
        <v>1267270</v>
      </c>
      <c r="C216" s="2">
        <v>1168289</v>
      </c>
      <c r="D216" s="20">
        <v>98981</v>
      </c>
      <c r="E216" s="4">
        <f t="shared" si="12"/>
        <v>11.869993626446185</v>
      </c>
      <c r="F216" s="4">
        <f t="shared" si="13"/>
        <v>12.047174769535317</v>
      </c>
      <c r="G216" s="4">
        <f t="shared" si="14"/>
        <v>9.8202596249861394</v>
      </c>
      <c r="H216" s="19">
        <v>667689.68000000005</v>
      </c>
      <c r="I216" s="2">
        <v>538141.65</v>
      </c>
      <c r="J216" s="20">
        <v>129548.03</v>
      </c>
      <c r="K216" s="5">
        <f t="shared" si="15"/>
        <v>6.0116437736511541</v>
      </c>
      <c r="L216" s="5">
        <f t="shared" si="16"/>
        <v>6.8489693436486476</v>
      </c>
      <c r="M216" s="5">
        <f t="shared" si="17"/>
        <v>2.6694543306959195</v>
      </c>
    </row>
    <row r="217" spans="1:13" ht="18.75" customHeight="1" x14ac:dyDescent="0.3">
      <c r="A217" s="21" t="s">
        <v>203</v>
      </c>
      <c r="B217" s="22">
        <v>1306649</v>
      </c>
      <c r="C217" s="23">
        <v>1209318</v>
      </c>
      <c r="D217" s="24">
        <v>97331</v>
      </c>
      <c r="E217" s="26">
        <f t="shared" si="12"/>
        <v>13.439753994464532</v>
      </c>
      <c r="F217" s="26">
        <f t="shared" si="13"/>
        <v>13.617662947739273</v>
      </c>
      <c r="G217" s="26">
        <f t="shared" si="14"/>
        <v>11.274851661731589</v>
      </c>
      <c r="H217" s="22">
        <v>699521.16</v>
      </c>
      <c r="I217" s="23">
        <v>559099.56000000006</v>
      </c>
      <c r="J217" s="24">
        <v>140421.6</v>
      </c>
      <c r="K217" s="27">
        <f t="shared" si="15"/>
        <v>7.9131133035828194</v>
      </c>
      <c r="L217" s="27">
        <f t="shared" si="16"/>
        <v>7.9590689792569336</v>
      </c>
      <c r="M217" s="27">
        <f t="shared" si="17"/>
        <v>7.7305162812236095</v>
      </c>
    </row>
    <row r="218" spans="1:13" ht="18.75" customHeight="1" x14ac:dyDescent="0.3">
      <c r="A218" s="10" t="s">
        <v>204</v>
      </c>
      <c r="B218" s="17">
        <v>1235522</v>
      </c>
      <c r="C218" s="11">
        <v>1146021</v>
      </c>
      <c r="D218" s="18">
        <v>89501</v>
      </c>
      <c r="E218" s="12">
        <f t="shared" ref="E218:E227" si="18">(B218/B206-1)*100</f>
        <v>6.1486054014115776</v>
      </c>
      <c r="F218" s="12">
        <f t="shared" ref="F218:F227" si="19">(C218/C206-1)*100</f>
        <v>6.6538299749470564</v>
      </c>
      <c r="G218" s="12">
        <f t="shared" ref="G218:G227" si="20">(D218/D206-1)*100</f>
        <v>7.8272634768694616E-2</v>
      </c>
      <c r="H218" s="17">
        <v>671841.54</v>
      </c>
      <c r="I218" s="11">
        <v>542369</v>
      </c>
      <c r="J218" s="18">
        <v>129472.55</v>
      </c>
      <c r="K218" s="13">
        <f t="shared" ref="K218:K227" si="21">(H218/H206-1)*100</f>
        <v>4.0613768652870919</v>
      </c>
      <c r="L218" s="13">
        <f t="shared" ref="L218:L227" si="22">(I218/I206-1)*100</f>
        <v>4.2229061835694637</v>
      </c>
      <c r="M218" s="13">
        <f t="shared" ref="M218:M227" si="23">(J218/J206-1)*100</f>
        <v>3.3901263775063528</v>
      </c>
    </row>
    <row r="219" spans="1:13" ht="18.75" customHeight="1" x14ac:dyDescent="0.3">
      <c r="A219" s="10" t="s">
        <v>205</v>
      </c>
      <c r="B219" s="17">
        <v>1103727</v>
      </c>
      <c r="C219" s="11">
        <v>1017676</v>
      </c>
      <c r="D219" s="18">
        <v>86051</v>
      </c>
      <c r="E219" s="12">
        <f t="shared" si="18"/>
        <v>5.9161711813725759</v>
      </c>
      <c r="F219" s="12">
        <f t="shared" si="19"/>
        <v>5.3323631666488902</v>
      </c>
      <c r="G219" s="12">
        <f t="shared" si="20"/>
        <v>13.345802763471593</v>
      </c>
      <c r="H219" s="17">
        <v>597098.73</v>
      </c>
      <c r="I219" s="11">
        <v>474698.71</v>
      </c>
      <c r="J219" s="18">
        <v>122400.02</v>
      </c>
      <c r="K219" s="13">
        <f t="shared" si="21"/>
        <v>6.4323226685518708</v>
      </c>
      <c r="L219" s="13">
        <f t="shared" si="22"/>
        <v>4.4065834347233102</v>
      </c>
      <c r="M219" s="13">
        <f t="shared" si="23"/>
        <v>15.092757789399469</v>
      </c>
    </row>
    <row r="220" spans="1:13" ht="18.75" customHeight="1" x14ac:dyDescent="0.3">
      <c r="A220" s="10" t="s">
        <v>206</v>
      </c>
      <c r="B220" s="17">
        <v>1124995</v>
      </c>
      <c r="C220" s="11">
        <v>1040972</v>
      </c>
      <c r="D220" s="18">
        <v>84023</v>
      </c>
      <c r="E220" s="12">
        <f t="shared" si="18"/>
        <v>-4.9466811880619304</v>
      </c>
      <c r="F220" s="12">
        <f t="shared" si="19"/>
        <v>-4.5504351278517596</v>
      </c>
      <c r="G220" s="12">
        <f t="shared" si="20"/>
        <v>-9.5963073744916194</v>
      </c>
      <c r="H220" s="17">
        <v>588667.03</v>
      </c>
      <c r="I220" s="11">
        <v>478552.61</v>
      </c>
      <c r="J220" s="18">
        <v>110114.42</v>
      </c>
      <c r="K220" s="13">
        <f t="shared" si="21"/>
        <v>-7.2252709506353767</v>
      </c>
      <c r="L220" s="13">
        <f t="shared" si="22"/>
        <v>-7.3984437566602672</v>
      </c>
      <c r="M220" s="13">
        <f t="shared" si="23"/>
        <v>-6.4650835541365854</v>
      </c>
    </row>
    <row r="221" spans="1:13" ht="18.75" customHeight="1" x14ac:dyDescent="0.3">
      <c r="A221" s="1" t="s">
        <v>207</v>
      </c>
      <c r="B221" s="19">
        <v>1129935</v>
      </c>
      <c r="C221" s="2">
        <v>1043452</v>
      </c>
      <c r="D221" s="20">
        <v>86483</v>
      </c>
      <c r="E221" s="4">
        <f t="shared" si="18"/>
        <v>-6.9598067946303637</v>
      </c>
      <c r="F221" s="4">
        <f t="shared" si="19"/>
        <v>-6.9400830665968698</v>
      </c>
      <c r="G221" s="4">
        <f t="shared" si="20"/>
        <v>-7.1971241549522507</v>
      </c>
      <c r="H221" s="19">
        <v>604049.48</v>
      </c>
      <c r="I221" s="2">
        <v>481738.4</v>
      </c>
      <c r="J221" s="20">
        <v>122311.08</v>
      </c>
      <c r="K221" s="5">
        <f t="shared" si="21"/>
        <v>-6.335080108191482</v>
      </c>
      <c r="L221" s="5">
        <f t="shared" si="22"/>
        <v>-5.0263718593234197</v>
      </c>
      <c r="M221" s="5">
        <f t="shared" si="23"/>
        <v>-11.15687888903134</v>
      </c>
    </row>
    <row r="222" spans="1:13" ht="18.75" customHeight="1" x14ac:dyDescent="0.3">
      <c r="A222" s="1" t="s">
        <v>208</v>
      </c>
      <c r="B222" s="19">
        <v>1226332</v>
      </c>
      <c r="C222" s="2">
        <v>1139127</v>
      </c>
      <c r="D222" s="20">
        <v>87205</v>
      </c>
      <c r="E222" s="4">
        <f t="shared" si="18"/>
        <v>-4.5333599052131195</v>
      </c>
      <c r="F222" s="4">
        <f t="shared" si="19"/>
        <v>-3.9781812848293185</v>
      </c>
      <c r="G222" s="4">
        <f t="shared" si="20"/>
        <v>-11.237213089724662</v>
      </c>
      <c r="H222" s="19">
        <v>650343.28</v>
      </c>
      <c r="I222" s="2">
        <v>522560.85</v>
      </c>
      <c r="J222" s="20">
        <v>127782.43</v>
      </c>
      <c r="K222" s="5">
        <f t="shared" si="21"/>
        <v>-4.6947554037833239</v>
      </c>
      <c r="L222" s="5">
        <f t="shared" si="22"/>
        <v>-2.1888814679640212</v>
      </c>
      <c r="M222" s="5">
        <f t="shared" si="23"/>
        <v>-13.732955443425976</v>
      </c>
    </row>
    <row r="223" spans="1:13" ht="18.75" customHeight="1" x14ac:dyDescent="0.3">
      <c r="A223" s="1" t="s">
        <v>209</v>
      </c>
      <c r="B223" s="19">
        <v>1240318</v>
      </c>
      <c r="C223" s="2">
        <v>1147433</v>
      </c>
      <c r="D223" s="20">
        <v>92884</v>
      </c>
      <c r="E223" s="4">
        <f t="shared" si="18"/>
        <v>0.8642008439518456</v>
      </c>
      <c r="F223" s="4">
        <f t="shared" si="19"/>
        <v>0.97922566632580033</v>
      </c>
      <c r="G223" s="4">
        <f t="shared" si="20"/>
        <v>-0.5375538089221088</v>
      </c>
      <c r="H223" s="19">
        <v>640630.56999999995</v>
      </c>
      <c r="I223" s="2">
        <v>516873.3</v>
      </c>
      <c r="J223" s="20">
        <v>123757.27</v>
      </c>
      <c r="K223" s="5">
        <f t="shared" si="21"/>
        <v>2.301027728148064</v>
      </c>
      <c r="L223" s="5">
        <f t="shared" si="22"/>
        <v>2.3331318044579552</v>
      </c>
      <c r="M223" s="5">
        <f t="shared" si="23"/>
        <v>2.1671622411690183</v>
      </c>
    </row>
    <row r="224" spans="1:13" ht="18.75" customHeight="1" x14ac:dyDescent="0.3">
      <c r="A224" s="10" t="s">
        <v>210</v>
      </c>
      <c r="B224" s="17">
        <v>1254938</v>
      </c>
      <c r="C224" s="11">
        <v>1154091</v>
      </c>
      <c r="D224" s="18">
        <v>100846</v>
      </c>
      <c r="E224" s="12">
        <f t="shared" si="18"/>
        <v>-4.3560174469340236</v>
      </c>
      <c r="F224" s="12">
        <f t="shared" si="19"/>
        <v>-4.7872401861864926</v>
      </c>
      <c r="G224" s="12">
        <f t="shared" si="20"/>
        <v>0.87121780445111874</v>
      </c>
      <c r="H224" s="17">
        <v>668267.02</v>
      </c>
      <c r="I224" s="11">
        <v>531349.62</v>
      </c>
      <c r="J224" s="18">
        <v>136917.4</v>
      </c>
      <c r="K224" s="13">
        <f t="shared" si="21"/>
        <v>0.62768088955464929</v>
      </c>
      <c r="L224" s="13">
        <f t="shared" si="22"/>
        <v>-1.1079509431806911</v>
      </c>
      <c r="M224" s="13">
        <f t="shared" si="23"/>
        <v>7.9824965976823092</v>
      </c>
    </row>
    <row r="225" spans="1:13" ht="18.75" customHeight="1" x14ac:dyDescent="0.3">
      <c r="A225" s="10" t="s">
        <v>211</v>
      </c>
      <c r="B225" s="17">
        <v>1243943</v>
      </c>
      <c r="C225" s="11">
        <v>1152939</v>
      </c>
      <c r="D225" s="18">
        <v>91004</v>
      </c>
      <c r="E225" s="12">
        <f t="shared" si="18"/>
        <v>-4.7718822271233474</v>
      </c>
      <c r="F225" s="12">
        <f t="shared" si="19"/>
        <v>-4.6401277046251526</v>
      </c>
      <c r="G225" s="12">
        <f t="shared" si="20"/>
        <v>-6.4101113773563529</v>
      </c>
      <c r="H225" s="17">
        <v>644715.28</v>
      </c>
      <c r="I225" s="11">
        <v>517961.12</v>
      </c>
      <c r="J225" s="18">
        <v>126754.16</v>
      </c>
      <c r="K225" s="13">
        <f t="shared" si="21"/>
        <v>-0.50022799368611981</v>
      </c>
      <c r="L225" s="13">
        <f t="shared" si="22"/>
        <v>-1.3137591692448769</v>
      </c>
      <c r="M225" s="13">
        <f t="shared" si="23"/>
        <v>2.9683898636288397</v>
      </c>
    </row>
    <row r="226" spans="1:13" ht="18.75" customHeight="1" x14ac:dyDescent="0.3">
      <c r="A226" s="10" t="s">
        <v>212</v>
      </c>
      <c r="B226" s="17">
        <v>1189139</v>
      </c>
      <c r="C226" s="11">
        <v>1096687</v>
      </c>
      <c r="D226" s="18">
        <v>92452</v>
      </c>
      <c r="E226" s="12">
        <f t="shared" si="18"/>
        <v>-3.3441926322582916</v>
      </c>
      <c r="F226" s="12">
        <f t="shared" si="19"/>
        <v>-3.8364173796231138</v>
      </c>
      <c r="G226" s="12">
        <f t="shared" si="20"/>
        <v>2.9051000645577751</v>
      </c>
      <c r="H226" s="17">
        <v>669591.21</v>
      </c>
      <c r="I226" s="11">
        <v>523658.39</v>
      </c>
      <c r="J226" s="18">
        <v>145932.82999999999</v>
      </c>
      <c r="K226" s="13">
        <f t="shared" si="21"/>
        <v>5.1731166571146625</v>
      </c>
      <c r="L226" s="13">
        <f t="shared" si="22"/>
        <v>2.8924365967079479</v>
      </c>
      <c r="M226" s="13">
        <f t="shared" si="23"/>
        <v>14.261264319082855</v>
      </c>
    </row>
    <row r="227" spans="1:13" ht="18.75" customHeight="1" x14ac:dyDescent="0.3">
      <c r="A227" s="1" t="s">
        <v>213</v>
      </c>
      <c r="B227" s="19">
        <v>1221743</v>
      </c>
      <c r="C227" s="2">
        <v>1129933</v>
      </c>
      <c r="D227" s="20">
        <v>91810</v>
      </c>
      <c r="E227" s="4">
        <f t="shared" si="18"/>
        <v>-6.8982912776134775</v>
      </c>
      <c r="F227" s="4">
        <f t="shared" si="19"/>
        <v>-6.8529772542916145</v>
      </c>
      <c r="G227" s="4">
        <f t="shared" si="20"/>
        <v>-7.4533284948187557</v>
      </c>
      <c r="H227" s="19">
        <v>667373.04</v>
      </c>
      <c r="I227" s="2">
        <v>527548.71</v>
      </c>
      <c r="J227" s="20">
        <v>139824.32999999999</v>
      </c>
      <c r="K227" s="5">
        <f t="shared" si="21"/>
        <v>-0.82587859018988796</v>
      </c>
      <c r="L227" s="5">
        <f t="shared" si="22"/>
        <v>-2.3367084933652582</v>
      </c>
      <c r="M227" s="5">
        <f t="shared" si="23"/>
        <v>5.3213663483722584</v>
      </c>
    </row>
    <row r="228" spans="1:13" ht="18.75" customHeight="1" x14ac:dyDescent="0.3">
      <c r="A228" s="1" t="s">
        <v>258</v>
      </c>
      <c r="B228" s="19"/>
      <c r="C228" s="2"/>
      <c r="D228" s="20"/>
      <c r="E228" s="2"/>
      <c r="F228" s="2"/>
      <c r="G228" s="2"/>
      <c r="H228" s="19"/>
      <c r="I228" s="2"/>
      <c r="J228" s="20"/>
      <c r="K228" s="3"/>
      <c r="L228" s="3"/>
      <c r="M228" s="3"/>
    </row>
    <row r="229" spans="1:13" ht="18.75" customHeight="1" x14ac:dyDescent="0.3">
      <c r="A229" s="21" t="s">
        <v>259</v>
      </c>
      <c r="B229" s="22"/>
      <c r="C229" s="23"/>
      <c r="D229" s="24"/>
      <c r="E229" s="23"/>
      <c r="F229" s="23"/>
      <c r="G229" s="23"/>
      <c r="H229" s="22"/>
      <c r="I229" s="23"/>
      <c r="J229" s="24"/>
      <c r="K229" s="25"/>
      <c r="L229" s="25"/>
      <c r="M229" s="25"/>
    </row>
    <row r="230" spans="1:13" ht="18.75" customHeight="1" x14ac:dyDescent="0.3">
      <c r="A230" s="10" t="s">
        <v>246</v>
      </c>
      <c r="B230" s="17"/>
      <c r="C230" s="11"/>
      <c r="D230" s="18"/>
      <c r="E230" s="12"/>
      <c r="F230" s="12"/>
      <c r="G230" s="12"/>
      <c r="H230" s="17"/>
      <c r="I230" s="11"/>
      <c r="J230" s="18"/>
      <c r="K230" s="13"/>
      <c r="L230" s="13"/>
      <c r="M230" s="13"/>
    </row>
    <row r="231" spans="1:13" ht="18.75" customHeight="1" x14ac:dyDescent="0.3">
      <c r="A231" s="10" t="s">
        <v>247</v>
      </c>
      <c r="B231" s="17"/>
      <c r="C231" s="11"/>
      <c r="D231" s="18"/>
      <c r="E231" s="12"/>
      <c r="F231" s="12"/>
      <c r="G231" s="12"/>
      <c r="H231" s="17"/>
      <c r="I231" s="11"/>
      <c r="J231" s="18"/>
      <c r="K231" s="13"/>
      <c r="L231" s="13"/>
      <c r="M231" s="13"/>
    </row>
    <row r="232" spans="1:13" ht="18.75" customHeight="1" x14ac:dyDescent="0.3">
      <c r="A232" s="10" t="s">
        <v>248</v>
      </c>
      <c r="B232" s="17"/>
      <c r="C232" s="11"/>
      <c r="D232" s="18"/>
      <c r="E232" s="12"/>
      <c r="F232" s="12"/>
      <c r="G232" s="12"/>
      <c r="H232" s="17"/>
      <c r="I232" s="11"/>
      <c r="J232" s="18"/>
      <c r="K232" s="13"/>
      <c r="L232" s="13"/>
      <c r="M232" s="13"/>
    </row>
    <row r="233" spans="1:13" ht="18.75" customHeight="1" x14ac:dyDescent="0.3">
      <c r="A233" s="1" t="s">
        <v>249</v>
      </c>
      <c r="B233" s="19"/>
      <c r="C233" s="2"/>
      <c r="D233" s="20"/>
      <c r="E233" s="4"/>
      <c r="F233" s="4"/>
      <c r="G233" s="4"/>
      <c r="H233" s="19"/>
      <c r="I233" s="2"/>
      <c r="J233" s="20"/>
      <c r="K233" s="5"/>
      <c r="L233" s="5"/>
      <c r="M233" s="5"/>
    </row>
    <row r="234" spans="1:13" ht="18.75" customHeight="1" x14ac:dyDescent="0.3">
      <c r="A234" s="1" t="s">
        <v>250</v>
      </c>
      <c r="B234" s="19"/>
      <c r="C234" s="2"/>
      <c r="D234" s="20"/>
      <c r="E234" s="4"/>
      <c r="F234" s="4"/>
      <c r="G234" s="4"/>
      <c r="H234" s="19"/>
      <c r="I234" s="2"/>
      <c r="J234" s="20"/>
      <c r="K234" s="5"/>
      <c r="L234" s="5"/>
      <c r="M234" s="5"/>
    </row>
    <row r="235" spans="1:13" ht="18.75" customHeight="1" x14ac:dyDescent="0.3">
      <c r="A235" s="1" t="s">
        <v>251</v>
      </c>
      <c r="B235" s="19"/>
      <c r="C235" s="2"/>
      <c r="D235" s="20"/>
      <c r="E235" s="4"/>
      <c r="F235" s="4"/>
      <c r="G235" s="4"/>
      <c r="H235" s="19"/>
      <c r="I235" s="2"/>
      <c r="J235" s="20"/>
      <c r="K235" s="5"/>
      <c r="L235" s="5"/>
      <c r="M235" s="5"/>
    </row>
    <row r="236" spans="1:13" ht="18.75" customHeight="1" x14ac:dyDescent="0.3">
      <c r="A236" s="10" t="s">
        <v>252</v>
      </c>
      <c r="B236" s="17"/>
      <c r="C236" s="11"/>
      <c r="D236" s="18"/>
      <c r="E236" s="12"/>
      <c r="F236" s="12"/>
      <c r="G236" s="12"/>
      <c r="H236" s="17"/>
      <c r="I236" s="11"/>
      <c r="J236" s="18"/>
      <c r="K236" s="13"/>
      <c r="L236" s="13"/>
      <c r="M236" s="13"/>
    </row>
    <row r="237" spans="1:13" ht="18.75" customHeight="1" x14ac:dyDescent="0.3">
      <c r="A237" s="10" t="s">
        <v>253</v>
      </c>
      <c r="B237" s="17"/>
      <c r="C237" s="11"/>
      <c r="D237" s="18"/>
      <c r="E237" s="12"/>
      <c r="F237" s="12"/>
      <c r="G237" s="12"/>
      <c r="H237" s="17"/>
      <c r="I237" s="11"/>
      <c r="J237" s="18"/>
      <c r="K237" s="13"/>
      <c r="L237" s="13"/>
      <c r="M237" s="13"/>
    </row>
    <row r="238" spans="1:13" ht="18.75" customHeight="1" x14ac:dyDescent="0.3">
      <c r="A238" s="10" t="s">
        <v>254</v>
      </c>
      <c r="B238" s="17"/>
      <c r="C238" s="11"/>
      <c r="D238" s="18"/>
      <c r="E238" s="12"/>
      <c r="F238" s="12"/>
      <c r="G238" s="12"/>
      <c r="H238" s="17"/>
      <c r="I238" s="11"/>
      <c r="J238" s="18"/>
      <c r="K238" s="13"/>
      <c r="L238" s="13"/>
      <c r="M238" s="13"/>
    </row>
    <row r="239" spans="1:13" ht="18.75" customHeight="1" x14ac:dyDescent="0.3">
      <c r="A239" s="1" t="s">
        <v>255</v>
      </c>
      <c r="B239" s="19"/>
      <c r="C239" s="2"/>
      <c r="D239" s="20"/>
      <c r="E239" s="4"/>
      <c r="F239" s="4"/>
      <c r="G239" s="4"/>
      <c r="H239" s="19"/>
      <c r="I239" s="2"/>
      <c r="J239" s="20"/>
      <c r="K239" s="5"/>
      <c r="L239" s="5"/>
      <c r="M239" s="5"/>
    </row>
    <row r="240" spans="1:13" ht="18.75" customHeight="1" x14ac:dyDescent="0.3">
      <c r="A240" s="1" t="s">
        <v>256</v>
      </c>
      <c r="B240" s="19"/>
      <c r="C240" s="2"/>
      <c r="D240" s="20"/>
      <c r="E240" s="2"/>
      <c r="F240" s="2"/>
      <c r="G240" s="2"/>
      <c r="H240" s="19"/>
      <c r="I240" s="2"/>
      <c r="J240" s="20"/>
      <c r="K240" s="3"/>
      <c r="L240" s="3"/>
      <c r="M240" s="3"/>
    </row>
    <row r="241" spans="1:13" ht="18.75" customHeight="1" x14ac:dyDescent="0.3">
      <c r="A241" s="21" t="s">
        <v>257</v>
      </c>
      <c r="B241" s="22"/>
      <c r="C241" s="23"/>
      <c r="D241" s="24"/>
      <c r="E241" s="23"/>
      <c r="F241" s="23"/>
      <c r="G241" s="23"/>
      <c r="H241" s="22"/>
      <c r="I241" s="23"/>
      <c r="J241" s="24"/>
      <c r="K241" s="25"/>
      <c r="L241" s="25"/>
      <c r="M241" s="25"/>
    </row>
  </sheetData>
  <mergeCells count="6">
    <mergeCell ref="H12:J12"/>
    <mergeCell ref="B11:M11"/>
    <mergeCell ref="A11:A13"/>
    <mergeCell ref="B12:D12"/>
    <mergeCell ref="E12:G12"/>
    <mergeCell ref="K12:M12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F570-66B1-4AD5-B940-32211BA5CE53}">
  <dimension ref="A1:P85"/>
  <sheetViews>
    <sheetView workbookViewId="0">
      <pane xSplit="2" ySplit="13" topLeftCell="C7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8.75" customHeight="1" x14ac:dyDescent="0.3"/>
  <cols>
    <col min="1" max="13" width="9.75" style="28" customWidth="1"/>
    <col min="14" max="16" width="9.75" style="9" customWidth="1"/>
    <col min="17" max="16384" width="9" style="8"/>
  </cols>
  <sheetData>
    <row r="1" spans="1:16" ht="18.75" customHeight="1" x14ac:dyDescent="0.3">
      <c r="A1" s="7" t="s">
        <v>214</v>
      </c>
      <c r="B1" s="7" t="s">
        <v>215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customHeight="1" x14ac:dyDescent="0.3">
      <c r="A2" s="7" t="s">
        <v>216</v>
      </c>
      <c r="B2" s="7" t="s">
        <v>217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 x14ac:dyDescent="0.3">
      <c r="A3" s="7" t="s">
        <v>218</v>
      </c>
      <c r="B3" s="7" t="s">
        <v>219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.75" customHeight="1" x14ac:dyDescent="0.3">
      <c r="A4" s="7" t="s">
        <v>220</v>
      </c>
      <c r="B4" s="7" t="s">
        <v>221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.75" customHeight="1" x14ac:dyDescent="0.3">
      <c r="A5" s="7" t="s">
        <v>222</v>
      </c>
      <c r="B5" s="7" t="s">
        <v>223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.75" customHeight="1" x14ac:dyDescent="0.3">
      <c r="A6" s="7" t="s">
        <v>224</v>
      </c>
      <c r="B6" s="7" t="s">
        <v>225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8.75" customHeight="1" x14ac:dyDescent="0.3">
      <c r="A7" s="7" t="s">
        <v>226</v>
      </c>
      <c r="B7" s="7" t="s">
        <v>227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customHeight="1" x14ac:dyDescent="0.3">
      <c r="A8" s="7" t="s">
        <v>228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.75" customHeight="1" x14ac:dyDescent="0.3">
      <c r="A9" s="7" t="s">
        <v>229</v>
      </c>
      <c r="B9" s="7" t="s">
        <v>230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.7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 x14ac:dyDescent="0.3">
      <c r="A11" s="51" t="s">
        <v>243</v>
      </c>
      <c r="B11" s="51"/>
      <c r="C11" s="51" t="s">
        <v>236</v>
      </c>
      <c r="D11" s="51"/>
      <c r="E11" s="51"/>
      <c r="F11" s="51"/>
      <c r="G11" s="51"/>
      <c r="H11" s="57"/>
      <c r="I11" s="55" t="s">
        <v>238</v>
      </c>
      <c r="J11" s="51"/>
      <c r="K11" s="51" t="s">
        <v>237</v>
      </c>
      <c r="L11" s="51"/>
      <c r="M11" s="51"/>
      <c r="N11" s="51"/>
      <c r="O11" s="51"/>
      <c r="P11" s="51"/>
    </row>
    <row r="12" spans="1:16" ht="18.75" customHeight="1" x14ac:dyDescent="0.3">
      <c r="A12" s="51"/>
      <c r="B12" s="51"/>
      <c r="C12" s="51" t="s">
        <v>233</v>
      </c>
      <c r="D12" s="51"/>
      <c r="E12" s="51"/>
      <c r="F12" s="51" t="s">
        <v>244</v>
      </c>
      <c r="G12" s="51"/>
      <c r="H12" s="57"/>
      <c r="I12" s="55"/>
      <c r="J12" s="51"/>
      <c r="K12" s="51" t="s">
        <v>235</v>
      </c>
      <c r="L12" s="51"/>
      <c r="M12" s="51"/>
      <c r="N12" s="51" t="s">
        <v>244</v>
      </c>
      <c r="O12" s="51"/>
      <c r="P12" s="51"/>
    </row>
    <row r="13" spans="1:16" ht="18.75" customHeight="1" x14ac:dyDescent="0.3">
      <c r="A13" s="51"/>
      <c r="B13" s="51"/>
      <c r="C13" s="6" t="s">
        <v>231</v>
      </c>
      <c r="D13" s="6" t="s">
        <v>232</v>
      </c>
      <c r="E13" s="6" t="s">
        <v>234</v>
      </c>
      <c r="F13" s="6" t="s">
        <v>231</v>
      </c>
      <c r="G13" s="6" t="s">
        <v>232</v>
      </c>
      <c r="H13" s="50" t="s">
        <v>234</v>
      </c>
      <c r="I13" s="55"/>
      <c r="J13" s="51"/>
      <c r="K13" s="6" t="s">
        <v>231</v>
      </c>
      <c r="L13" s="6" t="s">
        <v>232</v>
      </c>
      <c r="M13" s="6" t="s">
        <v>234</v>
      </c>
      <c r="N13" s="6" t="s">
        <v>231</v>
      </c>
      <c r="O13" s="6" t="s">
        <v>232</v>
      </c>
      <c r="P13" s="6" t="s">
        <v>234</v>
      </c>
    </row>
    <row r="14" spans="1:16" ht="18.75" customHeight="1" x14ac:dyDescent="0.3">
      <c r="A14" s="56">
        <v>2003</v>
      </c>
      <c r="B14" s="28" t="s">
        <v>239</v>
      </c>
      <c r="C14" s="30">
        <f>AVERAGE(월간!B14:B16)</f>
        <v>183873.66666666666</v>
      </c>
      <c r="D14" s="31">
        <f>AVERAGE(월간!C14:C16)</f>
        <v>173523</v>
      </c>
      <c r="E14" s="46">
        <f>AVERAGE(월간!D14:D16)</f>
        <v>10350.666666666666</v>
      </c>
      <c r="F14" s="32"/>
      <c r="G14" s="32"/>
      <c r="H14" s="32"/>
      <c r="I14" s="58">
        <v>2003</v>
      </c>
      <c r="J14" s="42" t="s">
        <v>239</v>
      </c>
      <c r="K14" s="29">
        <f>AVERAGE(월간!H14:H16)</f>
        <v>492340.1333333333</v>
      </c>
      <c r="L14" s="29">
        <f>AVERAGE(월간!I14:I16)</f>
        <v>378445.48666666663</v>
      </c>
      <c r="M14" s="46">
        <f>AVERAGE(월간!J14:J16)</f>
        <v>113894.65333333332</v>
      </c>
    </row>
    <row r="15" spans="1:16" ht="18.75" customHeight="1" x14ac:dyDescent="0.3">
      <c r="A15" s="53"/>
      <c r="B15" s="28" t="s">
        <v>240</v>
      </c>
      <c r="C15" s="33">
        <f>AVERAGE(월간!B17:B19)</f>
        <v>187961.33333333334</v>
      </c>
      <c r="D15" s="29">
        <f>AVERAGE(월간!C17:C19)</f>
        <v>176461.66666666666</v>
      </c>
      <c r="E15" s="47">
        <f>AVERAGE(월간!D17:D19)</f>
        <v>11499.666666666666</v>
      </c>
      <c r="I15" s="59"/>
      <c r="J15" s="43" t="s">
        <v>240</v>
      </c>
      <c r="K15" s="29">
        <f>AVERAGE(월간!H15:H17)</f>
        <v>467501.10666666669</v>
      </c>
      <c r="L15" s="29">
        <f>AVERAGE(월간!I15:I17)</f>
        <v>363005.8233333333</v>
      </c>
      <c r="M15" s="47">
        <f>AVERAGE(월간!J15:J17)</f>
        <v>104495.28666666667</v>
      </c>
    </row>
    <row r="16" spans="1:16" ht="18.75" customHeight="1" x14ac:dyDescent="0.3">
      <c r="A16" s="53"/>
      <c r="B16" s="28" t="s">
        <v>241</v>
      </c>
      <c r="C16" s="33">
        <f>AVERAGE(월간!B20:B22)</f>
        <v>180809.66666666666</v>
      </c>
      <c r="D16" s="29">
        <f>AVERAGE(월간!C20:C22)</f>
        <v>169674.66666666666</v>
      </c>
      <c r="E16" s="47">
        <f>AVERAGE(월간!D20:D22)</f>
        <v>11134.333333333334</v>
      </c>
      <c r="I16" s="59"/>
      <c r="J16" s="43" t="s">
        <v>241</v>
      </c>
      <c r="K16" s="29">
        <f>AVERAGE(월간!H16:H18)</f>
        <v>444159.17</v>
      </c>
      <c r="L16" s="29">
        <f>AVERAGE(월간!I16:I18)</f>
        <v>353437.95333333337</v>
      </c>
      <c r="M16" s="47">
        <f>AVERAGE(월간!J16:J18)</f>
        <v>90721.216666666674</v>
      </c>
    </row>
    <row r="17" spans="1:16" ht="18.75" customHeight="1" x14ac:dyDescent="0.3">
      <c r="A17" s="53"/>
      <c r="B17" s="28" t="s">
        <v>242</v>
      </c>
      <c r="C17" s="33">
        <f>AVERAGE(월간!B23:B25)</f>
        <v>179435.66666666666</v>
      </c>
      <c r="D17" s="29">
        <f>AVERAGE(월간!C23:C25)</f>
        <v>167617</v>
      </c>
      <c r="E17" s="47">
        <f>AVERAGE(월간!D23:D25)</f>
        <v>11818.333333333334</v>
      </c>
      <c r="I17" s="59"/>
      <c r="J17" s="43" t="s">
        <v>242</v>
      </c>
      <c r="K17" s="29">
        <f>AVERAGE(월간!H17:H19)</f>
        <v>411247.82</v>
      </c>
      <c r="L17" s="29">
        <f>AVERAGE(월간!I17:I19)</f>
        <v>331802.9433333333</v>
      </c>
      <c r="M17" s="47">
        <f>AVERAGE(월간!J17:J19)</f>
        <v>79444.876666666663</v>
      </c>
    </row>
    <row r="18" spans="1:16" ht="18.75" customHeight="1" x14ac:dyDescent="0.3">
      <c r="A18" s="52">
        <v>2004</v>
      </c>
      <c r="B18" s="34" t="s">
        <v>239</v>
      </c>
      <c r="C18" s="35">
        <f>AVERAGE(월간!B26:B28)</f>
        <v>174036</v>
      </c>
      <c r="D18" s="36">
        <f>AVERAGE(월간!C26:C28)</f>
        <v>162039</v>
      </c>
      <c r="E18" s="48">
        <f>AVERAGE(월간!D26:D28)</f>
        <v>11997</v>
      </c>
      <c r="F18" s="37">
        <f t="shared" ref="F18:F49" si="0">(C18/C14-1)*100</f>
        <v>-5.3502314088839986</v>
      </c>
      <c r="G18" s="37">
        <f t="shared" ref="G18:G49" si="1">(D18/D14-1)*100</f>
        <v>-6.6181428398540803</v>
      </c>
      <c r="H18" s="37">
        <f t="shared" ref="H18:H49" si="2">(E18/E14-1)*100</f>
        <v>15.905577740564226</v>
      </c>
      <c r="I18" s="60">
        <v>2004</v>
      </c>
      <c r="J18" s="44" t="s">
        <v>239</v>
      </c>
      <c r="K18" s="36">
        <f>AVERAGE(월간!H18:H20)</f>
        <v>392303.27</v>
      </c>
      <c r="L18" s="36">
        <f>AVERAGE(월간!I18:I20)</f>
        <v>320392.32000000001</v>
      </c>
      <c r="M18" s="48">
        <f>AVERAGE(월간!J18:J20)</f>
        <v>71910.95</v>
      </c>
      <c r="N18" s="37">
        <f t="shared" ref="N18:N49" si="3">(K18/K14-1)*100</f>
        <v>-20.31864895027854</v>
      </c>
      <c r="O18" s="37">
        <f t="shared" ref="O18:O49" si="4">(L18/L14-1)*100</f>
        <v>-15.33990197055769</v>
      </c>
      <c r="P18" s="37">
        <f t="shared" ref="P18:P49" si="5">(M18/M14-1)*100</f>
        <v>-36.861873761940714</v>
      </c>
    </row>
    <row r="19" spans="1:16" ht="18.75" customHeight="1" x14ac:dyDescent="0.3">
      <c r="A19" s="53"/>
      <c r="B19" s="28" t="s">
        <v>240</v>
      </c>
      <c r="C19" s="33">
        <f>AVERAGE(월간!B29:B31)</f>
        <v>190424.33333333334</v>
      </c>
      <c r="D19" s="29">
        <f>AVERAGE(월간!C29:C31)</f>
        <v>177043</v>
      </c>
      <c r="E19" s="47">
        <f>AVERAGE(월간!D29:D31)</f>
        <v>13381</v>
      </c>
      <c r="F19" s="13">
        <f t="shared" si="0"/>
        <v>1.3103758929141396</v>
      </c>
      <c r="G19" s="13">
        <f t="shared" si="1"/>
        <v>0.32943887718768217</v>
      </c>
      <c r="H19" s="13">
        <f t="shared" si="2"/>
        <v>16.359894489695371</v>
      </c>
      <c r="I19" s="59"/>
      <c r="J19" s="43" t="s">
        <v>240</v>
      </c>
      <c r="K19" s="29">
        <f>AVERAGE(월간!H19:H21)</f>
        <v>372547.64999999997</v>
      </c>
      <c r="L19" s="29">
        <f>AVERAGE(월간!I19:I21)</f>
        <v>304128.47333333333</v>
      </c>
      <c r="M19" s="47">
        <f>AVERAGE(월간!J19:J21)</f>
        <v>68419.176666666666</v>
      </c>
      <c r="N19" s="13">
        <f t="shared" si="3"/>
        <v>-20.310851741869683</v>
      </c>
      <c r="O19" s="13">
        <f t="shared" si="4"/>
        <v>-16.21939545193889</v>
      </c>
      <c r="P19" s="13">
        <f t="shared" si="5"/>
        <v>-34.524150467265088</v>
      </c>
    </row>
    <row r="20" spans="1:16" ht="18.75" customHeight="1" x14ac:dyDescent="0.3">
      <c r="A20" s="53"/>
      <c r="B20" s="28" t="s">
        <v>241</v>
      </c>
      <c r="C20" s="33">
        <f>AVERAGE(월간!B32:B34)</f>
        <v>194505</v>
      </c>
      <c r="D20" s="29">
        <f>AVERAGE(월간!C32:C34)</f>
        <v>181052.33333333334</v>
      </c>
      <c r="E20" s="47">
        <f>AVERAGE(월간!D32:D34)</f>
        <v>13452.666666666666</v>
      </c>
      <c r="F20" s="13">
        <f t="shared" si="0"/>
        <v>7.5744475313819892</v>
      </c>
      <c r="G20" s="13">
        <f t="shared" si="1"/>
        <v>6.7055777330734978</v>
      </c>
      <c r="H20" s="13">
        <f t="shared" si="2"/>
        <v>20.821483100320325</v>
      </c>
      <c r="I20" s="59"/>
      <c r="J20" s="43" t="s">
        <v>241</v>
      </c>
      <c r="K20" s="29">
        <f>AVERAGE(월간!H20:H22)</f>
        <v>361607.42</v>
      </c>
      <c r="L20" s="29">
        <f>AVERAGE(월간!I20:I22)</f>
        <v>293608.25</v>
      </c>
      <c r="M20" s="47">
        <f>AVERAGE(월간!J20:J22)</f>
        <v>67999.17</v>
      </c>
      <c r="N20" s="13">
        <f t="shared" si="3"/>
        <v>-18.586073546562154</v>
      </c>
      <c r="O20" s="13">
        <f t="shared" si="4"/>
        <v>-16.927922643584047</v>
      </c>
      <c r="P20" s="13">
        <f t="shared" si="5"/>
        <v>-25.046011838833003</v>
      </c>
    </row>
    <row r="21" spans="1:16" ht="18.75" customHeight="1" x14ac:dyDescent="0.3">
      <c r="A21" s="54"/>
      <c r="B21" s="38" t="s">
        <v>242</v>
      </c>
      <c r="C21" s="39">
        <f>AVERAGE(월간!B35:B37)</f>
        <v>198257.66666666666</v>
      </c>
      <c r="D21" s="40">
        <f>AVERAGE(월간!C35:C37)</f>
        <v>183497.33333333334</v>
      </c>
      <c r="E21" s="49">
        <f>AVERAGE(월간!D35:D37)</f>
        <v>14760.333333333334</v>
      </c>
      <c r="F21" s="41">
        <f t="shared" si="0"/>
        <v>10.489553358956872</v>
      </c>
      <c r="G21" s="41">
        <f t="shared" si="1"/>
        <v>9.4741782357000481</v>
      </c>
      <c r="H21" s="41">
        <f t="shared" si="2"/>
        <v>24.893527006064019</v>
      </c>
      <c r="I21" s="61"/>
      <c r="J21" s="45" t="s">
        <v>242</v>
      </c>
      <c r="K21" s="40">
        <f>AVERAGE(월간!H21:H23)</f>
        <v>354711.72</v>
      </c>
      <c r="L21" s="40">
        <f>AVERAGE(월간!I21:I23)</f>
        <v>283682.55333333334</v>
      </c>
      <c r="M21" s="49">
        <f>AVERAGE(월간!J21:J23)</f>
        <v>71029.166666666672</v>
      </c>
      <c r="N21" s="41">
        <f t="shared" si="3"/>
        <v>-13.747452813245321</v>
      </c>
      <c r="O21" s="41">
        <f t="shared" si="4"/>
        <v>-14.502701367437121</v>
      </c>
      <c r="P21" s="41">
        <f t="shared" si="5"/>
        <v>-10.593143765973068</v>
      </c>
    </row>
    <row r="22" spans="1:16" ht="18.75" customHeight="1" x14ac:dyDescent="0.3">
      <c r="A22" s="52">
        <v>2005</v>
      </c>
      <c r="B22" s="34" t="s">
        <v>239</v>
      </c>
      <c r="C22" s="35">
        <f>AVERAGE(월간!B38:B40)</f>
        <v>199513</v>
      </c>
      <c r="D22" s="36">
        <f>AVERAGE(월간!C38:C40)</f>
        <v>186142</v>
      </c>
      <c r="E22" s="48">
        <f>AVERAGE(월간!D38:D40)</f>
        <v>13371</v>
      </c>
      <c r="F22" s="37">
        <f t="shared" si="0"/>
        <v>14.638925279827152</v>
      </c>
      <c r="G22" s="37">
        <f t="shared" si="1"/>
        <v>14.87481408796647</v>
      </c>
      <c r="H22" s="37">
        <f t="shared" si="2"/>
        <v>11.452863215803944</v>
      </c>
      <c r="I22" s="60">
        <v>2005</v>
      </c>
      <c r="J22" s="44" t="s">
        <v>239</v>
      </c>
      <c r="K22" s="36">
        <f>AVERAGE(월간!H22:H24)</f>
        <v>343361.1766666667</v>
      </c>
      <c r="L22" s="36">
        <f>AVERAGE(월간!I22:I24)</f>
        <v>271696.01666666666</v>
      </c>
      <c r="M22" s="48">
        <f>AVERAGE(월간!J22:J24)</f>
        <v>71665.159999999989</v>
      </c>
      <c r="N22" s="37">
        <f t="shared" si="3"/>
        <v>-12.475576187099669</v>
      </c>
      <c r="O22" s="37">
        <f t="shared" si="4"/>
        <v>-15.198960865645383</v>
      </c>
      <c r="P22" s="37">
        <f t="shared" si="5"/>
        <v>-0.34179773734043239</v>
      </c>
    </row>
    <row r="23" spans="1:16" ht="18.75" customHeight="1" x14ac:dyDescent="0.3">
      <c r="A23" s="53"/>
      <c r="B23" s="28" t="s">
        <v>240</v>
      </c>
      <c r="C23" s="33">
        <f>AVERAGE(월간!B41:B43)</f>
        <v>221778</v>
      </c>
      <c r="D23" s="29">
        <f>AVERAGE(월간!C41:C43)</f>
        <v>206712.66666666666</v>
      </c>
      <c r="E23" s="47">
        <f>AVERAGE(월간!D41:D43)</f>
        <v>15065.333333333334</v>
      </c>
      <c r="F23" s="13">
        <f t="shared" si="0"/>
        <v>16.465157639167249</v>
      </c>
      <c r="G23" s="13">
        <f t="shared" si="1"/>
        <v>16.7584522780718</v>
      </c>
      <c r="H23" s="13">
        <f t="shared" si="2"/>
        <v>12.587499688613214</v>
      </c>
      <c r="I23" s="59"/>
      <c r="J23" s="43" t="s">
        <v>240</v>
      </c>
      <c r="K23" s="29">
        <f>AVERAGE(월간!H23:H25)</f>
        <v>339651.0566666667</v>
      </c>
      <c r="L23" s="29">
        <f>AVERAGE(월간!I23:I25)</f>
        <v>266932.79333333339</v>
      </c>
      <c r="M23" s="47">
        <f>AVERAGE(월간!J23:J25)</f>
        <v>72718.263333333321</v>
      </c>
      <c r="N23" s="13">
        <f t="shared" si="3"/>
        <v>-8.8301706730221632</v>
      </c>
      <c r="O23" s="13">
        <f t="shared" si="4"/>
        <v>-12.230252429943455</v>
      </c>
      <c r="P23" s="13">
        <f t="shared" si="5"/>
        <v>6.2834527922069228</v>
      </c>
    </row>
    <row r="24" spans="1:16" ht="18.75" customHeight="1" x14ac:dyDescent="0.3">
      <c r="A24" s="53"/>
      <c r="B24" s="28" t="s">
        <v>241</v>
      </c>
      <c r="C24" s="33">
        <f>AVERAGE(월간!B44:B46)</f>
        <v>231936.33333333334</v>
      </c>
      <c r="D24" s="29">
        <f>AVERAGE(월간!C44:C46)</f>
        <v>216237</v>
      </c>
      <c r="E24" s="47">
        <f>AVERAGE(월간!D44:D46)</f>
        <v>15699.333333333334</v>
      </c>
      <c r="F24" s="13">
        <f t="shared" si="0"/>
        <v>19.244406741900377</v>
      </c>
      <c r="G24" s="13">
        <f t="shared" si="1"/>
        <v>19.433423485290625</v>
      </c>
      <c r="H24" s="13">
        <f t="shared" si="2"/>
        <v>16.700530254224688</v>
      </c>
      <c r="I24" s="59"/>
      <c r="J24" s="43" t="s">
        <v>241</v>
      </c>
      <c r="K24" s="29">
        <f>AVERAGE(월간!H24:H26)</f>
        <v>318754.74</v>
      </c>
      <c r="L24" s="29">
        <f>AVERAGE(월간!I24:I26)</f>
        <v>249208.83666666667</v>
      </c>
      <c r="M24" s="47">
        <f>AVERAGE(월간!J24:J26)</f>
        <v>69545.903333333335</v>
      </c>
      <c r="N24" s="13">
        <f t="shared" si="3"/>
        <v>-11.850608596471835</v>
      </c>
      <c r="O24" s="13">
        <f t="shared" si="4"/>
        <v>-15.121991065759676</v>
      </c>
      <c r="P24" s="13">
        <f t="shared" si="5"/>
        <v>2.2746356070718843</v>
      </c>
    </row>
    <row r="25" spans="1:16" ht="18.75" customHeight="1" x14ac:dyDescent="0.3">
      <c r="A25" s="54"/>
      <c r="B25" s="38" t="s">
        <v>242</v>
      </c>
      <c r="C25" s="39">
        <f>AVERAGE(월간!B47:B49)</f>
        <v>236248.66666666666</v>
      </c>
      <c r="D25" s="40">
        <f>AVERAGE(월간!C47:C49)</f>
        <v>220067.33333333334</v>
      </c>
      <c r="E25" s="49">
        <f>AVERAGE(월간!D47:D49)</f>
        <v>16181.666666666666</v>
      </c>
      <c r="F25" s="41">
        <f t="shared" si="0"/>
        <v>19.16243676158804</v>
      </c>
      <c r="G25" s="41">
        <f t="shared" si="1"/>
        <v>19.929444932896388</v>
      </c>
      <c r="H25" s="41">
        <f t="shared" si="2"/>
        <v>9.6294121632302776</v>
      </c>
      <c r="I25" s="61"/>
      <c r="J25" s="45" t="s">
        <v>242</v>
      </c>
      <c r="K25" s="40">
        <f>AVERAGE(월간!H25:H27)</f>
        <v>304300.08</v>
      </c>
      <c r="L25" s="40">
        <f>AVERAGE(월간!I25:I27)</f>
        <v>237148.69666666666</v>
      </c>
      <c r="M25" s="49">
        <f>AVERAGE(월간!J25:J27)</f>
        <v>67151.383333333346</v>
      </c>
      <c r="N25" s="41">
        <f t="shared" si="3"/>
        <v>-14.212002918877321</v>
      </c>
      <c r="O25" s="41">
        <f t="shared" si="4"/>
        <v>-16.403496133224792</v>
      </c>
      <c r="P25" s="41">
        <f t="shared" si="5"/>
        <v>-5.4594239455622589</v>
      </c>
    </row>
    <row r="26" spans="1:16" ht="18.75" customHeight="1" x14ac:dyDescent="0.3">
      <c r="A26" s="52">
        <v>2006</v>
      </c>
      <c r="B26" s="34" t="s">
        <v>239</v>
      </c>
      <c r="C26" s="35">
        <f>AVERAGE(월간!B50:B52)</f>
        <v>242673.33333333334</v>
      </c>
      <c r="D26" s="36">
        <f>AVERAGE(월간!C50:C52)</f>
        <v>226353.66666666666</v>
      </c>
      <c r="E26" s="48">
        <f>AVERAGE(월간!D50:D52)</f>
        <v>16319.333333333334</v>
      </c>
      <c r="F26" s="37">
        <f t="shared" si="0"/>
        <v>21.63284263849139</v>
      </c>
      <c r="G26" s="37">
        <f t="shared" si="1"/>
        <v>21.602683256152112</v>
      </c>
      <c r="H26" s="37">
        <f t="shared" si="2"/>
        <v>22.050208161942521</v>
      </c>
      <c r="I26" s="60">
        <v>2006</v>
      </c>
      <c r="J26" s="44" t="s">
        <v>239</v>
      </c>
      <c r="K26" s="36">
        <f>AVERAGE(월간!H26:H28)</f>
        <v>293518.63666666666</v>
      </c>
      <c r="L26" s="36">
        <f>AVERAGE(월간!I26:I28)</f>
        <v>228930.47333333336</v>
      </c>
      <c r="M26" s="48">
        <f>AVERAGE(월간!J26:J28)</f>
        <v>64588.16333333333</v>
      </c>
      <c r="N26" s="37">
        <f t="shared" si="3"/>
        <v>-14.516067449403847</v>
      </c>
      <c r="O26" s="37">
        <f t="shared" si="4"/>
        <v>-15.740217268551525</v>
      </c>
      <c r="P26" s="37">
        <f t="shared" si="5"/>
        <v>-9.8750866762408069</v>
      </c>
    </row>
    <row r="27" spans="1:16" ht="18.75" customHeight="1" x14ac:dyDescent="0.3">
      <c r="A27" s="53"/>
      <c r="B27" s="28" t="s">
        <v>240</v>
      </c>
      <c r="C27" s="33">
        <f>AVERAGE(월간!B53:B55)</f>
        <v>260283</v>
      </c>
      <c r="D27" s="29">
        <f>AVERAGE(월간!C53:C55)</f>
        <v>242405.33333333334</v>
      </c>
      <c r="E27" s="47">
        <f>AVERAGE(월간!D53:D55)</f>
        <v>17878</v>
      </c>
      <c r="F27" s="13">
        <f t="shared" si="0"/>
        <v>17.361956551145742</v>
      </c>
      <c r="G27" s="13">
        <f t="shared" si="1"/>
        <v>17.266801905382366</v>
      </c>
      <c r="H27" s="13">
        <f t="shared" si="2"/>
        <v>18.669793787060797</v>
      </c>
      <c r="I27" s="59"/>
      <c r="J27" s="43" t="s">
        <v>240</v>
      </c>
      <c r="K27" s="29">
        <f>AVERAGE(월간!H27:H29)</f>
        <v>293011.44666666671</v>
      </c>
      <c r="L27" s="29">
        <f>AVERAGE(월간!I27:I29)</f>
        <v>228634.42</v>
      </c>
      <c r="M27" s="47">
        <f>AVERAGE(월간!J27:J29)</f>
        <v>64377.026666666672</v>
      </c>
      <c r="N27" s="13">
        <f t="shared" si="3"/>
        <v>-13.731625173706451</v>
      </c>
      <c r="O27" s="13">
        <f t="shared" si="4"/>
        <v>-14.347571482349919</v>
      </c>
      <c r="P27" s="13">
        <f t="shared" si="5"/>
        <v>-11.470621387685298</v>
      </c>
    </row>
    <row r="28" spans="1:16" ht="18.75" customHeight="1" x14ac:dyDescent="0.3">
      <c r="A28" s="53"/>
      <c r="B28" s="28" t="s">
        <v>241</v>
      </c>
      <c r="C28" s="33">
        <f>AVERAGE(월간!B56:B58)</f>
        <v>272642</v>
      </c>
      <c r="D28" s="29">
        <f>AVERAGE(월간!C56:C58)</f>
        <v>254081</v>
      </c>
      <c r="E28" s="47">
        <f>AVERAGE(월간!D56:D58)</f>
        <v>18560.333333333332</v>
      </c>
      <c r="F28" s="13">
        <f t="shared" si="0"/>
        <v>17.550362240212468</v>
      </c>
      <c r="G28" s="13">
        <f t="shared" si="1"/>
        <v>17.501167700254804</v>
      </c>
      <c r="H28" s="13">
        <f t="shared" si="2"/>
        <v>18.223703766614285</v>
      </c>
      <c r="I28" s="59"/>
      <c r="J28" s="43" t="s">
        <v>241</v>
      </c>
      <c r="K28" s="29">
        <f>AVERAGE(월간!H28:H30)</f>
        <v>298745.72666666668</v>
      </c>
      <c r="L28" s="29">
        <f>AVERAGE(월간!I28:I30)</f>
        <v>232042.70666666667</v>
      </c>
      <c r="M28" s="47">
        <f>AVERAGE(월간!J28:J30)</f>
        <v>66703.02</v>
      </c>
      <c r="N28" s="13">
        <f t="shared" si="3"/>
        <v>-6.2772441700265524</v>
      </c>
      <c r="O28" s="13">
        <f t="shared" si="4"/>
        <v>-6.8882509262546137</v>
      </c>
      <c r="P28" s="13">
        <f t="shared" si="5"/>
        <v>-4.0877797211251954</v>
      </c>
    </row>
    <row r="29" spans="1:16" ht="18.75" customHeight="1" x14ac:dyDescent="0.3">
      <c r="A29" s="54"/>
      <c r="B29" s="38" t="s">
        <v>242</v>
      </c>
      <c r="C29" s="39">
        <f>AVERAGE(월간!B59:B61)</f>
        <v>267619.66666666669</v>
      </c>
      <c r="D29" s="40">
        <f>AVERAGE(월간!C59:C61)</f>
        <v>248927.33333333334</v>
      </c>
      <c r="E29" s="49">
        <f>AVERAGE(월간!D59:D61)</f>
        <v>18692.333333333332</v>
      </c>
      <c r="F29" s="41">
        <f t="shared" si="0"/>
        <v>13.278805100840096</v>
      </c>
      <c r="G29" s="41">
        <f t="shared" si="1"/>
        <v>13.11416808794883</v>
      </c>
      <c r="H29" s="41">
        <f t="shared" si="2"/>
        <v>15.515501081470795</v>
      </c>
      <c r="I29" s="61"/>
      <c r="J29" s="45" t="s">
        <v>242</v>
      </c>
      <c r="K29" s="40">
        <f>AVERAGE(월간!H29:H31)</f>
        <v>291474.01333333337</v>
      </c>
      <c r="L29" s="40">
        <f>AVERAGE(월간!I29:I31)</f>
        <v>225055.80666666664</v>
      </c>
      <c r="M29" s="49">
        <f>AVERAGE(월간!J29:J31)</f>
        <v>66418.206666666665</v>
      </c>
      <c r="N29" s="41">
        <f t="shared" si="3"/>
        <v>-4.2149402874513413</v>
      </c>
      <c r="O29" s="41">
        <f t="shared" si="4"/>
        <v>-5.0992858784282618</v>
      </c>
      <c r="P29" s="41">
        <f t="shared" si="5"/>
        <v>-1.0918266017354572</v>
      </c>
    </row>
    <row r="30" spans="1:16" ht="18.75" customHeight="1" x14ac:dyDescent="0.3">
      <c r="A30" s="52">
        <v>2007</v>
      </c>
      <c r="B30" s="34" t="s">
        <v>239</v>
      </c>
      <c r="C30" s="35">
        <f>AVERAGE(월간!B62:B64)</f>
        <v>266287.66666666669</v>
      </c>
      <c r="D30" s="36">
        <f>AVERAGE(월간!C62:C64)</f>
        <v>247092.33333333334</v>
      </c>
      <c r="E30" s="48">
        <f>AVERAGE(월간!D62:D64)</f>
        <v>19195.333333333332</v>
      </c>
      <c r="F30" s="37">
        <f t="shared" si="0"/>
        <v>9.7309139858795071</v>
      </c>
      <c r="G30" s="37">
        <f t="shared" si="1"/>
        <v>9.1620634965047465</v>
      </c>
      <c r="H30" s="37">
        <f t="shared" si="2"/>
        <v>17.623268924384149</v>
      </c>
      <c r="I30" s="60">
        <v>2007</v>
      </c>
      <c r="J30" s="44" t="s">
        <v>239</v>
      </c>
      <c r="K30" s="36">
        <f>AVERAGE(월간!H30:H32)</f>
        <v>292187.86333333334</v>
      </c>
      <c r="L30" s="36">
        <f>AVERAGE(월간!I30:I32)</f>
        <v>224785.54666666666</v>
      </c>
      <c r="M30" s="48">
        <f>AVERAGE(월간!J30:J32)</f>
        <v>67402.313333333339</v>
      </c>
      <c r="N30" s="37">
        <f t="shared" si="3"/>
        <v>-0.45338631592398704</v>
      </c>
      <c r="O30" s="37">
        <f t="shared" si="4"/>
        <v>-1.8105613491793626</v>
      </c>
      <c r="P30" s="37">
        <f t="shared" si="5"/>
        <v>4.3570676959436838</v>
      </c>
    </row>
    <row r="31" spans="1:16" ht="18.75" customHeight="1" x14ac:dyDescent="0.3">
      <c r="A31" s="53"/>
      <c r="B31" s="28" t="s">
        <v>240</v>
      </c>
      <c r="C31" s="33">
        <f>AVERAGE(월간!B65:B67)</f>
        <v>284126.66666666669</v>
      </c>
      <c r="D31" s="29">
        <f>AVERAGE(월간!C65:C67)</f>
        <v>263311.33333333331</v>
      </c>
      <c r="E31" s="47">
        <f>AVERAGE(월간!D65:D67)</f>
        <v>20815.333333333332</v>
      </c>
      <c r="F31" s="13">
        <f t="shared" si="0"/>
        <v>9.1606699886918044</v>
      </c>
      <c r="G31" s="13">
        <f t="shared" si="1"/>
        <v>8.624397703020815</v>
      </c>
      <c r="H31" s="13">
        <f t="shared" si="2"/>
        <v>16.429876570831926</v>
      </c>
      <c r="I31" s="59"/>
      <c r="J31" s="43" t="s">
        <v>240</v>
      </c>
      <c r="K31" s="29">
        <f>AVERAGE(월간!H31:H33)</f>
        <v>292996.44</v>
      </c>
      <c r="L31" s="29">
        <f>AVERAGE(월간!I31:I33)</f>
        <v>223930.31000000003</v>
      </c>
      <c r="M31" s="47">
        <f>AVERAGE(월간!J31:J33)</f>
        <v>69066.126666666663</v>
      </c>
      <c r="N31" s="13">
        <f t="shared" si="3"/>
        <v>-5.1215291543837971E-3</v>
      </c>
      <c r="O31" s="13">
        <f t="shared" si="4"/>
        <v>-2.0574811089248857</v>
      </c>
      <c r="P31" s="13">
        <f t="shared" si="5"/>
        <v>7.2838095245985057</v>
      </c>
    </row>
    <row r="32" spans="1:16" ht="18.75" customHeight="1" x14ac:dyDescent="0.3">
      <c r="A32" s="53"/>
      <c r="B32" s="28" t="s">
        <v>241</v>
      </c>
      <c r="C32" s="33">
        <f>AVERAGE(월간!B68:B70)</f>
        <v>295926</v>
      </c>
      <c r="D32" s="29">
        <f>AVERAGE(월간!C68:C70)</f>
        <v>274863.66666666669</v>
      </c>
      <c r="E32" s="47">
        <f>AVERAGE(월간!D68:D70)</f>
        <v>21062.333333333332</v>
      </c>
      <c r="F32" s="13">
        <f t="shared" si="0"/>
        <v>8.5401368827986879</v>
      </c>
      <c r="G32" s="13">
        <f t="shared" si="1"/>
        <v>8.1795437937770554</v>
      </c>
      <c r="H32" s="13">
        <f t="shared" si="2"/>
        <v>13.480361344085058</v>
      </c>
      <c r="I32" s="59"/>
      <c r="J32" s="43" t="s">
        <v>241</v>
      </c>
      <c r="K32" s="29">
        <f>AVERAGE(월간!H32:H34)</f>
        <v>288352.9466666666</v>
      </c>
      <c r="L32" s="29">
        <f>AVERAGE(월간!I32:I34)</f>
        <v>217891.52000000002</v>
      </c>
      <c r="M32" s="47">
        <f>AVERAGE(월간!J32:J34)</f>
        <v>70461.423333333325</v>
      </c>
      <c r="N32" s="13">
        <f t="shared" si="3"/>
        <v>-3.4788045726913741</v>
      </c>
      <c r="O32" s="13">
        <f t="shared" si="4"/>
        <v>-6.0985268056690352</v>
      </c>
      <c r="P32" s="13">
        <f t="shared" si="5"/>
        <v>5.6345324894334858</v>
      </c>
    </row>
    <row r="33" spans="1:16" ht="18.75" customHeight="1" x14ac:dyDescent="0.3">
      <c r="A33" s="54"/>
      <c r="B33" s="38" t="s">
        <v>242</v>
      </c>
      <c r="C33" s="39">
        <f>AVERAGE(월간!B71:B73)</f>
        <v>311151</v>
      </c>
      <c r="D33" s="40">
        <f>AVERAGE(월간!C71:C73)</f>
        <v>288195.33333333331</v>
      </c>
      <c r="E33" s="49">
        <f>AVERAGE(월간!D71:D73)</f>
        <v>22955.666666666668</v>
      </c>
      <c r="F33" s="41">
        <f t="shared" si="0"/>
        <v>16.266118957376065</v>
      </c>
      <c r="G33" s="41">
        <f t="shared" si="1"/>
        <v>15.774884772262855</v>
      </c>
      <c r="H33" s="41">
        <f t="shared" si="2"/>
        <v>22.807924817661451</v>
      </c>
      <c r="I33" s="61"/>
      <c r="J33" s="45" t="s">
        <v>242</v>
      </c>
      <c r="K33" s="40">
        <f>AVERAGE(월간!H33:H35)</f>
        <v>285853.16666666669</v>
      </c>
      <c r="L33" s="40">
        <f>AVERAGE(월간!I33:I35)</f>
        <v>215755.53</v>
      </c>
      <c r="M33" s="49">
        <f>AVERAGE(월간!J33:J35)</f>
        <v>70097.636666666673</v>
      </c>
      <c r="N33" s="41">
        <f t="shared" si="3"/>
        <v>-1.9284212003622403</v>
      </c>
      <c r="O33" s="41">
        <f t="shared" si="4"/>
        <v>-4.1324313308838123</v>
      </c>
      <c r="P33" s="41">
        <f t="shared" si="5"/>
        <v>5.5397912480021905</v>
      </c>
    </row>
    <row r="34" spans="1:16" ht="18.75" customHeight="1" x14ac:dyDescent="0.3">
      <c r="A34" s="52">
        <v>2008</v>
      </c>
      <c r="B34" s="34" t="s">
        <v>239</v>
      </c>
      <c r="C34" s="35">
        <f>AVERAGE(월간!B74:B76)</f>
        <v>311736.66666666669</v>
      </c>
      <c r="D34" s="36">
        <f>AVERAGE(월간!C74:C76)</f>
        <v>288899.33333333331</v>
      </c>
      <c r="E34" s="48">
        <f>AVERAGE(월간!D74:D76)</f>
        <v>22837.333333333332</v>
      </c>
      <c r="F34" s="37">
        <f t="shared" si="0"/>
        <v>17.067632372509433</v>
      </c>
      <c r="G34" s="37">
        <f t="shared" si="1"/>
        <v>16.919586065667747</v>
      </c>
      <c r="H34" s="37">
        <f t="shared" si="2"/>
        <v>18.973361580939809</v>
      </c>
      <c r="I34" s="60">
        <v>2008</v>
      </c>
      <c r="J34" s="44" t="s">
        <v>239</v>
      </c>
      <c r="K34" s="36">
        <f>AVERAGE(월간!H34:H36)</f>
        <v>289288.31666666665</v>
      </c>
      <c r="L34" s="36">
        <f>AVERAGE(월간!I34:I36)</f>
        <v>216651.02000000002</v>
      </c>
      <c r="M34" s="48">
        <f>AVERAGE(월간!J34:J36)</f>
        <v>72637.293333333335</v>
      </c>
      <c r="N34" s="37">
        <f t="shared" si="3"/>
        <v>-0.9923569834790924</v>
      </c>
      <c r="O34" s="37">
        <f t="shared" si="4"/>
        <v>-3.6187943519025656</v>
      </c>
      <c r="P34" s="37">
        <f t="shared" si="5"/>
        <v>7.7667660664861415</v>
      </c>
    </row>
    <row r="35" spans="1:16" ht="18.75" customHeight="1" x14ac:dyDescent="0.3">
      <c r="A35" s="53"/>
      <c r="B35" s="28" t="s">
        <v>240</v>
      </c>
      <c r="C35" s="33">
        <f>AVERAGE(월간!B77:B79)</f>
        <v>345782.33333333331</v>
      </c>
      <c r="D35" s="29">
        <f>AVERAGE(월간!C77:C79)</f>
        <v>320563.33333333331</v>
      </c>
      <c r="E35" s="47">
        <f>AVERAGE(월간!D77:D79)</f>
        <v>25219</v>
      </c>
      <c r="F35" s="13">
        <f t="shared" si="0"/>
        <v>21.700063352026078</v>
      </c>
      <c r="G35" s="13">
        <f t="shared" si="1"/>
        <v>21.743082333460762</v>
      </c>
      <c r="H35" s="13">
        <f t="shared" si="2"/>
        <v>21.155878679178809</v>
      </c>
      <c r="I35" s="59"/>
      <c r="J35" s="43" t="s">
        <v>240</v>
      </c>
      <c r="K35" s="29">
        <f>AVERAGE(월간!H35:H37)</f>
        <v>301672.97333333333</v>
      </c>
      <c r="L35" s="29">
        <f>AVERAGE(월간!I35:I37)</f>
        <v>225334.35333333336</v>
      </c>
      <c r="M35" s="47">
        <f>AVERAGE(월간!J35:J37)</f>
        <v>76338.616666666669</v>
      </c>
      <c r="N35" s="13">
        <f t="shared" si="3"/>
        <v>2.9613101556228205</v>
      </c>
      <c r="O35" s="13">
        <f t="shared" si="4"/>
        <v>0.62700012934082672</v>
      </c>
      <c r="P35" s="13">
        <f t="shared" si="5"/>
        <v>10.529749315607596</v>
      </c>
    </row>
    <row r="36" spans="1:16" ht="18.75" customHeight="1" x14ac:dyDescent="0.3">
      <c r="A36" s="53"/>
      <c r="B36" s="28" t="s">
        <v>241</v>
      </c>
      <c r="C36" s="33">
        <f>AVERAGE(월간!B80:B82)</f>
        <v>362592</v>
      </c>
      <c r="D36" s="29">
        <f>AVERAGE(월간!C80:C82)</f>
        <v>336090.33333333331</v>
      </c>
      <c r="E36" s="47">
        <f>AVERAGE(월간!D80:D82)</f>
        <v>26501.333333333332</v>
      </c>
      <c r="F36" s="13">
        <f t="shared" si="0"/>
        <v>22.527929279617197</v>
      </c>
      <c r="G36" s="13">
        <f t="shared" si="1"/>
        <v>22.275285565813817</v>
      </c>
      <c r="H36" s="13">
        <f t="shared" si="2"/>
        <v>25.823349739661651</v>
      </c>
      <c r="I36" s="59"/>
      <c r="J36" s="43" t="s">
        <v>241</v>
      </c>
      <c r="K36" s="29">
        <f>AVERAGE(월간!H36:H38)</f>
        <v>301910.01</v>
      </c>
      <c r="L36" s="29">
        <f>AVERAGE(월간!I36:I38)</f>
        <v>223954.43666666668</v>
      </c>
      <c r="M36" s="47">
        <f>AVERAGE(월간!J36:J38)</f>
        <v>77955.566666666666</v>
      </c>
      <c r="N36" s="13">
        <f t="shared" si="3"/>
        <v>4.7015518620675767</v>
      </c>
      <c r="O36" s="13">
        <f t="shared" si="4"/>
        <v>2.7825390665348726</v>
      </c>
      <c r="P36" s="13">
        <f t="shared" si="5"/>
        <v>10.635810318336381</v>
      </c>
    </row>
    <row r="37" spans="1:16" ht="18.75" customHeight="1" x14ac:dyDescent="0.3">
      <c r="A37" s="54"/>
      <c r="B37" s="38" t="s">
        <v>242</v>
      </c>
      <c r="C37" s="39">
        <f>AVERAGE(월간!B83:B85)</f>
        <v>362357</v>
      </c>
      <c r="D37" s="40">
        <f>AVERAGE(월간!C83:C85)</f>
        <v>335600.33333333331</v>
      </c>
      <c r="E37" s="49">
        <f>AVERAGE(월간!D83:D85)</f>
        <v>26757</v>
      </c>
      <c r="F37" s="41">
        <f t="shared" si="0"/>
        <v>16.456961411019087</v>
      </c>
      <c r="G37" s="41">
        <f t="shared" si="1"/>
        <v>16.448913121424582</v>
      </c>
      <c r="H37" s="41">
        <f t="shared" si="2"/>
        <v>16.559455181727103</v>
      </c>
      <c r="I37" s="61"/>
      <c r="J37" s="45" t="s">
        <v>242</v>
      </c>
      <c r="K37" s="40">
        <f>AVERAGE(월간!H37:H39)</f>
        <v>290033.39999999997</v>
      </c>
      <c r="L37" s="40">
        <f>AVERAGE(월간!I37:I39)</f>
        <v>214737.48666666666</v>
      </c>
      <c r="M37" s="49">
        <f>AVERAGE(월간!J37:J39)</f>
        <v>75295.91</v>
      </c>
      <c r="N37" s="41">
        <f t="shared" si="3"/>
        <v>1.4623708325777862</v>
      </c>
      <c r="O37" s="41">
        <f t="shared" si="4"/>
        <v>-0.47185040092985187</v>
      </c>
      <c r="P37" s="41">
        <f t="shared" si="5"/>
        <v>7.4157611875740326</v>
      </c>
    </row>
    <row r="38" spans="1:16" ht="18.75" customHeight="1" x14ac:dyDescent="0.3">
      <c r="A38" s="52">
        <v>2009</v>
      </c>
      <c r="B38" s="34" t="s">
        <v>239</v>
      </c>
      <c r="C38" s="35">
        <f>AVERAGE(월간!B86:B88)</f>
        <v>360809</v>
      </c>
      <c r="D38" s="36">
        <f>AVERAGE(월간!C86:C88)</f>
        <v>334784</v>
      </c>
      <c r="E38" s="48">
        <f>AVERAGE(월간!D86:D88)</f>
        <v>26025</v>
      </c>
      <c r="F38" s="37">
        <f t="shared" si="0"/>
        <v>15.741598143732416</v>
      </c>
      <c r="G38" s="37">
        <f t="shared" si="1"/>
        <v>15.882579629813387</v>
      </c>
      <c r="H38" s="37">
        <f t="shared" si="2"/>
        <v>13.9581387202242</v>
      </c>
      <c r="I38" s="60">
        <v>2009</v>
      </c>
      <c r="J38" s="44" t="s">
        <v>239</v>
      </c>
      <c r="K38" s="36">
        <f>AVERAGE(월간!H38:H40)</f>
        <v>286925.65000000002</v>
      </c>
      <c r="L38" s="36">
        <f>AVERAGE(월간!I38:I40)</f>
        <v>214778.34</v>
      </c>
      <c r="M38" s="48">
        <f>AVERAGE(월간!J38:J40)</f>
        <v>72147.30333333333</v>
      </c>
      <c r="N38" s="37">
        <f t="shared" si="3"/>
        <v>-0.81671693274395496</v>
      </c>
      <c r="O38" s="37">
        <f t="shared" si="4"/>
        <v>-0.86437626741846518</v>
      </c>
      <c r="P38" s="37">
        <f t="shared" si="5"/>
        <v>-0.67457084028645919</v>
      </c>
    </row>
    <row r="39" spans="1:16" ht="18.75" customHeight="1" x14ac:dyDescent="0.3">
      <c r="A39" s="53"/>
      <c r="B39" s="28" t="s">
        <v>240</v>
      </c>
      <c r="C39" s="33">
        <f>AVERAGE(월간!B89:B91)</f>
        <v>400528.66666666669</v>
      </c>
      <c r="D39" s="29">
        <f>AVERAGE(월간!C89:C91)</f>
        <v>371618.33333333331</v>
      </c>
      <c r="E39" s="47">
        <f>AVERAGE(월간!D89:D91)</f>
        <v>28910.333333333332</v>
      </c>
      <c r="F39" s="13">
        <f t="shared" si="0"/>
        <v>15.832599891839493</v>
      </c>
      <c r="G39" s="13">
        <f t="shared" si="1"/>
        <v>15.92664995996631</v>
      </c>
      <c r="H39" s="13">
        <f t="shared" si="2"/>
        <v>14.637112230196813</v>
      </c>
      <c r="I39" s="59"/>
      <c r="J39" s="43" t="s">
        <v>240</v>
      </c>
      <c r="K39" s="29">
        <f>AVERAGE(월간!H39:H41)</f>
        <v>286160.73</v>
      </c>
      <c r="L39" s="29">
        <f>AVERAGE(월간!I39:I41)</f>
        <v>214051.35666666669</v>
      </c>
      <c r="M39" s="47">
        <f>AVERAGE(월간!J39:J41)</f>
        <v>72109.37000000001</v>
      </c>
      <c r="N39" s="13">
        <f t="shared" si="3"/>
        <v>-5.1420726099295262</v>
      </c>
      <c r="O39" s="13">
        <f t="shared" si="4"/>
        <v>-5.0072243755819752</v>
      </c>
      <c r="P39" s="13">
        <f t="shared" si="5"/>
        <v>-5.540114363263493</v>
      </c>
    </row>
    <row r="40" spans="1:16" ht="18.75" customHeight="1" x14ac:dyDescent="0.3">
      <c r="A40" s="53"/>
      <c r="B40" s="28" t="s">
        <v>241</v>
      </c>
      <c r="C40" s="33">
        <f>AVERAGE(월간!B92:B94)</f>
        <v>436028.66666666669</v>
      </c>
      <c r="D40" s="29">
        <f>AVERAGE(월간!C92:C94)</f>
        <v>397965</v>
      </c>
      <c r="E40" s="47">
        <f>AVERAGE(월간!D92:D94)</f>
        <v>38063</v>
      </c>
      <c r="F40" s="13">
        <f t="shared" si="0"/>
        <v>20.253250669255429</v>
      </c>
      <c r="G40" s="13">
        <f t="shared" si="1"/>
        <v>18.410129816289466</v>
      </c>
      <c r="H40" s="13">
        <f t="shared" si="2"/>
        <v>43.626735761722692</v>
      </c>
      <c r="I40" s="59"/>
      <c r="J40" s="43" t="s">
        <v>241</v>
      </c>
      <c r="K40" s="29">
        <f>AVERAGE(월간!H40:H42)</f>
        <v>299609.26333333331</v>
      </c>
      <c r="L40" s="29">
        <f>AVERAGE(월간!I40:I42)</f>
        <v>223896.28333333335</v>
      </c>
      <c r="M40" s="47">
        <f>AVERAGE(월간!J40:J42)</f>
        <v>75712.973333333342</v>
      </c>
      <c r="N40" s="13">
        <f t="shared" si="3"/>
        <v>-0.76206372444116433</v>
      </c>
      <c r="O40" s="13">
        <f t="shared" si="4"/>
        <v>-2.5966591329407152E-2</v>
      </c>
      <c r="P40" s="13">
        <f t="shared" si="5"/>
        <v>-2.8767584269158375</v>
      </c>
    </row>
    <row r="41" spans="1:16" ht="18.75" customHeight="1" x14ac:dyDescent="0.3">
      <c r="A41" s="54"/>
      <c r="B41" s="38" t="s">
        <v>242</v>
      </c>
      <c r="C41" s="39">
        <f>AVERAGE(월간!B95:B97)</f>
        <v>429329</v>
      </c>
      <c r="D41" s="40">
        <f>AVERAGE(월간!C95:C97)</f>
        <v>397841.33333333331</v>
      </c>
      <c r="E41" s="49">
        <f>AVERAGE(월간!D95:D97)</f>
        <v>31487.666666666668</v>
      </c>
      <c r="F41" s="41">
        <f t="shared" si="0"/>
        <v>18.482325441484491</v>
      </c>
      <c r="G41" s="41">
        <f t="shared" si="1"/>
        <v>18.546167514732304</v>
      </c>
      <c r="H41" s="41">
        <f t="shared" si="2"/>
        <v>17.680108632009084</v>
      </c>
      <c r="I41" s="61"/>
      <c r="J41" s="45" t="s">
        <v>242</v>
      </c>
      <c r="K41" s="40">
        <f>AVERAGE(월간!H41:H43)</f>
        <v>301165.93999999994</v>
      </c>
      <c r="L41" s="40">
        <f>AVERAGE(월간!I41:I43)</f>
        <v>218841.71666666665</v>
      </c>
      <c r="M41" s="49">
        <f>AVERAGE(월간!J41:J43)</f>
        <v>82324.219999999987</v>
      </c>
      <c r="N41" s="41">
        <f t="shared" si="3"/>
        <v>3.8383648228100586</v>
      </c>
      <c r="O41" s="41">
        <f t="shared" si="4"/>
        <v>1.9112778414748455</v>
      </c>
      <c r="P41" s="41">
        <f t="shared" si="5"/>
        <v>9.3342520197976064</v>
      </c>
    </row>
    <row r="42" spans="1:16" ht="18.75" customHeight="1" x14ac:dyDescent="0.3">
      <c r="A42" s="52">
        <v>2010</v>
      </c>
      <c r="B42" s="34" t="s">
        <v>239</v>
      </c>
      <c r="C42" s="35">
        <f>AVERAGE(월간!B98:B100)</f>
        <v>435066.66666666669</v>
      </c>
      <c r="D42" s="36">
        <f>AVERAGE(월간!C98:C100)</f>
        <v>404336.66666666669</v>
      </c>
      <c r="E42" s="48">
        <f>AVERAGE(월간!D98:D100)</f>
        <v>30730</v>
      </c>
      <c r="F42" s="37">
        <f t="shared" si="0"/>
        <v>20.580879819147157</v>
      </c>
      <c r="G42" s="37">
        <f t="shared" si="1"/>
        <v>20.775385522207369</v>
      </c>
      <c r="H42" s="37">
        <f t="shared" si="2"/>
        <v>18.078770413064362</v>
      </c>
      <c r="I42" s="60">
        <v>2010</v>
      </c>
      <c r="J42" s="44" t="s">
        <v>239</v>
      </c>
      <c r="K42" s="36">
        <f>AVERAGE(월간!H42:H44)</f>
        <v>303557.33333333331</v>
      </c>
      <c r="L42" s="36">
        <f>AVERAGE(월간!I42:I44)</f>
        <v>219318.10666666666</v>
      </c>
      <c r="M42" s="48">
        <f>AVERAGE(월간!J42:J44)</f>
        <v>84239.223333333342</v>
      </c>
      <c r="N42" s="37">
        <f t="shared" si="3"/>
        <v>5.7965132546822895</v>
      </c>
      <c r="O42" s="37">
        <f t="shared" si="4"/>
        <v>2.1136985538982467</v>
      </c>
      <c r="P42" s="37">
        <f t="shared" si="5"/>
        <v>16.760044300108067</v>
      </c>
    </row>
    <row r="43" spans="1:16" ht="18.75" customHeight="1" x14ac:dyDescent="0.3">
      <c r="A43" s="53"/>
      <c r="B43" s="28" t="s">
        <v>240</v>
      </c>
      <c r="C43" s="33">
        <f>AVERAGE(월간!B101:B103)</f>
        <v>480094</v>
      </c>
      <c r="D43" s="29">
        <f>AVERAGE(월간!C101:C103)</f>
        <v>445157.33333333331</v>
      </c>
      <c r="E43" s="47">
        <f>AVERAGE(월간!D101:D103)</f>
        <v>34937</v>
      </c>
      <c r="F43" s="13">
        <f t="shared" si="0"/>
        <v>19.865078321485097</v>
      </c>
      <c r="G43" s="13">
        <f t="shared" si="1"/>
        <v>19.788851464988721</v>
      </c>
      <c r="H43" s="13">
        <f t="shared" si="2"/>
        <v>20.846064267678234</v>
      </c>
      <c r="I43" s="59"/>
      <c r="J43" s="43" t="s">
        <v>240</v>
      </c>
      <c r="K43" s="29">
        <f>AVERAGE(월간!H43:H45)</f>
        <v>303181.33</v>
      </c>
      <c r="L43" s="29">
        <f>AVERAGE(월간!I43:I45)</f>
        <v>219282.62333333332</v>
      </c>
      <c r="M43" s="47">
        <f>AVERAGE(월간!J43:J45)</f>
        <v>83898.706666666665</v>
      </c>
      <c r="N43" s="13">
        <f t="shared" si="3"/>
        <v>5.9479160540302001</v>
      </c>
      <c r="O43" s="13">
        <f t="shared" si="4"/>
        <v>2.4439306286729412</v>
      </c>
      <c r="P43" s="13">
        <f t="shared" si="5"/>
        <v>16.349243748304353</v>
      </c>
    </row>
    <row r="44" spans="1:16" ht="18.75" customHeight="1" x14ac:dyDescent="0.3">
      <c r="A44" s="53"/>
      <c r="B44" s="28" t="s">
        <v>241</v>
      </c>
      <c r="C44" s="33">
        <f>AVERAGE(월간!B104:B106)</f>
        <v>508316</v>
      </c>
      <c r="D44" s="29">
        <f>AVERAGE(월간!C104:C106)</f>
        <v>472185.33333333331</v>
      </c>
      <c r="E44" s="47">
        <f>AVERAGE(월간!D104:D106)</f>
        <v>36130.333333333336</v>
      </c>
      <c r="F44" s="13">
        <f t="shared" si="0"/>
        <v>16.578573580024546</v>
      </c>
      <c r="G44" s="13">
        <f t="shared" si="1"/>
        <v>18.649965030425619</v>
      </c>
      <c r="H44" s="13">
        <f t="shared" si="2"/>
        <v>-5.0775468740421488</v>
      </c>
      <c r="I44" s="59"/>
      <c r="J44" s="43" t="s">
        <v>241</v>
      </c>
      <c r="K44" s="29">
        <f>AVERAGE(월간!H44:H46)</f>
        <v>299226.04333333339</v>
      </c>
      <c r="L44" s="29">
        <f>AVERAGE(월간!I44:I46)</f>
        <v>218679.33666666667</v>
      </c>
      <c r="M44" s="47">
        <f>AVERAGE(월간!J44:J46)</f>
        <v>80546.706666666665</v>
      </c>
      <c r="N44" s="13">
        <f t="shared" si="3"/>
        <v>-0.12790659265216053</v>
      </c>
      <c r="O44" s="13">
        <f t="shared" si="4"/>
        <v>-2.3300729199241643</v>
      </c>
      <c r="P44" s="13">
        <f t="shared" si="5"/>
        <v>6.3842867615994559</v>
      </c>
    </row>
    <row r="45" spans="1:16" ht="18.75" customHeight="1" x14ac:dyDescent="0.3">
      <c r="A45" s="54"/>
      <c r="B45" s="38" t="s">
        <v>242</v>
      </c>
      <c r="C45" s="39">
        <f>AVERAGE(월간!B107:B109)</f>
        <v>514796.33333333331</v>
      </c>
      <c r="D45" s="40">
        <f>AVERAGE(월간!C107:C109)</f>
        <v>475759</v>
      </c>
      <c r="E45" s="49">
        <f>AVERAGE(월간!D107:D109)</f>
        <v>39036.333333333336</v>
      </c>
      <c r="F45" s="41">
        <f t="shared" si="0"/>
        <v>19.907188504231787</v>
      </c>
      <c r="G45" s="41">
        <f t="shared" si="1"/>
        <v>19.585110982267651</v>
      </c>
      <c r="H45" s="41">
        <f t="shared" si="2"/>
        <v>23.97340757757005</v>
      </c>
      <c r="I45" s="61"/>
      <c r="J45" s="45" t="s">
        <v>242</v>
      </c>
      <c r="K45" s="40">
        <f>AVERAGE(월간!H45:H47)</f>
        <v>302658.3233333333</v>
      </c>
      <c r="L45" s="40">
        <f>AVERAGE(월간!I45:I47)</f>
        <v>221579.04666666666</v>
      </c>
      <c r="M45" s="49">
        <f>AVERAGE(월간!J45:J47)</f>
        <v>81079.276666666658</v>
      </c>
      <c r="N45" s="41">
        <f t="shared" si="3"/>
        <v>0.49553522995773314</v>
      </c>
      <c r="O45" s="41">
        <f t="shared" si="4"/>
        <v>1.250826415408457</v>
      </c>
      <c r="P45" s="41">
        <f t="shared" si="5"/>
        <v>-1.5122443107670303</v>
      </c>
    </row>
    <row r="46" spans="1:16" ht="18.75" customHeight="1" x14ac:dyDescent="0.3">
      <c r="A46" s="52">
        <v>2011</v>
      </c>
      <c r="B46" s="34" t="s">
        <v>239</v>
      </c>
      <c r="C46" s="35">
        <f>AVERAGE(월간!B110:B112)</f>
        <v>496594.33333333331</v>
      </c>
      <c r="D46" s="36">
        <f>AVERAGE(월간!C110:C112)</f>
        <v>460241</v>
      </c>
      <c r="E46" s="48">
        <f>AVERAGE(월간!D110:D112)</f>
        <v>36353.333333333336</v>
      </c>
      <c r="F46" s="37">
        <f t="shared" si="0"/>
        <v>14.142123812442531</v>
      </c>
      <c r="G46" s="37">
        <f t="shared" si="1"/>
        <v>13.826184450251855</v>
      </c>
      <c r="H46" s="37">
        <f t="shared" si="2"/>
        <v>18.299164768413068</v>
      </c>
      <c r="I46" s="60">
        <v>2011</v>
      </c>
      <c r="J46" s="44" t="s">
        <v>239</v>
      </c>
      <c r="K46" s="36">
        <f>AVERAGE(월간!H46:H48)</f>
        <v>304505.62</v>
      </c>
      <c r="L46" s="36">
        <f>AVERAGE(월간!I46:I48)</f>
        <v>220901.04666666666</v>
      </c>
      <c r="M46" s="48">
        <f>AVERAGE(월간!J46:J48)</f>
        <v>83604.573333333319</v>
      </c>
      <c r="N46" s="37">
        <f t="shared" si="3"/>
        <v>0.31239128907005753</v>
      </c>
      <c r="O46" s="37">
        <f t="shared" si="4"/>
        <v>0.72175527322322353</v>
      </c>
      <c r="P46" s="37">
        <f t="shared" si="5"/>
        <v>-0.75339013690656209</v>
      </c>
    </row>
    <row r="47" spans="1:16" ht="18.75" customHeight="1" x14ac:dyDescent="0.3">
      <c r="A47" s="53"/>
      <c r="B47" s="28" t="s">
        <v>240</v>
      </c>
      <c r="C47" s="33">
        <f>AVERAGE(월간!B113:B115)</f>
        <v>551593</v>
      </c>
      <c r="D47" s="29">
        <f>AVERAGE(월간!C113:C115)</f>
        <v>510501.66666666669</v>
      </c>
      <c r="E47" s="47">
        <f>AVERAGE(월간!D113:D115)</f>
        <v>41091.333333333336</v>
      </c>
      <c r="F47" s="13">
        <f t="shared" si="0"/>
        <v>14.892708511249886</v>
      </c>
      <c r="G47" s="13">
        <f t="shared" si="1"/>
        <v>14.678929996285973</v>
      </c>
      <c r="H47" s="13">
        <f t="shared" si="2"/>
        <v>17.615517455228936</v>
      </c>
      <c r="I47" s="59"/>
      <c r="J47" s="43" t="s">
        <v>240</v>
      </c>
      <c r="K47" s="29">
        <f>AVERAGE(월간!H47:H49)</f>
        <v>315012.30000000005</v>
      </c>
      <c r="L47" s="29">
        <f>AVERAGE(월간!I47:I49)</f>
        <v>227128.4</v>
      </c>
      <c r="M47" s="47">
        <f>AVERAGE(월간!J47:J49)</f>
        <v>87883.900000000009</v>
      </c>
      <c r="N47" s="13">
        <f t="shared" si="3"/>
        <v>3.9022752489409562</v>
      </c>
      <c r="O47" s="13">
        <f t="shared" si="4"/>
        <v>3.5779290430780097</v>
      </c>
      <c r="P47" s="13">
        <f t="shared" si="5"/>
        <v>4.7500056814542946</v>
      </c>
    </row>
    <row r="48" spans="1:16" ht="18.75" customHeight="1" x14ac:dyDescent="0.3">
      <c r="A48" s="53"/>
      <c r="B48" s="28" t="s">
        <v>241</v>
      </c>
      <c r="C48" s="33">
        <f>AVERAGE(월간!B116:B118)</f>
        <v>577402.33333333337</v>
      </c>
      <c r="D48" s="29">
        <f>AVERAGE(월간!C116:C118)</f>
        <v>535154</v>
      </c>
      <c r="E48" s="47">
        <f>AVERAGE(월간!D116:D118)</f>
        <v>42248</v>
      </c>
      <c r="F48" s="13">
        <f t="shared" si="0"/>
        <v>13.591217536597977</v>
      </c>
      <c r="G48" s="13">
        <f t="shared" si="1"/>
        <v>13.335582920830525</v>
      </c>
      <c r="H48" s="13">
        <f t="shared" si="2"/>
        <v>16.932217619544044</v>
      </c>
      <c r="I48" s="59"/>
      <c r="J48" s="43" t="s">
        <v>241</v>
      </c>
      <c r="K48" s="29">
        <f>AVERAGE(월간!H48:H50)</f>
        <v>315210.65666666668</v>
      </c>
      <c r="L48" s="29">
        <f>AVERAGE(월간!I48:I50)</f>
        <v>222815.00333333333</v>
      </c>
      <c r="M48" s="47">
        <f>AVERAGE(월간!J48:J50)</f>
        <v>92395.653333333335</v>
      </c>
      <c r="N48" s="13">
        <f t="shared" si="3"/>
        <v>5.3419859966957084</v>
      </c>
      <c r="O48" s="13">
        <f t="shared" si="4"/>
        <v>1.8912013954801132</v>
      </c>
      <c r="P48" s="13">
        <f t="shared" si="5"/>
        <v>14.710653181268075</v>
      </c>
    </row>
    <row r="49" spans="1:16" ht="18.75" customHeight="1" x14ac:dyDescent="0.3">
      <c r="A49" s="54"/>
      <c r="B49" s="38" t="s">
        <v>242</v>
      </c>
      <c r="C49" s="39">
        <f>AVERAGE(월간!B119:B121)</f>
        <v>572157.66666666663</v>
      </c>
      <c r="D49" s="40">
        <f>AVERAGE(월간!C119:C121)</f>
        <v>528549</v>
      </c>
      <c r="E49" s="49">
        <f>AVERAGE(월간!D119:D121)</f>
        <v>43609</v>
      </c>
      <c r="F49" s="41">
        <f t="shared" si="0"/>
        <v>11.142529505195897</v>
      </c>
      <c r="G49" s="41">
        <f t="shared" si="1"/>
        <v>11.095954043959221</v>
      </c>
      <c r="H49" s="41">
        <f t="shared" si="2"/>
        <v>11.713873399994878</v>
      </c>
      <c r="I49" s="61"/>
      <c r="J49" s="45" t="s">
        <v>242</v>
      </c>
      <c r="K49" s="40">
        <f>AVERAGE(월간!H49:H51)</f>
        <v>303717.15333333332</v>
      </c>
      <c r="L49" s="40">
        <f>AVERAGE(월간!I49:I51)</f>
        <v>216686.26666666669</v>
      </c>
      <c r="M49" s="49">
        <f>AVERAGE(월간!J49:J51)</f>
        <v>87030.886666666673</v>
      </c>
      <c r="N49" s="41">
        <f t="shared" si="3"/>
        <v>0.34984334424990049</v>
      </c>
      <c r="O49" s="41">
        <f t="shared" si="4"/>
        <v>-2.2081420033187693</v>
      </c>
      <c r="P49" s="41">
        <f t="shared" si="5"/>
        <v>7.3404823583568479</v>
      </c>
    </row>
    <row r="50" spans="1:16" ht="18.75" customHeight="1" x14ac:dyDescent="0.3">
      <c r="A50" s="52">
        <v>2012</v>
      </c>
      <c r="B50" s="34" t="s">
        <v>239</v>
      </c>
      <c r="C50" s="35">
        <f>AVERAGE(월간!B122:B124)</f>
        <v>569759.33333333337</v>
      </c>
      <c r="D50" s="36">
        <f>AVERAGE(월간!C122:C124)</f>
        <v>527241.66666666663</v>
      </c>
      <c r="E50" s="48">
        <f>AVERAGE(월간!D122:D124)</f>
        <v>42517.666666666664</v>
      </c>
      <c r="F50" s="37">
        <f t="shared" ref="F50:F81" si="6">(C50/C46-1)*100</f>
        <v>14.733353783738989</v>
      </c>
      <c r="G50" s="37">
        <f t="shared" ref="G50:G81" si="7">(D50/D46-1)*100</f>
        <v>14.557735331416932</v>
      </c>
      <c r="H50" s="37">
        <f t="shared" ref="H50:H81" si="8">(E50/E46-1)*100</f>
        <v>16.956721070970104</v>
      </c>
      <c r="I50" s="60">
        <v>2012</v>
      </c>
      <c r="J50" s="44" t="s">
        <v>239</v>
      </c>
      <c r="K50" s="36">
        <f>AVERAGE(월간!H50:H52)</f>
        <v>299572.79333333333</v>
      </c>
      <c r="L50" s="36">
        <f>AVERAGE(월간!I50:I52)</f>
        <v>215911.99</v>
      </c>
      <c r="M50" s="48">
        <f>AVERAGE(월간!J50:J52)</f>
        <v>83660.803333333344</v>
      </c>
      <c r="N50" s="37">
        <f t="shared" ref="N50:N81" si="9">(K50/K46-1)*100</f>
        <v>-1.6199460182924286</v>
      </c>
      <c r="O50" s="37">
        <f t="shared" ref="O50:O81" si="10">(L50/L46-1)*100</f>
        <v>-2.2585029550335367</v>
      </c>
      <c r="P50" s="37">
        <f t="shared" ref="P50:P81" si="11">(M50/M46-1)*100</f>
        <v>6.725708625512361E-2</v>
      </c>
    </row>
    <row r="51" spans="1:16" ht="18.75" customHeight="1" x14ac:dyDescent="0.3">
      <c r="A51" s="53"/>
      <c r="B51" s="28" t="s">
        <v>240</v>
      </c>
      <c r="C51" s="33">
        <f>AVERAGE(월간!B125:B127)</f>
        <v>627457</v>
      </c>
      <c r="D51" s="29">
        <f>AVERAGE(월간!C125:C127)</f>
        <v>580797</v>
      </c>
      <c r="E51" s="47">
        <f>AVERAGE(월간!D125:D127)</f>
        <v>46659.666666666664</v>
      </c>
      <c r="F51" s="13">
        <f t="shared" si="6"/>
        <v>13.753619063331124</v>
      </c>
      <c r="G51" s="13">
        <f t="shared" si="7"/>
        <v>13.769853836585577</v>
      </c>
      <c r="H51" s="13">
        <f t="shared" si="8"/>
        <v>13.551113779061264</v>
      </c>
      <c r="I51" s="59"/>
      <c r="J51" s="43" t="s">
        <v>240</v>
      </c>
      <c r="K51" s="29">
        <f>AVERAGE(월간!H51:H53)</f>
        <v>293973.80333333329</v>
      </c>
      <c r="L51" s="29">
        <f>AVERAGE(월간!I51:I53)</f>
        <v>216011.42666666664</v>
      </c>
      <c r="M51" s="47">
        <f>AVERAGE(월간!J51:J53)</f>
        <v>77962.38</v>
      </c>
      <c r="N51" s="13">
        <f t="shared" si="9"/>
        <v>-6.6786270462032</v>
      </c>
      <c r="O51" s="13">
        <f t="shared" si="10"/>
        <v>-4.8945765185390062</v>
      </c>
      <c r="P51" s="13">
        <f t="shared" si="11"/>
        <v>-11.289348788572195</v>
      </c>
    </row>
    <row r="52" spans="1:16" ht="18.75" customHeight="1" x14ac:dyDescent="0.3">
      <c r="A52" s="53"/>
      <c r="B52" s="28" t="s">
        <v>241</v>
      </c>
      <c r="C52" s="33">
        <f>AVERAGE(월간!B128:B130)</f>
        <v>653531.66666666663</v>
      </c>
      <c r="D52" s="29">
        <f>AVERAGE(월간!C128:C130)</f>
        <v>605383</v>
      </c>
      <c r="E52" s="47">
        <f>AVERAGE(월간!D128:D130)</f>
        <v>48148.666666666664</v>
      </c>
      <c r="F52" s="13">
        <f t="shared" si="6"/>
        <v>13.184798352621808</v>
      </c>
      <c r="G52" s="13">
        <f t="shared" si="7"/>
        <v>13.123138386333654</v>
      </c>
      <c r="H52" s="13">
        <f t="shared" si="8"/>
        <v>13.966736097961242</v>
      </c>
      <c r="I52" s="59"/>
      <c r="J52" s="43" t="s">
        <v>241</v>
      </c>
      <c r="K52" s="29">
        <f>AVERAGE(월간!H52:H54)</f>
        <v>306902.08666666667</v>
      </c>
      <c r="L52" s="29">
        <f>AVERAGE(월간!I52:I54)</f>
        <v>224879.78</v>
      </c>
      <c r="M52" s="47">
        <f>AVERAGE(월간!J52:J54)</f>
        <v>82022.31</v>
      </c>
      <c r="N52" s="13">
        <f t="shared" si="9"/>
        <v>-2.6358785225926717</v>
      </c>
      <c r="O52" s="13">
        <f t="shared" si="10"/>
        <v>0.92667757367206338</v>
      </c>
      <c r="P52" s="13">
        <f t="shared" si="11"/>
        <v>-11.227090192121592</v>
      </c>
    </row>
    <row r="53" spans="1:16" ht="18.75" customHeight="1" x14ac:dyDescent="0.3">
      <c r="A53" s="54"/>
      <c r="B53" s="38" t="s">
        <v>242</v>
      </c>
      <c r="C53" s="39">
        <f>AVERAGE(월간!B131:B133)</f>
        <v>642427.33333333337</v>
      </c>
      <c r="D53" s="40">
        <f>AVERAGE(월간!C131:C133)</f>
        <v>594701.33333333337</v>
      </c>
      <c r="E53" s="49">
        <f>AVERAGE(월간!D131:D133)</f>
        <v>47726.333333333336</v>
      </c>
      <c r="F53" s="41">
        <f t="shared" si="6"/>
        <v>12.281521468732691</v>
      </c>
      <c r="G53" s="41">
        <f t="shared" si="7"/>
        <v>12.515837383730432</v>
      </c>
      <c r="H53" s="41">
        <f t="shared" si="8"/>
        <v>9.441476147889972</v>
      </c>
      <c r="I53" s="61"/>
      <c r="J53" s="45" t="s">
        <v>242</v>
      </c>
      <c r="K53" s="40">
        <f>AVERAGE(월간!H53:H55)</f>
        <v>305092.63999999996</v>
      </c>
      <c r="L53" s="40">
        <f>AVERAGE(월간!I53:I55)</f>
        <v>223127.38666666663</v>
      </c>
      <c r="M53" s="49">
        <f>AVERAGE(월간!J53:J55)</f>
        <v>81965.253333333341</v>
      </c>
      <c r="N53" s="41">
        <f t="shared" si="9"/>
        <v>0.45288409020383114</v>
      </c>
      <c r="O53" s="41">
        <f t="shared" si="10"/>
        <v>2.9725557134215874</v>
      </c>
      <c r="P53" s="41">
        <f t="shared" si="11"/>
        <v>-5.8205006605700831</v>
      </c>
    </row>
    <row r="54" spans="1:16" ht="18.75" customHeight="1" x14ac:dyDescent="0.3">
      <c r="A54" s="52">
        <v>2013</v>
      </c>
      <c r="B54" s="34" t="s">
        <v>239</v>
      </c>
      <c r="C54" s="35">
        <f>AVERAGE(월간!B134:B136)</f>
        <v>615722.66666666663</v>
      </c>
      <c r="D54" s="36">
        <f>AVERAGE(월간!C134:C136)</f>
        <v>569072.66666666663</v>
      </c>
      <c r="E54" s="48">
        <f>AVERAGE(월간!D134:D136)</f>
        <v>46650.333333333336</v>
      </c>
      <c r="F54" s="37">
        <f t="shared" si="6"/>
        <v>8.0671488195600549</v>
      </c>
      <c r="G54" s="37">
        <f t="shared" si="7"/>
        <v>7.9339328897248373</v>
      </c>
      <c r="H54" s="37">
        <f t="shared" si="8"/>
        <v>9.7198811474445979</v>
      </c>
      <c r="I54" s="60">
        <v>2013</v>
      </c>
      <c r="J54" s="44" t="s">
        <v>239</v>
      </c>
      <c r="K54" s="36">
        <f>AVERAGE(월간!H54:H56)</f>
        <v>312917.58333333331</v>
      </c>
      <c r="L54" s="36">
        <f>AVERAGE(월간!I54:I56)</f>
        <v>227391.30333333332</v>
      </c>
      <c r="M54" s="48">
        <f>AVERAGE(월간!J54:J56)</f>
        <v>85526.273333333331</v>
      </c>
      <c r="N54" s="37">
        <f t="shared" si="9"/>
        <v>4.4546067923969535</v>
      </c>
      <c r="O54" s="37">
        <f t="shared" si="10"/>
        <v>5.3166632076955711</v>
      </c>
      <c r="P54" s="37">
        <f t="shared" si="11"/>
        <v>2.2298016821178601</v>
      </c>
    </row>
    <row r="55" spans="1:16" ht="18.75" customHeight="1" x14ac:dyDescent="0.3">
      <c r="A55" s="53"/>
      <c r="B55" s="28" t="s">
        <v>240</v>
      </c>
      <c r="C55" s="33">
        <f>AVERAGE(월간!B137:B139)</f>
        <v>681015</v>
      </c>
      <c r="D55" s="29">
        <f>AVERAGE(월간!C137:C139)</f>
        <v>628958.66666666663</v>
      </c>
      <c r="E55" s="47">
        <f>AVERAGE(월간!D137:D139)</f>
        <v>52056.666666666664</v>
      </c>
      <c r="F55" s="13">
        <f t="shared" si="6"/>
        <v>8.5357243603944255</v>
      </c>
      <c r="G55" s="13">
        <f t="shared" si="7"/>
        <v>8.292340812136878</v>
      </c>
      <c r="H55" s="13">
        <f t="shared" si="8"/>
        <v>11.566735010251538</v>
      </c>
      <c r="I55" s="59"/>
      <c r="J55" s="43" t="s">
        <v>240</v>
      </c>
      <c r="K55" s="29">
        <f>AVERAGE(월간!H55:H57)</f>
        <v>310780.98</v>
      </c>
      <c r="L55" s="29">
        <f>AVERAGE(월간!I55:I57)</f>
        <v>225889.36666666667</v>
      </c>
      <c r="M55" s="47">
        <f>AVERAGE(월간!J55:J57)</f>
        <v>84891.606666666674</v>
      </c>
      <c r="N55" s="13">
        <f t="shared" si="9"/>
        <v>5.7172361877460443</v>
      </c>
      <c r="O55" s="13">
        <f t="shared" si="10"/>
        <v>4.5728784594543548</v>
      </c>
      <c r="P55" s="13">
        <f t="shared" si="11"/>
        <v>8.8879106392938176</v>
      </c>
    </row>
    <row r="56" spans="1:16" ht="18.75" customHeight="1" x14ac:dyDescent="0.3">
      <c r="A56" s="53"/>
      <c r="B56" s="28" t="s">
        <v>241</v>
      </c>
      <c r="C56" s="33">
        <f>AVERAGE(월간!B140:B142)</f>
        <v>714892.33333333337</v>
      </c>
      <c r="D56" s="29">
        <f>AVERAGE(월간!C140:C142)</f>
        <v>661813.33333333337</v>
      </c>
      <c r="E56" s="47">
        <f>AVERAGE(월간!D140:D142)</f>
        <v>53078.666666666664</v>
      </c>
      <c r="F56" s="13">
        <f t="shared" si="6"/>
        <v>9.3890885164962903</v>
      </c>
      <c r="G56" s="13">
        <f t="shared" si="7"/>
        <v>9.3214268212575178</v>
      </c>
      <c r="H56" s="13">
        <f t="shared" si="8"/>
        <v>10.239120501779219</v>
      </c>
      <c r="I56" s="59"/>
      <c r="J56" s="43" t="s">
        <v>241</v>
      </c>
      <c r="K56" s="29">
        <f>AVERAGE(월간!H56:H58)</f>
        <v>311072.99666666664</v>
      </c>
      <c r="L56" s="29">
        <f>AVERAGE(월간!I56:I58)</f>
        <v>224267.4733333333</v>
      </c>
      <c r="M56" s="47">
        <f>AVERAGE(월간!J56:J58)</f>
        <v>86805.52</v>
      </c>
      <c r="N56" s="13">
        <f t="shared" si="9"/>
        <v>1.359036051302609</v>
      </c>
      <c r="O56" s="13">
        <f t="shared" si="10"/>
        <v>-0.27228177947643539</v>
      </c>
      <c r="P56" s="13">
        <f t="shared" si="11"/>
        <v>5.8315963059318854</v>
      </c>
    </row>
    <row r="57" spans="1:16" ht="18.75" customHeight="1" x14ac:dyDescent="0.3">
      <c r="A57" s="54"/>
      <c r="B57" s="38" t="s">
        <v>242</v>
      </c>
      <c r="C57" s="39">
        <f>AVERAGE(월간!B143:B145)</f>
        <v>706256.66666666663</v>
      </c>
      <c r="D57" s="40">
        <f>AVERAGE(월간!C143:C145)</f>
        <v>651398.66666666663</v>
      </c>
      <c r="E57" s="49">
        <f>AVERAGE(월간!D143:D145)</f>
        <v>54858</v>
      </c>
      <c r="F57" s="41">
        <f t="shared" si="6"/>
        <v>9.9356503096069915</v>
      </c>
      <c r="G57" s="41">
        <f t="shared" si="7"/>
        <v>9.5337491536367622</v>
      </c>
      <c r="H57" s="41">
        <f t="shared" si="8"/>
        <v>14.942833795458821</v>
      </c>
      <c r="I57" s="61"/>
      <c r="J57" s="45" t="s">
        <v>242</v>
      </c>
      <c r="K57" s="40">
        <f>AVERAGE(월간!H57:H59)</f>
        <v>313242.70666666667</v>
      </c>
      <c r="L57" s="40">
        <f>AVERAGE(월간!I57:I59)</f>
        <v>226165.08333333334</v>
      </c>
      <c r="M57" s="49">
        <f>AVERAGE(월간!J57:J59)</f>
        <v>87077.623333333337</v>
      </c>
      <c r="N57" s="41">
        <f t="shared" si="9"/>
        <v>2.6713416182923</v>
      </c>
      <c r="O57" s="41">
        <f t="shared" si="10"/>
        <v>1.3614181172680428</v>
      </c>
      <c r="P57" s="41">
        <f t="shared" si="11"/>
        <v>6.2372405282628662</v>
      </c>
    </row>
    <row r="58" spans="1:16" ht="18.75" customHeight="1" x14ac:dyDescent="0.3">
      <c r="A58" s="52">
        <v>2014</v>
      </c>
      <c r="B58" s="34" t="s">
        <v>239</v>
      </c>
      <c r="C58" s="35">
        <f>AVERAGE(월간!B146:B148)</f>
        <v>673853.66666666663</v>
      </c>
      <c r="D58" s="36">
        <f>AVERAGE(월간!C146:C148)</f>
        <v>621595.33333333337</v>
      </c>
      <c r="E58" s="48">
        <f>AVERAGE(월간!D146:D148)</f>
        <v>52258.333333333336</v>
      </c>
      <c r="F58" s="37">
        <f t="shared" si="6"/>
        <v>9.4411011884138354</v>
      </c>
      <c r="G58" s="37">
        <f t="shared" si="7"/>
        <v>9.22951843291251</v>
      </c>
      <c r="H58" s="37">
        <f t="shared" si="8"/>
        <v>12.021350329758263</v>
      </c>
      <c r="I58" s="60">
        <v>2014</v>
      </c>
      <c r="J58" s="44" t="s">
        <v>239</v>
      </c>
      <c r="K58" s="36">
        <f>AVERAGE(월간!H58:H60)</f>
        <v>315412.23</v>
      </c>
      <c r="L58" s="36">
        <f>AVERAGE(월간!I58:I60)</f>
        <v>226024.69333333333</v>
      </c>
      <c r="M58" s="48">
        <f>AVERAGE(월간!J58:J60)</f>
        <v>89387.536666666667</v>
      </c>
      <c r="N58" s="37">
        <f t="shared" si="9"/>
        <v>0.79722163263968859</v>
      </c>
      <c r="O58" s="37">
        <f t="shared" si="10"/>
        <v>-0.60099484015739835</v>
      </c>
      <c r="P58" s="37">
        <f t="shared" si="11"/>
        <v>4.5147101385843103</v>
      </c>
    </row>
    <row r="59" spans="1:16" ht="18.75" customHeight="1" x14ac:dyDescent="0.3">
      <c r="A59" s="53"/>
      <c r="B59" s="28" t="s">
        <v>240</v>
      </c>
      <c r="C59" s="33">
        <f>AVERAGE(월간!B149:B151)</f>
        <v>735578</v>
      </c>
      <c r="D59" s="29">
        <f>AVERAGE(월간!C149:C151)</f>
        <v>678824</v>
      </c>
      <c r="E59" s="47">
        <f>AVERAGE(월간!D149:D151)</f>
        <v>56754.333333333336</v>
      </c>
      <c r="F59" s="13">
        <f t="shared" si="6"/>
        <v>8.0120114828601494</v>
      </c>
      <c r="G59" s="13">
        <f t="shared" si="7"/>
        <v>7.9282369376683981</v>
      </c>
      <c r="H59" s="13">
        <f t="shared" si="8"/>
        <v>9.0241403598642513</v>
      </c>
      <c r="I59" s="59"/>
      <c r="J59" s="43" t="s">
        <v>240</v>
      </c>
      <c r="K59" s="29">
        <f>AVERAGE(월간!H59:H61)</f>
        <v>320790.07666666666</v>
      </c>
      <c r="L59" s="29">
        <f>AVERAGE(월간!I59:I61)</f>
        <v>229310.06000000003</v>
      </c>
      <c r="M59" s="47">
        <f>AVERAGE(월간!J59:J61)</f>
        <v>91480.016666666677</v>
      </c>
      <c r="N59" s="13">
        <f t="shared" si="9"/>
        <v>3.2206271653647089</v>
      </c>
      <c r="O59" s="13">
        <f t="shared" si="10"/>
        <v>1.5143224242073705</v>
      </c>
      <c r="P59" s="13">
        <f t="shared" si="11"/>
        <v>7.7609674957265229</v>
      </c>
    </row>
    <row r="60" spans="1:16" ht="18.75" customHeight="1" x14ac:dyDescent="0.3">
      <c r="A60" s="53"/>
      <c r="B60" s="28" t="s">
        <v>241</v>
      </c>
      <c r="C60" s="33">
        <f>AVERAGE(월간!B152:B154)</f>
        <v>771505.33333333337</v>
      </c>
      <c r="D60" s="29">
        <f>AVERAGE(월간!C152:C154)</f>
        <v>712938.66666666663</v>
      </c>
      <c r="E60" s="47">
        <f>AVERAGE(월간!D152:D154)</f>
        <v>58566.666666666664</v>
      </c>
      <c r="F60" s="13">
        <f t="shared" si="6"/>
        <v>7.9190945769456178</v>
      </c>
      <c r="G60" s="13">
        <f t="shared" si="7"/>
        <v>7.7250382786687055</v>
      </c>
      <c r="H60" s="13">
        <f t="shared" si="8"/>
        <v>10.339370494109378</v>
      </c>
      <c r="I60" s="59"/>
      <c r="J60" s="43" t="s">
        <v>241</v>
      </c>
      <c r="K60" s="29">
        <f>AVERAGE(월간!H60:H62)</f>
        <v>326008.2466666667</v>
      </c>
      <c r="L60" s="29">
        <f>AVERAGE(월간!I60:I62)</f>
        <v>232864.34333333335</v>
      </c>
      <c r="M60" s="47">
        <f>AVERAGE(월간!J60:J62)</f>
        <v>93143.903333333335</v>
      </c>
      <c r="N60" s="13">
        <f t="shared" si="9"/>
        <v>4.801204270393189</v>
      </c>
      <c r="O60" s="13">
        <f t="shared" si="10"/>
        <v>3.8333111227513372</v>
      </c>
      <c r="P60" s="13">
        <f t="shared" si="11"/>
        <v>7.3018205908257139</v>
      </c>
    </row>
    <row r="61" spans="1:16" ht="18.75" customHeight="1" x14ac:dyDescent="0.3">
      <c r="A61" s="54"/>
      <c r="B61" s="38" t="s">
        <v>242</v>
      </c>
      <c r="C61" s="39">
        <f>AVERAGE(월간!B155:B157)</f>
        <v>771547.33333333337</v>
      </c>
      <c r="D61" s="40">
        <f>AVERAGE(월간!C155:C157)</f>
        <v>711076</v>
      </c>
      <c r="E61" s="49">
        <f>AVERAGE(월간!D155:D157)</f>
        <v>60471.333333333336</v>
      </c>
      <c r="F61" s="41">
        <f t="shared" si="6"/>
        <v>9.2446089004469592</v>
      </c>
      <c r="G61" s="41">
        <f t="shared" si="7"/>
        <v>9.1614147199155163</v>
      </c>
      <c r="H61" s="41">
        <f t="shared" si="8"/>
        <v>10.232479006404427</v>
      </c>
      <c r="I61" s="61"/>
      <c r="J61" s="45" t="s">
        <v>242</v>
      </c>
      <c r="K61" s="40">
        <f>AVERAGE(월간!H61:H63)</f>
        <v>319518.13666666666</v>
      </c>
      <c r="L61" s="40">
        <f>AVERAGE(월간!I61:I63)</f>
        <v>226721.35333333336</v>
      </c>
      <c r="M61" s="49">
        <f>AVERAGE(월간!J61:J63)</f>
        <v>92796.783333333326</v>
      </c>
      <c r="N61" s="41">
        <f t="shared" si="9"/>
        <v>2.0033762531230792</v>
      </c>
      <c r="O61" s="41">
        <f t="shared" si="10"/>
        <v>0.24595750670326488</v>
      </c>
      <c r="P61" s="41">
        <f t="shared" si="11"/>
        <v>6.5678871116027437</v>
      </c>
    </row>
    <row r="62" spans="1:16" ht="18.75" customHeight="1" x14ac:dyDescent="0.3">
      <c r="A62" s="52">
        <v>2015</v>
      </c>
      <c r="B62" s="34" t="s">
        <v>239</v>
      </c>
      <c r="C62" s="35">
        <f>AVERAGE(월간!B158:B160)</f>
        <v>733658</v>
      </c>
      <c r="D62" s="36">
        <f>AVERAGE(월간!C158:C160)</f>
        <v>676384</v>
      </c>
      <c r="E62" s="48">
        <f>AVERAGE(월간!D158:D160)</f>
        <v>57274</v>
      </c>
      <c r="F62" s="37">
        <f t="shared" si="6"/>
        <v>8.8749733498024508</v>
      </c>
      <c r="G62" s="37">
        <f t="shared" si="7"/>
        <v>8.8142017368212588</v>
      </c>
      <c r="H62" s="37">
        <f t="shared" si="8"/>
        <v>9.5978312868761009</v>
      </c>
      <c r="I62" s="60">
        <v>2015</v>
      </c>
      <c r="J62" s="44" t="s">
        <v>239</v>
      </c>
      <c r="K62" s="36">
        <f>AVERAGE(월간!H62:H64)</f>
        <v>317132.75333333336</v>
      </c>
      <c r="L62" s="36">
        <f>AVERAGE(월간!I62:I64)</f>
        <v>226719.95333333334</v>
      </c>
      <c r="M62" s="48">
        <f>AVERAGE(월간!J62:J64)</f>
        <v>90412.800000000003</v>
      </c>
      <c r="N62" s="37">
        <f t="shared" si="9"/>
        <v>0.54548402683478603</v>
      </c>
      <c r="O62" s="37">
        <f t="shared" si="10"/>
        <v>0.30760355859642541</v>
      </c>
      <c r="P62" s="37">
        <f t="shared" si="11"/>
        <v>1.1469868972411978</v>
      </c>
    </row>
    <row r="63" spans="1:16" ht="18.75" customHeight="1" x14ac:dyDescent="0.3">
      <c r="A63" s="53"/>
      <c r="B63" s="28" t="s">
        <v>240</v>
      </c>
      <c r="C63" s="33">
        <f>AVERAGE(월간!B161:B163)</f>
        <v>812417</v>
      </c>
      <c r="D63" s="29">
        <f>AVERAGE(월간!C161:C163)</f>
        <v>748626.33333333337</v>
      </c>
      <c r="E63" s="47">
        <f>AVERAGE(월간!D161:D163)</f>
        <v>63790.333333333336</v>
      </c>
      <c r="F63" s="13">
        <f t="shared" si="6"/>
        <v>10.446070980915678</v>
      </c>
      <c r="G63" s="13">
        <f t="shared" si="7"/>
        <v>10.282832270711317</v>
      </c>
      <c r="H63" s="13">
        <f t="shared" si="8"/>
        <v>12.397291249420018</v>
      </c>
      <c r="I63" s="59"/>
      <c r="J63" s="43" t="s">
        <v>240</v>
      </c>
      <c r="K63" s="29">
        <f>AVERAGE(월간!H63:H65)</f>
        <v>317477.86666666664</v>
      </c>
      <c r="L63" s="29">
        <f>AVERAGE(월간!I63:I65)</f>
        <v>223439.15333333332</v>
      </c>
      <c r="M63" s="47">
        <f>AVERAGE(월간!J63:J65)</f>
        <v>94038.713333333333</v>
      </c>
      <c r="N63" s="13">
        <f t="shared" si="9"/>
        <v>-1.0325163528801196</v>
      </c>
      <c r="O63" s="13">
        <f t="shared" si="10"/>
        <v>-2.5602481926290999</v>
      </c>
      <c r="P63" s="13">
        <f t="shared" si="11"/>
        <v>2.7970006564274952</v>
      </c>
    </row>
    <row r="64" spans="1:16" ht="18.75" customHeight="1" x14ac:dyDescent="0.3">
      <c r="A64" s="53"/>
      <c r="B64" s="28" t="s">
        <v>241</v>
      </c>
      <c r="C64" s="33">
        <f>AVERAGE(월간!B164:B166)</f>
        <v>865751.66666666663</v>
      </c>
      <c r="D64" s="29">
        <f>AVERAGE(월간!C164:C166)</f>
        <v>799292.33333333337</v>
      </c>
      <c r="E64" s="47">
        <f>AVERAGE(월간!D164:D166)</f>
        <v>66460</v>
      </c>
      <c r="F64" s="13">
        <f t="shared" si="6"/>
        <v>12.215901726322031</v>
      </c>
      <c r="G64" s="13">
        <f t="shared" si="7"/>
        <v>12.112355621053904</v>
      </c>
      <c r="H64" s="13">
        <f t="shared" si="8"/>
        <v>13.477518497438812</v>
      </c>
      <c r="I64" s="59"/>
      <c r="J64" s="43" t="s">
        <v>241</v>
      </c>
      <c r="K64" s="29">
        <f>AVERAGE(월간!H64:H66)</f>
        <v>333244.78333333333</v>
      </c>
      <c r="L64" s="29">
        <f>AVERAGE(월간!I64:I66)</f>
        <v>234837.36333333331</v>
      </c>
      <c r="M64" s="47">
        <f>AVERAGE(월간!J64:J66)</f>
        <v>98407.42</v>
      </c>
      <c r="N64" s="13">
        <f t="shared" si="9"/>
        <v>2.2197403718028585</v>
      </c>
      <c r="O64" s="13">
        <f t="shared" si="10"/>
        <v>0.84728300252292499</v>
      </c>
      <c r="P64" s="13">
        <f t="shared" si="11"/>
        <v>5.6509513540893286</v>
      </c>
    </row>
    <row r="65" spans="1:16" ht="18.75" customHeight="1" x14ac:dyDescent="0.3">
      <c r="A65" s="54"/>
      <c r="B65" s="38" t="s">
        <v>242</v>
      </c>
      <c r="C65" s="39">
        <f>AVERAGE(월간!B167:B169)</f>
        <v>860989.33333333337</v>
      </c>
      <c r="D65" s="40">
        <f>AVERAGE(월간!C167:C169)</f>
        <v>793206</v>
      </c>
      <c r="E65" s="49">
        <f>AVERAGE(월간!D167:D169)</f>
        <v>67783</v>
      </c>
      <c r="F65" s="41">
        <f t="shared" si="6"/>
        <v>11.592548653312251</v>
      </c>
      <c r="G65" s="41">
        <f t="shared" si="7"/>
        <v>11.550101536263346</v>
      </c>
      <c r="H65" s="41">
        <f t="shared" si="8"/>
        <v>12.091128578830745</v>
      </c>
      <c r="I65" s="61"/>
      <c r="J65" s="45" t="s">
        <v>242</v>
      </c>
      <c r="K65" s="40">
        <f>AVERAGE(월간!H65:H67)</f>
        <v>332032.56</v>
      </c>
      <c r="L65" s="40">
        <f>AVERAGE(월간!I65:I67)</f>
        <v>233322.52000000002</v>
      </c>
      <c r="M65" s="49">
        <f>AVERAGE(월간!J65:J67)</f>
        <v>98710.04</v>
      </c>
      <c r="N65" s="41">
        <f t="shared" si="9"/>
        <v>3.9166550806437828</v>
      </c>
      <c r="O65" s="41">
        <f t="shared" si="10"/>
        <v>2.9115769510079659</v>
      </c>
      <c r="P65" s="41">
        <f t="shared" si="11"/>
        <v>6.3722646995486798</v>
      </c>
    </row>
    <row r="66" spans="1:16" ht="18.75" customHeight="1" x14ac:dyDescent="0.3">
      <c r="A66" s="52">
        <v>2016</v>
      </c>
      <c r="B66" s="34" t="s">
        <v>239</v>
      </c>
      <c r="C66" s="35">
        <f>AVERAGE(월간!B170:B172)</f>
        <v>804459</v>
      </c>
      <c r="D66" s="36">
        <f>AVERAGE(월간!C170:C172)</f>
        <v>742310.33333333337</v>
      </c>
      <c r="E66" s="48">
        <f>AVERAGE(월간!D170:D172)</f>
        <v>62148.666666666664</v>
      </c>
      <c r="F66" s="37">
        <f t="shared" si="6"/>
        <v>9.650409318783403</v>
      </c>
      <c r="G66" s="37">
        <f t="shared" si="7"/>
        <v>9.7468794846320215</v>
      </c>
      <c r="H66" s="37">
        <f t="shared" si="8"/>
        <v>8.5111336150201833</v>
      </c>
      <c r="I66" s="60">
        <v>2016</v>
      </c>
      <c r="J66" s="44" t="s">
        <v>239</v>
      </c>
      <c r="K66" s="36">
        <f>AVERAGE(월간!H66:H68)</f>
        <v>336911.14666666667</v>
      </c>
      <c r="L66" s="36">
        <f>AVERAGE(월간!I66:I68)</f>
        <v>239495.37333333332</v>
      </c>
      <c r="M66" s="48">
        <f>AVERAGE(월간!J66:J68)</f>
        <v>97415.773333333331</v>
      </c>
      <c r="N66" s="37">
        <f t="shared" si="9"/>
        <v>6.2366290222140908</v>
      </c>
      <c r="O66" s="37">
        <f t="shared" si="10"/>
        <v>5.6348900095339216</v>
      </c>
      <c r="P66" s="37">
        <f t="shared" si="11"/>
        <v>7.7455552016233664</v>
      </c>
    </row>
    <row r="67" spans="1:16" ht="18.75" customHeight="1" x14ac:dyDescent="0.3">
      <c r="A67" s="53"/>
      <c r="B67" s="28" t="s">
        <v>240</v>
      </c>
      <c r="C67" s="33">
        <f>AVERAGE(월간!B173:B175)</f>
        <v>892007</v>
      </c>
      <c r="D67" s="29">
        <f>AVERAGE(월간!C173:C175)</f>
        <v>822994.33333333337</v>
      </c>
      <c r="E67" s="47">
        <f>AVERAGE(월간!D173:D175)</f>
        <v>69012</v>
      </c>
      <c r="F67" s="13">
        <f t="shared" si="6"/>
        <v>9.7966930775697634</v>
      </c>
      <c r="G67" s="13">
        <f t="shared" si="7"/>
        <v>9.9339278741196644</v>
      </c>
      <c r="H67" s="13">
        <f t="shared" si="8"/>
        <v>8.1856707651629446</v>
      </c>
      <c r="I67" s="59"/>
      <c r="J67" s="43" t="s">
        <v>240</v>
      </c>
      <c r="K67" s="29">
        <f>AVERAGE(월간!H67:H69)</f>
        <v>332596.05333333329</v>
      </c>
      <c r="L67" s="29">
        <f>AVERAGE(월간!I67:I69)</f>
        <v>238489.89333333331</v>
      </c>
      <c r="M67" s="47">
        <f>AVERAGE(월간!J67:J69)</f>
        <v>94106.160000000018</v>
      </c>
      <c r="N67" s="13">
        <f t="shared" si="9"/>
        <v>4.7619655585439125</v>
      </c>
      <c r="O67" s="13">
        <f t="shared" si="10"/>
        <v>6.7359456816177721</v>
      </c>
      <c r="P67" s="13">
        <f t="shared" si="11"/>
        <v>7.1722234679683083E-2</v>
      </c>
    </row>
    <row r="68" spans="1:16" ht="18.75" customHeight="1" x14ac:dyDescent="0.3">
      <c r="A68" s="53"/>
      <c r="B68" s="28" t="s">
        <v>241</v>
      </c>
      <c r="C68" s="33">
        <f>AVERAGE(월간!B176:B178)</f>
        <v>924698.66666666663</v>
      </c>
      <c r="D68" s="29">
        <f>AVERAGE(월간!C176:C178)</f>
        <v>853986</v>
      </c>
      <c r="E68" s="47">
        <f>AVERAGE(월간!D176:D178)</f>
        <v>70713</v>
      </c>
      <c r="F68" s="13">
        <f t="shared" si="6"/>
        <v>6.8087654080943194</v>
      </c>
      <c r="G68" s="13">
        <f t="shared" si="7"/>
        <v>6.8427613259562481</v>
      </c>
      <c r="H68" s="13">
        <f t="shared" si="8"/>
        <v>6.3993379476376733</v>
      </c>
      <c r="I68" s="59"/>
      <c r="J68" s="43" t="s">
        <v>241</v>
      </c>
      <c r="K68" s="29">
        <f>AVERAGE(월간!H68:H70)</f>
        <v>331586.12</v>
      </c>
      <c r="L68" s="29">
        <f>AVERAGE(월간!I68:I70)</f>
        <v>235831.61</v>
      </c>
      <c r="M68" s="47">
        <f>AVERAGE(월간!J68:J70)</f>
        <v>95754.510000000009</v>
      </c>
      <c r="N68" s="13">
        <f t="shared" si="9"/>
        <v>-0.49773122229920252</v>
      </c>
      <c r="O68" s="13">
        <f t="shared" si="10"/>
        <v>0.42337669464267425</v>
      </c>
      <c r="P68" s="13">
        <f t="shared" si="11"/>
        <v>-2.695843463836356</v>
      </c>
    </row>
    <row r="69" spans="1:16" ht="18.75" customHeight="1" x14ac:dyDescent="0.3">
      <c r="A69" s="54"/>
      <c r="B69" s="38" t="s">
        <v>242</v>
      </c>
      <c r="C69" s="39">
        <f>AVERAGE(월간!B179:B181)</f>
        <v>933391.66666666663</v>
      </c>
      <c r="D69" s="40">
        <f>AVERAGE(월간!C179:C181)</f>
        <v>859414</v>
      </c>
      <c r="E69" s="49">
        <f>AVERAGE(월간!D179:D181)</f>
        <v>73977.666666666672</v>
      </c>
      <c r="F69" s="41">
        <f t="shared" si="6"/>
        <v>8.4092021271653383</v>
      </c>
      <c r="G69" s="41">
        <f t="shared" si="7"/>
        <v>8.3468859287499022</v>
      </c>
      <c r="H69" s="41">
        <f t="shared" si="8"/>
        <v>9.1389679811555666</v>
      </c>
      <c r="I69" s="61"/>
      <c r="J69" s="45" t="s">
        <v>242</v>
      </c>
      <c r="K69" s="40">
        <f>AVERAGE(월간!H69:H71)</f>
        <v>338670.65666666668</v>
      </c>
      <c r="L69" s="40">
        <f>AVERAGE(월간!I69:I71)</f>
        <v>242413.32666666666</v>
      </c>
      <c r="M69" s="49">
        <f>AVERAGE(월간!J69:J71)</f>
        <v>96257.33</v>
      </c>
      <c r="N69" s="41">
        <f t="shared" si="9"/>
        <v>1.9992306377021318</v>
      </c>
      <c r="O69" s="41">
        <f t="shared" si="10"/>
        <v>3.8962405629197949</v>
      </c>
      <c r="P69" s="41">
        <f t="shared" si="11"/>
        <v>-2.4847624415915481</v>
      </c>
    </row>
    <row r="70" spans="1:16" ht="18.75" customHeight="1" x14ac:dyDescent="0.3">
      <c r="A70" s="52">
        <v>2017</v>
      </c>
      <c r="B70" s="34" t="s">
        <v>239</v>
      </c>
      <c r="C70" s="35">
        <f>AVERAGE(월간!B182:B184)</f>
        <v>907188.66666666663</v>
      </c>
      <c r="D70" s="36">
        <f>AVERAGE(월간!C182:C184)</f>
        <v>835550.33333333337</v>
      </c>
      <c r="E70" s="48">
        <f>AVERAGE(월간!D182:D184)</f>
        <v>71638.666666666672</v>
      </c>
      <c r="F70" s="37">
        <f t="shared" si="6"/>
        <v>12.770031370979339</v>
      </c>
      <c r="G70" s="37">
        <f t="shared" si="7"/>
        <v>12.560784326052321</v>
      </c>
      <c r="H70" s="37">
        <f t="shared" si="8"/>
        <v>15.269836842839224</v>
      </c>
      <c r="I70" s="60">
        <v>2017</v>
      </c>
      <c r="J70" s="44" t="s">
        <v>239</v>
      </c>
      <c r="K70" s="36">
        <f>AVERAGE(월간!H70:H72)</f>
        <v>344377.94</v>
      </c>
      <c r="L70" s="36">
        <f>AVERAGE(월간!I70:I72)</f>
        <v>245594.19000000003</v>
      </c>
      <c r="M70" s="48">
        <f>AVERAGE(월간!J70:J72)</f>
        <v>98783.75</v>
      </c>
      <c r="N70" s="37">
        <f t="shared" si="9"/>
        <v>2.2162500134555785</v>
      </c>
      <c r="O70" s="37">
        <f t="shared" si="10"/>
        <v>2.5465279691137432</v>
      </c>
      <c r="P70" s="37">
        <f t="shared" si="11"/>
        <v>1.4042660853143207</v>
      </c>
    </row>
    <row r="71" spans="1:16" ht="18.75" customHeight="1" x14ac:dyDescent="0.3">
      <c r="A71" s="53"/>
      <c r="B71" s="28" t="s">
        <v>240</v>
      </c>
      <c r="C71" s="33">
        <f>AVERAGE(월간!B185:B187)</f>
        <v>1006399.3333333334</v>
      </c>
      <c r="D71" s="29">
        <f>AVERAGE(월간!C185:C187)</f>
        <v>927867.33333333337</v>
      </c>
      <c r="E71" s="47">
        <f>AVERAGE(월간!D185:D187)</f>
        <v>78531.333333333328</v>
      </c>
      <c r="F71" s="13">
        <f t="shared" si="6"/>
        <v>12.824151977880604</v>
      </c>
      <c r="G71" s="13">
        <f t="shared" si="7"/>
        <v>12.742858091773002</v>
      </c>
      <c r="H71" s="13">
        <f t="shared" si="8"/>
        <v>13.793736355030028</v>
      </c>
      <c r="I71" s="59"/>
      <c r="J71" s="43" t="s">
        <v>240</v>
      </c>
      <c r="K71" s="29">
        <f>AVERAGE(월간!H71:H73)</f>
        <v>364689.3833333333</v>
      </c>
      <c r="L71" s="29">
        <f>AVERAGE(월간!I71:I73)</f>
        <v>260199.37666666668</v>
      </c>
      <c r="M71" s="47">
        <f>AVERAGE(월간!J71:J73)</f>
        <v>104490.00666666667</v>
      </c>
      <c r="N71" s="13">
        <f t="shared" si="9"/>
        <v>9.6493418001672993</v>
      </c>
      <c r="O71" s="13">
        <f t="shared" si="10"/>
        <v>9.1028944790504838</v>
      </c>
      <c r="P71" s="13">
        <f t="shared" si="11"/>
        <v>11.034183805466768</v>
      </c>
    </row>
    <row r="72" spans="1:16" ht="18.75" customHeight="1" x14ac:dyDescent="0.3">
      <c r="A72" s="53"/>
      <c r="B72" s="28" t="s">
        <v>241</v>
      </c>
      <c r="C72" s="33">
        <f>AVERAGE(월간!B188:B190)</f>
        <v>1054733</v>
      </c>
      <c r="D72" s="29">
        <f>AVERAGE(월간!C188:C190)</f>
        <v>971602</v>
      </c>
      <c r="E72" s="47">
        <f>AVERAGE(월간!D188:D190)</f>
        <v>83130.666666666672</v>
      </c>
      <c r="F72" s="13">
        <f t="shared" si="6"/>
        <v>14.062346796938542</v>
      </c>
      <c r="G72" s="13">
        <f t="shared" si="7"/>
        <v>13.772591119760747</v>
      </c>
      <c r="H72" s="13">
        <f t="shared" si="8"/>
        <v>17.560655984990969</v>
      </c>
      <c r="I72" s="59"/>
      <c r="J72" s="43" t="s">
        <v>241</v>
      </c>
      <c r="K72" s="29">
        <f>AVERAGE(월간!H72:H74)</f>
        <v>365299.52333333337</v>
      </c>
      <c r="L72" s="29">
        <f>AVERAGE(월간!I72:I74)</f>
        <v>258498.53333333333</v>
      </c>
      <c r="M72" s="47">
        <f>AVERAGE(월간!J72:J74)</f>
        <v>106800.98999999999</v>
      </c>
      <c r="N72" s="13">
        <f t="shared" si="9"/>
        <v>10.167314401861383</v>
      </c>
      <c r="O72" s="13">
        <f t="shared" si="10"/>
        <v>9.611486489590316</v>
      </c>
      <c r="P72" s="13">
        <f t="shared" si="11"/>
        <v>11.53625035520518</v>
      </c>
    </row>
    <row r="73" spans="1:16" ht="18.75" customHeight="1" x14ac:dyDescent="0.3">
      <c r="A73" s="54"/>
      <c r="B73" s="38" t="s">
        <v>242</v>
      </c>
      <c r="C73" s="39">
        <f>AVERAGE(월간!B191:B193)</f>
        <v>1020194.3333333334</v>
      </c>
      <c r="D73" s="40">
        <f>AVERAGE(월간!C191:C193)</f>
        <v>940556.66666666663</v>
      </c>
      <c r="E73" s="49">
        <f>AVERAGE(월간!D191:D193)</f>
        <v>79637.666666666672</v>
      </c>
      <c r="F73" s="41">
        <f t="shared" si="6"/>
        <v>9.2997044827555442</v>
      </c>
      <c r="G73" s="41">
        <f t="shared" si="7"/>
        <v>9.4416272793632174</v>
      </c>
      <c r="H73" s="41">
        <f t="shared" si="8"/>
        <v>7.650957721474505</v>
      </c>
      <c r="I73" s="61"/>
      <c r="J73" s="45" t="s">
        <v>242</v>
      </c>
      <c r="K73" s="40">
        <f>AVERAGE(월간!H73:H75)</f>
        <v>362067.82</v>
      </c>
      <c r="L73" s="40">
        <f>AVERAGE(월간!I73:I75)</f>
        <v>254512.01333333334</v>
      </c>
      <c r="M73" s="49">
        <f>AVERAGE(월간!J73:J75)</f>
        <v>107555.80666666666</v>
      </c>
      <c r="N73" s="41">
        <f t="shared" si="9"/>
        <v>6.9085298276554852</v>
      </c>
      <c r="O73" s="41">
        <f t="shared" si="10"/>
        <v>4.990932979234719</v>
      </c>
      <c r="P73" s="41">
        <f t="shared" si="11"/>
        <v>11.73778315549232</v>
      </c>
    </row>
    <row r="74" spans="1:16" ht="18.75" customHeight="1" x14ac:dyDescent="0.3">
      <c r="A74" s="52">
        <v>2018</v>
      </c>
      <c r="B74" s="34" t="s">
        <v>239</v>
      </c>
      <c r="C74" s="35">
        <f>AVERAGE(월간!B194:B196)</f>
        <v>994399.33333333337</v>
      </c>
      <c r="D74" s="36">
        <f>AVERAGE(월간!C194:C196)</f>
        <v>916601.33333333337</v>
      </c>
      <c r="E74" s="48">
        <f>AVERAGE(월간!D194:D196)</f>
        <v>77798</v>
      </c>
      <c r="F74" s="37">
        <f t="shared" si="6"/>
        <v>9.6132888197457014</v>
      </c>
      <c r="G74" s="37">
        <f t="shared" si="7"/>
        <v>9.7003132865325128</v>
      </c>
      <c r="H74" s="37">
        <f t="shared" si="8"/>
        <v>8.5977777364179442</v>
      </c>
      <c r="I74" s="60">
        <v>2018</v>
      </c>
      <c r="J74" s="44" t="s">
        <v>239</v>
      </c>
      <c r="K74" s="36">
        <f>AVERAGE(월간!H74:H76)</f>
        <v>368031.34</v>
      </c>
      <c r="L74" s="36">
        <f>AVERAGE(월간!I74:I76)</f>
        <v>254099.57333333333</v>
      </c>
      <c r="M74" s="48">
        <f>AVERAGE(월간!J74:J76)</f>
        <v>113931.76666666666</v>
      </c>
      <c r="N74" s="37">
        <f t="shared" si="9"/>
        <v>6.8684422701407621</v>
      </c>
      <c r="O74" s="37">
        <f t="shared" si="10"/>
        <v>3.4631858894273115</v>
      </c>
      <c r="P74" s="37">
        <f t="shared" si="11"/>
        <v>15.334522800224381</v>
      </c>
    </row>
    <row r="75" spans="1:16" ht="18.75" customHeight="1" x14ac:dyDescent="0.3">
      <c r="A75" s="53"/>
      <c r="B75" s="28" t="s">
        <v>240</v>
      </c>
      <c r="C75" s="33">
        <f>AVERAGE(월간!B197:B199)</f>
        <v>1106351</v>
      </c>
      <c r="D75" s="29">
        <f>AVERAGE(월간!C197:C199)</f>
        <v>1020762</v>
      </c>
      <c r="E75" s="47">
        <f>AVERAGE(월간!D197:D199)</f>
        <v>85589</v>
      </c>
      <c r="F75" s="13">
        <f t="shared" si="6"/>
        <v>9.9316109774847394</v>
      </c>
      <c r="G75" s="13">
        <f t="shared" si="7"/>
        <v>10.011632410093107</v>
      </c>
      <c r="H75" s="13">
        <f t="shared" si="8"/>
        <v>8.9870709780385027</v>
      </c>
      <c r="I75" s="59"/>
      <c r="J75" s="43" t="s">
        <v>240</v>
      </c>
      <c r="K75" s="29">
        <f>AVERAGE(월간!H75:H77)</f>
        <v>369599.39999999997</v>
      </c>
      <c r="L75" s="29">
        <f>AVERAGE(월간!I75:I77)</f>
        <v>254473.75666666668</v>
      </c>
      <c r="M75" s="47">
        <f>AVERAGE(월간!J75:J77)</f>
        <v>115125.64333333333</v>
      </c>
      <c r="N75" s="13">
        <f t="shared" si="9"/>
        <v>1.346355800596144</v>
      </c>
      <c r="O75" s="13">
        <f t="shared" si="10"/>
        <v>-2.2004741415406648</v>
      </c>
      <c r="P75" s="13">
        <f t="shared" si="11"/>
        <v>10.1786161241193</v>
      </c>
    </row>
    <row r="76" spans="1:16" ht="18.75" customHeight="1" x14ac:dyDescent="0.3">
      <c r="A76" s="53"/>
      <c r="B76" s="28" t="s">
        <v>241</v>
      </c>
      <c r="C76" s="33">
        <f>AVERAGE(월간!B200:B202)</f>
        <v>1150784</v>
      </c>
      <c r="D76" s="29">
        <f>AVERAGE(월간!C200:C202)</f>
        <v>1063439.6666666667</v>
      </c>
      <c r="E76" s="47">
        <f>AVERAGE(월간!D200:D202)</f>
        <v>87344.333333333328</v>
      </c>
      <c r="F76" s="13">
        <f t="shared" si="6"/>
        <v>9.1066649095079111</v>
      </c>
      <c r="G76" s="13">
        <f t="shared" si="7"/>
        <v>9.4521899570674695</v>
      </c>
      <c r="H76" s="13">
        <f t="shared" si="8"/>
        <v>5.0687271444151971</v>
      </c>
      <c r="I76" s="59"/>
      <c r="J76" s="43" t="s">
        <v>241</v>
      </c>
      <c r="K76" s="29">
        <f>AVERAGE(월간!H76:H78)</f>
        <v>383031.38000000006</v>
      </c>
      <c r="L76" s="29">
        <f>AVERAGE(월간!I76:I78)</f>
        <v>263555.80333333334</v>
      </c>
      <c r="M76" s="47">
        <f>AVERAGE(월간!J76:J78)</f>
        <v>119475.57666666666</v>
      </c>
      <c r="N76" s="13">
        <f t="shared" si="9"/>
        <v>4.85405962341936</v>
      </c>
      <c r="O76" s="13">
        <f t="shared" si="10"/>
        <v>1.956401815819464</v>
      </c>
      <c r="P76" s="13">
        <f t="shared" si="11"/>
        <v>11.867480504316186</v>
      </c>
    </row>
    <row r="77" spans="1:16" ht="18.75" customHeight="1" x14ac:dyDescent="0.3">
      <c r="A77" s="54"/>
      <c r="B77" s="38" t="s">
        <v>242</v>
      </c>
      <c r="C77" s="39">
        <f>AVERAGE(월간!B203:B205)</f>
        <v>1152389.3333333333</v>
      </c>
      <c r="D77" s="40">
        <f>AVERAGE(월간!C203:C205)</f>
        <v>1063515.6666666667</v>
      </c>
      <c r="E77" s="49">
        <f>AVERAGE(월간!D203:D205)</f>
        <v>88873.666666666672</v>
      </c>
      <c r="F77" s="41">
        <f t="shared" si="6"/>
        <v>12.957825355495988</v>
      </c>
      <c r="G77" s="41">
        <f t="shared" si="7"/>
        <v>13.07300286709645</v>
      </c>
      <c r="H77" s="41">
        <f t="shared" si="8"/>
        <v>11.597527133307949</v>
      </c>
      <c r="I77" s="61"/>
      <c r="J77" s="45" t="s">
        <v>242</v>
      </c>
      <c r="K77" s="40">
        <f>AVERAGE(월간!H77:H79)</f>
        <v>377104.60666666669</v>
      </c>
      <c r="L77" s="40">
        <f>AVERAGE(월간!I77:I79)</f>
        <v>264148.55</v>
      </c>
      <c r="M77" s="49">
        <f>AVERAGE(월간!J77:J79)</f>
        <v>112956.05666666666</v>
      </c>
      <c r="N77" s="41">
        <f t="shared" si="9"/>
        <v>4.1530304092384451</v>
      </c>
      <c r="O77" s="41">
        <f t="shared" si="10"/>
        <v>3.7862796889063688</v>
      </c>
      <c r="P77" s="41">
        <f t="shared" si="11"/>
        <v>5.0208818727344617</v>
      </c>
    </row>
    <row r="78" spans="1:16" ht="18.75" customHeight="1" x14ac:dyDescent="0.3">
      <c r="A78" s="52">
        <v>2019</v>
      </c>
      <c r="B78" s="34" t="s">
        <v>239</v>
      </c>
      <c r="C78" s="35">
        <f>AVERAGE(월간!B206:B208)</f>
        <v>1129857.3333333333</v>
      </c>
      <c r="D78" s="36">
        <f>AVERAGE(월간!C206:C208)</f>
        <v>1043760</v>
      </c>
      <c r="E78" s="48">
        <f>AVERAGE(월간!D206:D208)</f>
        <v>86097.333333333328</v>
      </c>
      <c r="F78" s="37">
        <f t="shared" si="6"/>
        <v>13.622092801081243</v>
      </c>
      <c r="G78" s="37">
        <f t="shared" si="7"/>
        <v>13.872843300831628</v>
      </c>
      <c r="H78" s="37">
        <f t="shared" si="8"/>
        <v>10.667797801143131</v>
      </c>
      <c r="I78" s="60">
        <v>2019</v>
      </c>
      <c r="J78" s="44" t="s">
        <v>239</v>
      </c>
      <c r="K78" s="36">
        <f>AVERAGE(월간!H78:H80)</f>
        <v>386350.46666666673</v>
      </c>
      <c r="L78" s="36">
        <f>AVERAGE(월간!I78:I80)</f>
        <v>270939.66666666669</v>
      </c>
      <c r="M78" s="48">
        <f>AVERAGE(월간!J78:J80)</f>
        <v>115410.79666666668</v>
      </c>
      <c r="N78" s="37">
        <f t="shared" si="9"/>
        <v>4.9775996431898228</v>
      </c>
      <c r="O78" s="37">
        <f t="shared" si="10"/>
        <v>6.6273599409953254</v>
      </c>
      <c r="P78" s="37">
        <f t="shared" si="11"/>
        <v>1.2981717419753958</v>
      </c>
    </row>
    <row r="79" spans="1:16" ht="18.75" customHeight="1" x14ac:dyDescent="0.3">
      <c r="A79" s="53"/>
      <c r="B79" s="28" t="s">
        <v>240</v>
      </c>
      <c r="C79" s="33">
        <f>AVERAGE(월간!B209:B211)</f>
        <v>1242905.3333333333</v>
      </c>
      <c r="D79" s="29">
        <f>AVERAGE(월간!C209:C211)</f>
        <v>1147965.3333333333</v>
      </c>
      <c r="E79" s="47">
        <f>AVERAGE(월간!D209:D211)</f>
        <v>94940.333333333328</v>
      </c>
      <c r="F79" s="13">
        <f t="shared" si="6"/>
        <v>12.342767650893194</v>
      </c>
      <c r="G79" s="13">
        <f t="shared" si="7"/>
        <v>12.46160548035029</v>
      </c>
      <c r="H79" s="13">
        <f t="shared" si="8"/>
        <v>10.925858852578397</v>
      </c>
      <c r="I79" s="59"/>
      <c r="J79" s="43" t="s">
        <v>240</v>
      </c>
      <c r="K79" s="29">
        <f>AVERAGE(월간!H79:H81)</f>
        <v>379569.37666666665</v>
      </c>
      <c r="L79" s="29">
        <f>AVERAGE(월간!I79:I81)</f>
        <v>267609.09666666668</v>
      </c>
      <c r="M79" s="47">
        <f>AVERAGE(월간!J79:J81)</f>
        <v>111960.27666666666</v>
      </c>
      <c r="N79" s="13">
        <f t="shared" si="9"/>
        <v>2.6975088884523934</v>
      </c>
      <c r="O79" s="13">
        <f t="shared" si="10"/>
        <v>5.161766058731887</v>
      </c>
      <c r="P79" s="13">
        <f t="shared" si="11"/>
        <v>-2.7494887976449389</v>
      </c>
    </row>
    <row r="80" spans="1:16" ht="18.75" customHeight="1" x14ac:dyDescent="0.3">
      <c r="A80" s="53"/>
      <c r="B80" s="28" t="s">
        <v>241</v>
      </c>
      <c r="C80" s="33">
        <f>AVERAGE(월간!B212:B214)</f>
        <v>1282884</v>
      </c>
      <c r="D80" s="29">
        <f>AVERAGE(월간!C212:C214)</f>
        <v>1187199</v>
      </c>
      <c r="E80" s="47">
        <f>AVERAGE(월간!D212:D214)</f>
        <v>95684.666666666672</v>
      </c>
      <c r="F80" s="13">
        <f t="shared" si="6"/>
        <v>11.479130749124078</v>
      </c>
      <c r="G80" s="13">
        <f t="shared" si="7"/>
        <v>11.637645012928166</v>
      </c>
      <c r="H80" s="13">
        <f t="shared" si="8"/>
        <v>9.5487972888911088</v>
      </c>
      <c r="I80" s="59"/>
      <c r="J80" s="43" t="s">
        <v>241</v>
      </c>
      <c r="K80" s="29">
        <f>AVERAGE(월간!H80:H82)</f>
        <v>386347.41333333333</v>
      </c>
      <c r="L80" s="29">
        <f>AVERAGE(월간!I80:I82)</f>
        <v>270955.20333333331</v>
      </c>
      <c r="M80" s="47">
        <f>AVERAGE(월간!J80:J82)</f>
        <v>115392.21</v>
      </c>
      <c r="N80" s="13">
        <f t="shared" si="9"/>
        <v>0.86573411644059739</v>
      </c>
      <c r="O80" s="13">
        <f t="shared" si="10"/>
        <v>2.8075268715071822</v>
      </c>
      <c r="P80" s="13">
        <f t="shared" si="11"/>
        <v>-3.417741751570802</v>
      </c>
    </row>
    <row r="81" spans="1:16" ht="18.75" customHeight="1" x14ac:dyDescent="0.3">
      <c r="A81" s="54"/>
      <c r="B81" s="38" t="s">
        <v>242</v>
      </c>
      <c r="C81" s="39">
        <f>AVERAGE(월간!B215:B217)</f>
        <v>1295395.3333333333</v>
      </c>
      <c r="D81" s="40">
        <f>AVERAGE(월간!C215:C217)</f>
        <v>1196890.3333333333</v>
      </c>
      <c r="E81" s="49">
        <f>AVERAGE(월간!D215:D217)</f>
        <v>98505.333333333328</v>
      </c>
      <c r="F81" s="41">
        <f t="shared" si="6"/>
        <v>12.409521319183803</v>
      </c>
      <c r="G81" s="41">
        <f t="shared" si="7"/>
        <v>12.540921666410165</v>
      </c>
      <c r="H81" s="41">
        <f t="shared" si="8"/>
        <v>10.837480918607302</v>
      </c>
      <c r="I81" s="61"/>
      <c r="J81" s="45" t="s">
        <v>242</v>
      </c>
      <c r="K81" s="40">
        <f>AVERAGE(월간!H81:H83)</f>
        <v>383106.70666666661</v>
      </c>
      <c r="L81" s="40">
        <f>AVERAGE(월간!I81:I83)</f>
        <v>268501.38333333336</v>
      </c>
      <c r="M81" s="49">
        <f>AVERAGE(월간!J81:J83)</f>
        <v>114605.32666666666</v>
      </c>
      <c r="N81" s="41">
        <f t="shared" si="9"/>
        <v>1.5916273346682663</v>
      </c>
      <c r="O81" s="41">
        <f t="shared" si="10"/>
        <v>1.6478732642421834</v>
      </c>
      <c r="P81" s="41">
        <f t="shared" si="11"/>
        <v>1.4600987752847905</v>
      </c>
    </row>
    <row r="82" spans="1:16" ht="18.75" customHeight="1" x14ac:dyDescent="0.3">
      <c r="A82" s="52">
        <v>2020</v>
      </c>
      <c r="B82" s="34" t="s">
        <v>239</v>
      </c>
      <c r="C82" s="35">
        <f>AVERAGE(월간!B218:B220)</f>
        <v>1154748</v>
      </c>
      <c r="D82" s="36">
        <f>AVERAGE(월간!C218:C220)</f>
        <v>1068223</v>
      </c>
      <c r="E82" s="48">
        <f>AVERAGE(월간!D218:D220)</f>
        <v>86525</v>
      </c>
      <c r="F82" s="37">
        <f t="shared" ref="F82:F85" si="12">(C82/C78-1)*100</f>
        <v>2.2029920001699344</v>
      </c>
      <c r="G82" s="37">
        <f t="shared" ref="G82:G85" si="13">(D82/D78-1)*100</f>
        <v>2.3437380240668437</v>
      </c>
      <c r="H82" s="37">
        <f t="shared" ref="H82:H85" si="14">(E82/E78-1)*100</f>
        <v>0.4967246372322931</v>
      </c>
      <c r="I82" s="60">
        <v>2020</v>
      </c>
      <c r="J82" s="44" t="s">
        <v>239</v>
      </c>
      <c r="K82" s="36">
        <f>AVERAGE(월간!H82:H84)</f>
        <v>383784.20999999996</v>
      </c>
      <c r="L82" s="36">
        <f>AVERAGE(월간!I82:I84)</f>
        <v>267768.90333333332</v>
      </c>
      <c r="M82" s="48">
        <f>AVERAGE(월간!J82:J84)</f>
        <v>116015.31333333334</v>
      </c>
      <c r="N82" s="37">
        <f t="shared" ref="N82:N85" si="15">(K82/K78-1)*100</f>
        <v>-0.66423024897777072</v>
      </c>
      <c r="O82" s="37">
        <f t="shared" ref="O82:O85" si="16">(L82/L78-1)*100</f>
        <v>-1.1702839131467302</v>
      </c>
      <c r="P82" s="37">
        <f t="shared" ref="P82:P85" si="17">(M82/M78-1)*100</f>
        <v>0.52379559289643662</v>
      </c>
    </row>
    <row r="83" spans="1:16" ht="18.75" customHeight="1" x14ac:dyDescent="0.3">
      <c r="A83" s="53"/>
      <c r="B83" s="28" t="s">
        <v>240</v>
      </c>
      <c r="C83" s="33">
        <f>AVERAGE(월간!B221:B223)</f>
        <v>1198861.6666666667</v>
      </c>
      <c r="D83" s="29">
        <f>AVERAGE(월간!C221:C223)</f>
        <v>1110004</v>
      </c>
      <c r="E83" s="47">
        <f>AVERAGE(월간!D221:D223)</f>
        <v>88857.333333333328</v>
      </c>
      <c r="F83" s="13">
        <f t="shared" si="12"/>
        <v>-3.543605895434232</v>
      </c>
      <c r="G83" s="13">
        <f t="shared" si="13"/>
        <v>-3.306836211081865</v>
      </c>
      <c r="H83" s="13">
        <f t="shared" si="14"/>
        <v>-6.4071820546940046</v>
      </c>
      <c r="I83" s="59"/>
      <c r="J83" s="43" t="s">
        <v>240</v>
      </c>
      <c r="K83" s="29">
        <f>AVERAGE(월간!H83:H85)</f>
        <v>389918.66</v>
      </c>
      <c r="L83" s="29">
        <f>AVERAGE(월간!I83:I85)</f>
        <v>274360.24666666664</v>
      </c>
      <c r="M83" s="47">
        <f>AVERAGE(월간!J83:J85)</f>
        <v>115558.41666666667</v>
      </c>
      <c r="N83" s="13">
        <f t="shared" si="15"/>
        <v>2.7265854332663819</v>
      </c>
      <c r="O83" s="13">
        <f t="shared" si="16"/>
        <v>2.5227655128663873</v>
      </c>
      <c r="P83" s="13">
        <f t="shared" si="17"/>
        <v>3.2137648343908198</v>
      </c>
    </row>
    <row r="84" spans="1:16" ht="18.75" customHeight="1" x14ac:dyDescent="0.3">
      <c r="A84" s="53"/>
      <c r="B84" s="28" t="s">
        <v>241</v>
      </c>
      <c r="C84" s="33">
        <f>AVERAGE(월간!B224:B226)</f>
        <v>1229340</v>
      </c>
      <c r="D84" s="29">
        <f>AVERAGE(월간!C224:C226)</f>
        <v>1134572.3333333333</v>
      </c>
      <c r="E84" s="47">
        <f>AVERAGE(월간!D224:D226)</f>
        <v>94767.333333333328</v>
      </c>
      <c r="F84" s="13">
        <f t="shared" si="12"/>
        <v>-4.1737210846810813</v>
      </c>
      <c r="G84" s="13">
        <f t="shared" si="13"/>
        <v>-4.4328429072688529</v>
      </c>
      <c r="H84" s="13">
        <f t="shared" si="14"/>
        <v>-0.958704633971319</v>
      </c>
      <c r="I84" s="59"/>
      <c r="J84" s="43" t="s">
        <v>241</v>
      </c>
      <c r="K84" s="29">
        <f>AVERAGE(월간!H84:H86)</f>
        <v>378192.65666666668</v>
      </c>
      <c r="L84" s="29">
        <f>AVERAGE(월간!I84:I86)</f>
        <v>267238.5633333333</v>
      </c>
      <c r="M84" s="47">
        <f>AVERAGE(월간!J84:J86)</f>
        <v>110954.09666666666</v>
      </c>
      <c r="N84" s="13">
        <f t="shared" si="15"/>
        <v>-2.1107315295083584</v>
      </c>
      <c r="O84" s="13">
        <f t="shared" si="16"/>
        <v>-1.3716806152003436</v>
      </c>
      <c r="P84" s="13">
        <f t="shared" si="17"/>
        <v>-3.8461117378143173</v>
      </c>
    </row>
    <row r="85" spans="1:16" ht="18.75" customHeight="1" x14ac:dyDescent="0.3">
      <c r="A85" s="54"/>
      <c r="B85" s="38" t="s">
        <v>242</v>
      </c>
      <c r="C85" s="39">
        <f>AVERAGE(월간!B227:B229)</f>
        <v>1221743</v>
      </c>
      <c r="D85" s="40">
        <f>AVERAGE(월간!C227:C229)</f>
        <v>1129933</v>
      </c>
      <c r="E85" s="49">
        <f>AVERAGE(월간!D227:D229)</f>
        <v>91810</v>
      </c>
      <c r="F85" s="41">
        <f t="shared" si="12"/>
        <v>-5.6857031547126073</v>
      </c>
      <c r="G85" s="41">
        <f t="shared" si="13"/>
        <v>-5.5942747191263127</v>
      </c>
      <c r="H85" s="41">
        <f t="shared" si="14"/>
        <v>-6.7969247012006022</v>
      </c>
      <c r="I85" s="61"/>
      <c r="J85" s="45" t="s">
        <v>242</v>
      </c>
      <c r="K85" s="40">
        <f>AVERAGE(월간!H85:H87)</f>
        <v>371343.29666666663</v>
      </c>
      <c r="L85" s="40">
        <f>AVERAGE(월간!I85:I87)</f>
        <v>265314.22333333333</v>
      </c>
      <c r="M85" s="49">
        <f>AVERAGE(월간!J85:J87)</f>
        <v>106029.06999999999</v>
      </c>
      <c r="N85" s="41">
        <f t="shared" si="15"/>
        <v>-3.0705309500715927</v>
      </c>
      <c r="O85" s="41">
        <f t="shared" si="16"/>
        <v>-1.1870180929545948</v>
      </c>
      <c r="P85" s="41">
        <f t="shared" si="17"/>
        <v>-7.4832967333281042</v>
      </c>
    </row>
  </sheetData>
  <mergeCells count="44">
    <mergeCell ref="I82:I85"/>
    <mergeCell ref="I38:I41"/>
    <mergeCell ref="I42:I45"/>
    <mergeCell ref="I46:I49"/>
    <mergeCell ref="I50:I53"/>
    <mergeCell ref="I54:I57"/>
    <mergeCell ref="I58:I61"/>
    <mergeCell ref="I62:I65"/>
    <mergeCell ref="I66:I69"/>
    <mergeCell ref="I70:I73"/>
    <mergeCell ref="I74:I77"/>
    <mergeCell ref="I78:I81"/>
    <mergeCell ref="A70:A73"/>
    <mergeCell ref="A74:A77"/>
    <mergeCell ref="A78:A81"/>
    <mergeCell ref="A82:A85"/>
    <mergeCell ref="I14:I17"/>
    <mergeCell ref="I18:I21"/>
    <mergeCell ref="I22:I25"/>
    <mergeCell ref="I26:I29"/>
    <mergeCell ref="I30:I33"/>
    <mergeCell ref="I34:I37"/>
    <mergeCell ref="A46:A49"/>
    <mergeCell ref="A50:A53"/>
    <mergeCell ref="A54:A57"/>
    <mergeCell ref="A58:A61"/>
    <mergeCell ref="A62:A65"/>
    <mergeCell ref="A66:A69"/>
    <mergeCell ref="A42:A45"/>
    <mergeCell ref="A11:B13"/>
    <mergeCell ref="I11:J13"/>
    <mergeCell ref="K11:P11"/>
    <mergeCell ref="A14:A17"/>
    <mergeCell ref="A18:A21"/>
    <mergeCell ref="C11:H11"/>
    <mergeCell ref="C12:E12"/>
    <mergeCell ref="F12:H12"/>
    <mergeCell ref="K12:M12"/>
    <mergeCell ref="N12:P12"/>
    <mergeCell ref="A22:A25"/>
    <mergeCell ref="A26:A29"/>
    <mergeCell ref="A30:A33"/>
    <mergeCell ref="A34:A37"/>
    <mergeCell ref="A38:A4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월간</vt:lpstr>
      <vt:lpstr>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2021-01-05T11:23:40Z</dcterms:created>
  <dcterms:modified xsi:type="dcterms:W3CDTF">2021-01-20T12:32:27Z</dcterms:modified>
</cp:coreProperties>
</file>