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C31A8BC-1957-4E3B-8DDA-CDD68A405CE8}" xr6:coauthVersionLast="45" xr6:coauthVersionMax="45" xr10:uidLastSave="{00000000-0000-0000-0000-000000000000}"/>
  <bookViews>
    <workbookView xWindow="1260" yWindow="660" windowWidth="21900" windowHeight="11385" xr2:uid="{00000000-000D-0000-FFFF-FFFF00000000}"/>
  </bookViews>
  <sheets>
    <sheet name="데이터(월간)" sheetId="1" r:id="rId1"/>
    <sheet name="데이터(분기)" sheetId="5" r:id="rId2"/>
    <sheet name="chart" sheetId="6" r:id="rId3"/>
    <sheet name="YoY" sheetId="3" r:id="rId4"/>
  </sheets>
  <definedNames>
    <definedName name="_xlnm._FilterDatabase" localSheetId="1" hidden="1">'데이터(분기)'!$A$10:$Q$10</definedName>
    <definedName name="_xlnm._FilterDatabase" localSheetId="0" hidden="1">'데이터(월간)'!$A$10:$AW$10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G41" i="5"/>
  <c r="H41" i="5"/>
  <c r="I41" i="5"/>
  <c r="J41" i="5"/>
  <c r="K41" i="5"/>
  <c r="L41" i="5"/>
  <c r="M41" i="5"/>
  <c r="N41" i="5"/>
  <c r="O41" i="5"/>
  <c r="P41" i="5"/>
  <c r="Q41" i="5"/>
  <c r="F42" i="5"/>
  <c r="G42" i="5"/>
  <c r="H42" i="5"/>
  <c r="I42" i="5"/>
  <c r="J42" i="5"/>
  <c r="K42" i="5"/>
  <c r="L42" i="5"/>
  <c r="M42" i="5"/>
  <c r="N42" i="5"/>
  <c r="O42" i="5"/>
  <c r="P42" i="5"/>
  <c r="Q42" i="5"/>
  <c r="F43" i="5"/>
  <c r="G43" i="5"/>
  <c r="H43" i="5"/>
  <c r="I43" i="5"/>
  <c r="J43" i="5"/>
  <c r="K43" i="5"/>
  <c r="L43" i="5"/>
  <c r="M43" i="5"/>
  <c r="N43" i="5"/>
  <c r="O43" i="5"/>
  <c r="P43" i="5"/>
  <c r="Q43" i="5"/>
  <c r="F44" i="5"/>
  <c r="G44" i="5"/>
  <c r="H44" i="5"/>
  <c r="I44" i="5"/>
  <c r="J44" i="5"/>
  <c r="K44" i="5"/>
  <c r="L44" i="5"/>
  <c r="M44" i="5"/>
  <c r="N44" i="5"/>
  <c r="O44" i="5"/>
  <c r="P44" i="5"/>
  <c r="Q44" i="5"/>
  <c r="F45" i="5"/>
  <c r="G45" i="5"/>
  <c r="H45" i="5"/>
  <c r="I45" i="5"/>
  <c r="J45" i="5"/>
  <c r="K45" i="5"/>
  <c r="L45" i="5"/>
  <c r="M45" i="5"/>
  <c r="N45" i="5"/>
  <c r="O45" i="5"/>
  <c r="P45" i="5"/>
  <c r="Q45" i="5"/>
  <c r="F46" i="5"/>
  <c r="G46" i="5"/>
  <c r="H46" i="5"/>
  <c r="I46" i="5"/>
  <c r="J46" i="5"/>
  <c r="K46" i="5"/>
  <c r="L46" i="5"/>
  <c r="M46" i="5"/>
  <c r="N46" i="5"/>
  <c r="O46" i="5"/>
  <c r="P46" i="5"/>
  <c r="Q46" i="5"/>
  <c r="F47" i="5"/>
  <c r="G47" i="5"/>
  <c r="H47" i="5"/>
  <c r="I47" i="5"/>
  <c r="J47" i="5"/>
  <c r="K47" i="5"/>
  <c r="L47" i="5"/>
  <c r="M47" i="5"/>
  <c r="N47" i="5"/>
  <c r="O47" i="5"/>
  <c r="P47" i="5"/>
  <c r="Q47" i="5"/>
  <c r="F48" i="5"/>
  <c r="G48" i="5"/>
  <c r="H48" i="5"/>
  <c r="I48" i="5"/>
  <c r="J48" i="5"/>
  <c r="K48" i="5"/>
  <c r="L48" i="5"/>
  <c r="M48" i="5"/>
  <c r="N48" i="5"/>
  <c r="O48" i="5"/>
  <c r="P48" i="5"/>
  <c r="Q48" i="5"/>
  <c r="F49" i="5"/>
  <c r="G49" i="5"/>
  <c r="H49" i="5"/>
  <c r="I49" i="5"/>
  <c r="J49" i="5"/>
  <c r="K49" i="5"/>
  <c r="L49" i="5"/>
  <c r="M49" i="5"/>
  <c r="N49" i="5"/>
  <c r="O49" i="5"/>
  <c r="P49" i="5"/>
  <c r="Q49" i="5"/>
  <c r="F50" i="5"/>
  <c r="G50" i="5"/>
  <c r="H50" i="5"/>
  <c r="I50" i="5"/>
  <c r="J50" i="5"/>
  <c r="K50" i="5"/>
  <c r="L50" i="5"/>
  <c r="M50" i="5"/>
  <c r="N50" i="5"/>
  <c r="O50" i="5"/>
  <c r="P50" i="5"/>
  <c r="Q50" i="5"/>
  <c r="F51" i="5"/>
  <c r="G51" i="5"/>
  <c r="H51" i="5"/>
  <c r="I51" i="5"/>
  <c r="J51" i="5"/>
  <c r="K51" i="5"/>
  <c r="L51" i="5"/>
  <c r="M51" i="5"/>
  <c r="N51" i="5"/>
  <c r="O51" i="5"/>
  <c r="P51" i="5"/>
  <c r="Q51" i="5"/>
  <c r="F52" i="5"/>
  <c r="G52" i="5"/>
  <c r="H52" i="5"/>
  <c r="I52" i="5"/>
  <c r="J52" i="5"/>
  <c r="K52" i="5"/>
  <c r="L52" i="5"/>
  <c r="M52" i="5"/>
  <c r="N52" i="5"/>
  <c r="O52" i="5"/>
  <c r="P52" i="5"/>
  <c r="Q52" i="5"/>
  <c r="F53" i="5"/>
  <c r="G53" i="5"/>
  <c r="H53" i="5"/>
  <c r="I53" i="5"/>
  <c r="J53" i="5"/>
  <c r="K53" i="5"/>
  <c r="L53" i="5"/>
  <c r="M53" i="5"/>
  <c r="N53" i="5"/>
  <c r="O53" i="5"/>
  <c r="P53" i="5"/>
  <c r="Q53" i="5"/>
  <c r="F54" i="5"/>
  <c r="G54" i="5"/>
  <c r="H54" i="5"/>
  <c r="I54" i="5"/>
  <c r="J54" i="5"/>
  <c r="K54" i="5"/>
  <c r="L54" i="5"/>
  <c r="M54" i="5"/>
  <c r="N54" i="5"/>
  <c r="O54" i="5"/>
  <c r="P54" i="5"/>
  <c r="Q54" i="5"/>
  <c r="F55" i="5"/>
  <c r="G55" i="5"/>
  <c r="H55" i="5"/>
  <c r="I55" i="5"/>
  <c r="J55" i="5"/>
  <c r="K55" i="5"/>
  <c r="L55" i="5"/>
  <c r="M55" i="5"/>
  <c r="N55" i="5"/>
  <c r="O55" i="5"/>
  <c r="P55" i="5"/>
  <c r="Q55" i="5"/>
  <c r="F56" i="5"/>
  <c r="G56" i="5"/>
  <c r="H56" i="5"/>
  <c r="I56" i="5"/>
  <c r="J56" i="5"/>
  <c r="K56" i="5"/>
  <c r="L56" i="5"/>
  <c r="M56" i="5"/>
  <c r="N56" i="5"/>
  <c r="O56" i="5"/>
  <c r="P56" i="5"/>
  <c r="Q56" i="5"/>
  <c r="F57" i="5"/>
  <c r="G57" i="5"/>
  <c r="H57" i="5"/>
  <c r="I57" i="5"/>
  <c r="J57" i="5"/>
  <c r="K57" i="5"/>
  <c r="L57" i="5"/>
  <c r="M57" i="5"/>
  <c r="N57" i="5"/>
  <c r="O57" i="5"/>
  <c r="P57" i="5"/>
  <c r="Q57" i="5"/>
  <c r="F58" i="5"/>
  <c r="G58" i="5"/>
  <c r="H58" i="5"/>
  <c r="I58" i="5"/>
  <c r="J58" i="5"/>
  <c r="K58" i="5"/>
  <c r="L58" i="5"/>
  <c r="M58" i="5"/>
  <c r="N58" i="5"/>
  <c r="O58" i="5"/>
  <c r="P58" i="5"/>
  <c r="Q58" i="5"/>
  <c r="F59" i="5"/>
  <c r="G59" i="5"/>
  <c r="H59" i="5"/>
  <c r="I59" i="5"/>
  <c r="J59" i="5"/>
  <c r="K59" i="5"/>
  <c r="L59" i="5"/>
  <c r="M59" i="5"/>
  <c r="N59" i="5"/>
  <c r="O59" i="5"/>
  <c r="P59" i="5"/>
  <c r="Q59" i="5"/>
  <c r="F60" i="5"/>
  <c r="G60" i="5"/>
  <c r="H60" i="5"/>
  <c r="I60" i="5"/>
  <c r="J60" i="5"/>
  <c r="K60" i="5"/>
  <c r="L60" i="5"/>
  <c r="M60" i="5"/>
  <c r="N60" i="5"/>
  <c r="O60" i="5"/>
  <c r="P60" i="5"/>
  <c r="Q60" i="5"/>
  <c r="F61" i="5"/>
  <c r="G61" i="5"/>
  <c r="H61" i="5"/>
  <c r="I61" i="5"/>
  <c r="J61" i="5"/>
  <c r="K61" i="5"/>
  <c r="L61" i="5"/>
  <c r="M61" i="5"/>
  <c r="N61" i="5"/>
  <c r="O61" i="5"/>
  <c r="P61" i="5"/>
  <c r="Q61" i="5"/>
  <c r="F62" i="5"/>
  <c r="G62" i="5"/>
  <c r="H62" i="5"/>
  <c r="I62" i="5"/>
  <c r="J62" i="5"/>
  <c r="K62" i="5"/>
  <c r="L62" i="5"/>
  <c r="M62" i="5"/>
  <c r="N62" i="5"/>
  <c r="O62" i="5"/>
  <c r="P62" i="5"/>
  <c r="Q62" i="5"/>
  <c r="F63" i="5"/>
  <c r="G63" i="5"/>
  <c r="H63" i="5"/>
  <c r="I63" i="5"/>
  <c r="J63" i="5"/>
  <c r="K63" i="5"/>
  <c r="L63" i="5"/>
  <c r="M63" i="5"/>
  <c r="N63" i="5"/>
  <c r="O63" i="5"/>
  <c r="P63" i="5"/>
  <c r="Q63" i="5"/>
  <c r="G40" i="5"/>
  <c r="H40" i="5"/>
  <c r="I40" i="5"/>
  <c r="J40" i="5"/>
  <c r="K40" i="5"/>
  <c r="L40" i="5"/>
  <c r="M40" i="5"/>
  <c r="N40" i="5"/>
  <c r="O40" i="5"/>
  <c r="P40" i="5"/>
  <c r="Q40" i="5"/>
  <c r="F40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C5" i="3" l="1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B27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B4" i="3"/>
</calcChain>
</file>

<file path=xl/sharedStrings.xml><?xml version="1.0" encoding="utf-8"?>
<sst xmlns="http://schemas.openxmlformats.org/spreadsheetml/2006/main" count="245" uniqueCount="93">
  <si>
    <t>상품군별</t>
  </si>
  <si>
    <t>2018. 01</t>
  </si>
  <si>
    <t>2018. 02</t>
  </si>
  <si>
    <t>2018. 03</t>
  </si>
  <si>
    <t>2018. 04</t>
  </si>
  <si>
    <t>2018. 05</t>
  </si>
  <si>
    <t>2018. 06</t>
  </si>
  <si>
    <t>2018. 07</t>
  </si>
  <si>
    <t>2018. 08</t>
  </si>
  <si>
    <t>2018. 09</t>
  </si>
  <si>
    <t>2018. 10</t>
  </si>
  <si>
    <t>2018. 11</t>
  </si>
  <si>
    <t>2018. 12</t>
  </si>
  <si>
    <t>2019. 01</t>
  </si>
  <si>
    <t>2019. 02</t>
  </si>
  <si>
    <t>2019. 03</t>
  </si>
  <si>
    <t>2019. 04</t>
  </si>
  <si>
    <t>2019. 05</t>
  </si>
  <si>
    <t>2019. 06</t>
  </si>
  <si>
    <t>2019. 07</t>
  </si>
  <si>
    <t>2019. 08</t>
  </si>
  <si>
    <t>2019. 09</t>
  </si>
  <si>
    <t>2019. 10</t>
  </si>
  <si>
    <t>2019. 11</t>
  </si>
  <si>
    <t>2019. 12</t>
  </si>
  <si>
    <t>2020. 01</t>
  </si>
  <si>
    <t>2020. 02</t>
  </si>
  <si>
    <t>2020. 03</t>
  </si>
  <si>
    <t>2020. 04</t>
  </si>
  <si>
    <t>2020. 05</t>
  </si>
  <si>
    <t>2020. 06</t>
  </si>
  <si>
    <t>2020. 07</t>
  </si>
  <si>
    <t>2020. 08</t>
  </si>
  <si>
    <t>2020. 09</t>
  </si>
  <si>
    <t>2020. 10 p)</t>
  </si>
  <si>
    <t>2020. 11 p)</t>
  </si>
  <si>
    <t>합계</t>
  </si>
  <si>
    <t>컴퓨터 및 주변기기</t>
  </si>
  <si>
    <t>가전·전자·통신기기</t>
  </si>
  <si>
    <t>서적</t>
  </si>
  <si>
    <t>사무·문구</t>
  </si>
  <si>
    <t>의복</t>
  </si>
  <si>
    <t>신발</t>
  </si>
  <si>
    <t>가방</t>
  </si>
  <si>
    <t>패션용품 및 액세서리</t>
  </si>
  <si>
    <t>스포츠·레저용품</t>
  </si>
  <si>
    <t>화장품</t>
  </si>
  <si>
    <t>아동·유아용품</t>
  </si>
  <si>
    <t>음·식료품</t>
  </si>
  <si>
    <t>농축수산물</t>
  </si>
  <si>
    <t>생활용품</t>
  </si>
  <si>
    <t>자동차 및 자동차용품</t>
  </si>
  <si>
    <t>가구</t>
  </si>
  <si>
    <t>애완용품</t>
  </si>
  <si>
    <t>여행 및 교통서비스</t>
  </si>
  <si>
    <t>문화 및 레저서비스</t>
  </si>
  <si>
    <t>e쿠폰서비스</t>
  </si>
  <si>
    <t>음식서비스</t>
  </si>
  <si>
    <t>기타서비스</t>
  </si>
  <si>
    <t>기타</t>
  </si>
  <si>
    <t>○ 통계표ID</t>
  </si>
  <si>
    <t>DT_1KE10041</t>
  </si>
  <si>
    <t>○ 통계표명</t>
  </si>
  <si>
    <t>온라인쇼핑몰 취급상품범위별/상품군별거래액</t>
  </si>
  <si>
    <t>○ 조회기간</t>
  </si>
  <si>
    <t>[월] 201701~202011</t>
  </si>
  <si>
    <t>○ 출처</t>
  </si>
  <si>
    <t>통계청,「온라인쇼핑동향조사」</t>
  </si>
  <si>
    <t>○ 통계표URL</t>
  </si>
  <si>
    <t>https://kosis.kr/statHtml/statHtml.do?orgId=101&amp;tblId=DT_1KE10041&amp;conn_path=I3</t>
  </si>
  <si>
    <t/>
  </si>
  <si>
    <t>* KOSIS 개편 시 통계표 URL은 달라질 수 있음</t>
  </si>
  <si>
    <t>○ 단위</t>
  </si>
  <si>
    <t>억원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</si>
  <si>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</si>
  <si>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</si>
  <si>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</si>
  <si>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</si>
  <si>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</si>
  <si>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</si>
  <si>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</si>
  <si>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</si>
  <si>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</si>
  <si>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</si>
  <si>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</si>
  <si>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</si>
  <si>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</si>
  <si>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</si>
  <si>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</si>
  <si>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4분기</t>
    <phoneticPr fontId="1" type="noConversion"/>
  </si>
  <si>
    <t xml:space="preserve">  </t>
    <phoneticPr fontId="1" type="noConversion"/>
  </si>
  <si>
    <t>YoY(%)</t>
    <phoneticPr fontId="1" type="noConversion"/>
  </si>
  <si>
    <t>전년동월대비 증감률(%)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</si>
</sst>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 style="double">
        <color theme="0"/>
      </top>
      <bottom/>
      <diagonal/>
    </border>
    <border>
      <left style="thin">
        <color auto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auto="1"/>
      </right>
      <top style="double">
        <color theme="0"/>
      </top>
      <bottom style="double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1" xfId="0" applyFill="1" applyBorder="1" applyAlignment="1">
      <alignment vertical="center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3" borderId="1" xfId="0" applyFill="1" applyBorder="1" applyAlignment="1"/>
    <xf numFmtId="176" fontId="0" fillId="0" borderId="0" xfId="0" applyNumberFormat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>
      <alignment vertical="center"/>
    </xf>
    <xf numFmtId="0" fontId="0" fillId="6" borderId="0" xfId="0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176" fontId="0" fillId="6" borderId="0" xfId="0" applyNumberForma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6" fontId="0" fillId="6" borderId="17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76" fontId="0" fillId="6" borderId="18" xfId="0" applyNumberFormat="1" applyFill="1" applyBorder="1" applyAlignment="1">
      <alignment horizontal="center" vertical="center"/>
    </xf>
    <xf numFmtId="176" fontId="0" fillId="6" borderId="5" xfId="0" applyNumberFormat="1" applyFill="1" applyBorder="1" applyAlignment="1">
      <alignment horizontal="center" vertical="center"/>
    </xf>
    <xf numFmtId="176" fontId="0" fillId="6" borderId="6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'데이터(분기)'!$A$43</c:f>
              <c:strCache>
                <c:ptCount val="1"/>
                <c:pt idx="0">
                  <c:v>서적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'데이터(분기)'!$F$43:$Q$43</c:f>
              <c:numCache>
                <c:formatCode>0.00_ ;[Red]\-0.00\ </c:formatCode>
                <c:ptCount val="12"/>
                <c:pt idx="0">
                  <c:v>3.9710382769566621</c:v>
                </c:pt>
                <c:pt idx="1">
                  <c:v>10.64293199648796</c:v>
                </c:pt>
                <c:pt idx="2">
                  <c:v>-0.99409176267455379</c:v>
                </c:pt>
                <c:pt idx="3">
                  <c:v>8.5094230467524401</c:v>
                </c:pt>
                <c:pt idx="4">
                  <c:v>3.6605474762745782</c:v>
                </c:pt>
                <c:pt idx="5">
                  <c:v>3.9567691547611972</c:v>
                </c:pt>
                <c:pt idx="6">
                  <c:v>8.3014663886976194</c:v>
                </c:pt>
                <c:pt idx="7">
                  <c:v>4.483462065880639</c:v>
                </c:pt>
                <c:pt idx="8">
                  <c:v>16.976683556069382</c:v>
                </c:pt>
                <c:pt idx="9">
                  <c:v>35.066386935366324</c:v>
                </c:pt>
                <c:pt idx="10">
                  <c:v>37.434215809039713</c:v>
                </c:pt>
                <c:pt idx="11">
                  <c:v>21.352447053481672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8-4316-80DB-E20D7EE8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'데이터(분기)'!$A$58</c:f>
              <c:strCache>
                <c:ptCount val="1"/>
                <c:pt idx="0">
                  <c:v>여행 및 교통서비스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'데이터(분기)'!$F$58:$Q$58</c:f>
              <c:numCache>
                <c:formatCode>0.00_ ;[Red]\-0.00\ </c:formatCode>
                <c:ptCount val="12"/>
                <c:pt idx="0">
                  <c:v>17.748158819525941</c:v>
                </c:pt>
                <c:pt idx="1">
                  <c:v>18.027556068582882</c:v>
                </c:pt>
                <c:pt idx="2">
                  <c:v>9.6067317768976359</c:v>
                </c:pt>
                <c:pt idx="3">
                  <c:v>10.397670602972187</c:v>
                </c:pt>
                <c:pt idx="4">
                  <c:v>5.7704658305157475</c:v>
                </c:pt>
                <c:pt idx="5">
                  <c:v>2.1771825865742667</c:v>
                </c:pt>
                <c:pt idx="6">
                  <c:v>3.4868734143824964</c:v>
                </c:pt>
                <c:pt idx="7">
                  <c:v>10.434598204685352</c:v>
                </c:pt>
                <c:pt idx="8">
                  <c:v>-38.207950933058633</c:v>
                </c:pt>
                <c:pt idx="9">
                  <c:v>-62.48322556244463</c:v>
                </c:pt>
                <c:pt idx="10">
                  <c:v>-53.388707584936789</c:v>
                </c:pt>
                <c:pt idx="11">
                  <c:v>-53.745208321514539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8-48C9-B802-0F98687D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'데이터(분기)'!$A$59</c:f>
              <c:strCache>
                <c:ptCount val="1"/>
                <c:pt idx="0">
                  <c:v>문화 및 레저서비스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'데이터(분기)'!$F$59:$Q$59</c:f>
              <c:numCache>
                <c:formatCode>0.00_ ;[Red]\-0.00\ </c:formatCode>
                <c:ptCount val="12"/>
                <c:pt idx="0">
                  <c:v>18.617384389097282</c:v>
                </c:pt>
                <c:pt idx="1">
                  <c:v>22.78907202755882</c:v>
                </c:pt>
                <c:pt idx="2">
                  <c:v>21.027437597209421</c:v>
                </c:pt>
                <c:pt idx="3">
                  <c:v>7.2611575191342981</c:v>
                </c:pt>
                <c:pt idx="4">
                  <c:v>2.6953906032145314</c:v>
                </c:pt>
                <c:pt idx="5">
                  <c:v>18.635501693540803</c:v>
                </c:pt>
                <c:pt idx="6">
                  <c:v>-2.7048175161665244</c:v>
                </c:pt>
                <c:pt idx="7">
                  <c:v>-0.34459175084174953</c:v>
                </c:pt>
                <c:pt idx="8">
                  <c:v>-54.07398848383307</c:v>
                </c:pt>
                <c:pt idx="9">
                  <c:v>-79.700273420238616</c:v>
                </c:pt>
                <c:pt idx="10">
                  <c:v>-68.757797314700994</c:v>
                </c:pt>
                <c:pt idx="11">
                  <c:v>-62.538735647353839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0-4ED5-BE7D-B6EEA295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'데이터(분기)'!$A$42</c:f>
              <c:strCache>
                <c:ptCount val="1"/>
                <c:pt idx="0">
                  <c:v>가전·전자·통신기기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'데이터(분기)'!$F$42:$Q$42</c:f>
              <c:numCache>
                <c:formatCode>0.00_ ;[Red]\-0.00\ </c:formatCode>
                <c:ptCount val="12"/>
                <c:pt idx="0">
                  <c:v>35.775511645881686</c:v>
                </c:pt>
                <c:pt idx="1">
                  <c:v>25.925261712716651</c:v>
                </c:pt>
                <c:pt idx="2">
                  <c:v>22.959255554018053</c:v>
                </c:pt>
                <c:pt idx="3">
                  <c:v>29.036258960012606</c:v>
                </c:pt>
                <c:pt idx="4">
                  <c:v>32.926543247269024</c:v>
                </c:pt>
                <c:pt idx="5">
                  <c:v>25.400553173250628</c:v>
                </c:pt>
                <c:pt idx="6">
                  <c:v>22.693776745090567</c:v>
                </c:pt>
                <c:pt idx="7">
                  <c:v>19.953598163579379</c:v>
                </c:pt>
                <c:pt idx="8">
                  <c:v>17.762053215144967</c:v>
                </c:pt>
                <c:pt idx="9">
                  <c:v>23.522593802241975</c:v>
                </c:pt>
                <c:pt idx="10">
                  <c:v>32.344037762472652</c:v>
                </c:pt>
                <c:pt idx="11">
                  <c:v>43.310279500183157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7-42C8-9CAA-1C60BB89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'데이터(분기)'!$A$47</c:f>
              <c:strCache>
                <c:ptCount val="1"/>
                <c:pt idx="0">
                  <c:v>가방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'데이터(분기)'!$F$47:$Q$47</c:f>
              <c:numCache>
                <c:formatCode>0.00_ ;[Red]\-0.00\ </c:formatCode>
                <c:ptCount val="12"/>
                <c:pt idx="0">
                  <c:v>17.53475763763732</c:v>
                </c:pt>
                <c:pt idx="1">
                  <c:v>19.815659210209624</c:v>
                </c:pt>
                <c:pt idx="2">
                  <c:v>14.411265729243649</c:v>
                </c:pt>
                <c:pt idx="3">
                  <c:v>11.574416253259457</c:v>
                </c:pt>
                <c:pt idx="4">
                  <c:v>12.593086962278521</c:v>
                </c:pt>
                <c:pt idx="5">
                  <c:v>15.711641087724825</c:v>
                </c:pt>
                <c:pt idx="6">
                  <c:v>17.225531543267579</c:v>
                </c:pt>
                <c:pt idx="7">
                  <c:v>22.634756771843591</c:v>
                </c:pt>
                <c:pt idx="8">
                  <c:v>-1.3283709458783211</c:v>
                </c:pt>
                <c:pt idx="9">
                  <c:v>1.1399286234841766</c:v>
                </c:pt>
                <c:pt idx="10">
                  <c:v>4.8640233927568222</c:v>
                </c:pt>
                <c:pt idx="11">
                  <c:v>1.7953755826615847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4-4C6A-A8CF-70306EF3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'데이터(분기)'!$A$48</c:f>
              <c:strCache>
                <c:ptCount val="1"/>
                <c:pt idx="0">
                  <c:v>패션용품 및 액세서리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'데이터(분기)'!$F$48:$Q$48</c:f>
              <c:numCache>
                <c:formatCode>0.00_ ;[Red]\-0.00\ </c:formatCode>
                <c:ptCount val="12"/>
                <c:pt idx="0">
                  <c:v>28.031517474742373</c:v>
                </c:pt>
                <c:pt idx="1">
                  <c:v>17.525719232550173</c:v>
                </c:pt>
                <c:pt idx="2">
                  <c:v>10.618916125449275</c:v>
                </c:pt>
                <c:pt idx="3">
                  <c:v>6.9068384521358661</c:v>
                </c:pt>
                <c:pt idx="4">
                  <c:v>-0.45030617051342592</c:v>
                </c:pt>
                <c:pt idx="5">
                  <c:v>12.121549535598408</c:v>
                </c:pt>
                <c:pt idx="6">
                  <c:v>12.850299484705019</c:v>
                </c:pt>
                <c:pt idx="7">
                  <c:v>10.219959738687635</c:v>
                </c:pt>
                <c:pt idx="8">
                  <c:v>-2.6758614993908969</c:v>
                </c:pt>
                <c:pt idx="9">
                  <c:v>-15.424362474657116</c:v>
                </c:pt>
                <c:pt idx="10">
                  <c:v>-12.206194930858494</c:v>
                </c:pt>
                <c:pt idx="11">
                  <c:v>-19.331358152571298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F-42C1-B18C-4E571077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'데이터(분기)'!$A$49</c:f>
              <c:strCache>
                <c:ptCount val="1"/>
                <c:pt idx="0">
                  <c:v>스포츠·레저용품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'데이터(분기)'!$F$49:$Q$49</c:f>
              <c:numCache>
                <c:formatCode>0.00_ ;[Red]\-0.00\ </c:formatCode>
                <c:ptCount val="12"/>
                <c:pt idx="0">
                  <c:v>7.4277878984937873</c:v>
                </c:pt>
                <c:pt idx="1">
                  <c:v>10.307630427395464</c:v>
                </c:pt>
                <c:pt idx="2">
                  <c:v>17.010430563978151</c:v>
                </c:pt>
                <c:pt idx="3">
                  <c:v>29.548841876588995</c:v>
                </c:pt>
                <c:pt idx="4">
                  <c:v>17.965522592334239</c:v>
                </c:pt>
                <c:pt idx="5">
                  <c:v>16.703916175507526</c:v>
                </c:pt>
                <c:pt idx="6">
                  <c:v>9.3053026117619897</c:v>
                </c:pt>
                <c:pt idx="7">
                  <c:v>6.8502011732827217</c:v>
                </c:pt>
                <c:pt idx="8">
                  <c:v>11.793775434987165</c:v>
                </c:pt>
                <c:pt idx="9">
                  <c:v>26.447463756730393</c:v>
                </c:pt>
                <c:pt idx="10">
                  <c:v>35.660449643630685</c:v>
                </c:pt>
                <c:pt idx="11">
                  <c:v>47.279860103675617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B-44EB-9D9E-456B2461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'데이터(분기)'!$A$50</c:f>
              <c:strCache>
                <c:ptCount val="1"/>
                <c:pt idx="0">
                  <c:v>화장품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'데이터(분기)'!$F$50:$Q$50</c:f>
              <c:numCache>
                <c:formatCode>0.00_ ;[Red]\-0.00\ </c:formatCode>
                <c:ptCount val="12"/>
                <c:pt idx="0">
                  <c:v>11.925188703114898</c:v>
                </c:pt>
                <c:pt idx="1">
                  <c:v>28.769068209231929</c:v>
                </c:pt>
                <c:pt idx="2">
                  <c:v>22.192158903241864</c:v>
                </c:pt>
                <c:pt idx="3">
                  <c:v>23.424200375556769</c:v>
                </c:pt>
                <c:pt idx="4">
                  <c:v>18.480018834051304</c:v>
                </c:pt>
                <c:pt idx="5">
                  <c:v>20.946337497320844</c:v>
                </c:pt>
                <c:pt idx="6">
                  <c:v>28.51964171322987</c:v>
                </c:pt>
                <c:pt idx="7">
                  <c:v>33.651002202232092</c:v>
                </c:pt>
                <c:pt idx="8">
                  <c:v>13.495119152891789</c:v>
                </c:pt>
                <c:pt idx="9">
                  <c:v>-0.53226456671806588</c:v>
                </c:pt>
                <c:pt idx="10">
                  <c:v>2.0086075865080488</c:v>
                </c:pt>
                <c:pt idx="11">
                  <c:v>-9.1451705335688356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8-481A-A653-1C74FB0F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'데이터(분기)'!$A$53</c:f>
              <c:strCache>
                <c:ptCount val="1"/>
                <c:pt idx="0">
                  <c:v>농축수산물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'데이터(분기)'!$F$53:$Q$53</c:f>
              <c:numCache>
                <c:formatCode>0.00_ ;[Red]\-0.00\ </c:formatCode>
                <c:ptCount val="12"/>
                <c:pt idx="0">
                  <c:v>24.127109428490879</c:v>
                </c:pt>
                <c:pt idx="1">
                  <c:v>22.272777611971108</c:v>
                </c:pt>
                <c:pt idx="2">
                  <c:v>15.560949744418595</c:v>
                </c:pt>
                <c:pt idx="3">
                  <c:v>23.772168041019135</c:v>
                </c:pt>
                <c:pt idx="4">
                  <c:v>14.61567214544548</c:v>
                </c:pt>
                <c:pt idx="5">
                  <c:v>22.539057762658388</c:v>
                </c:pt>
                <c:pt idx="6">
                  <c:v>20.844966802368802</c:v>
                </c:pt>
                <c:pt idx="7">
                  <c:v>23.207262370760475</c:v>
                </c:pt>
                <c:pt idx="8">
                  <c:v>62.51953346166912</c:v>
                </c:pt>
                <c:pt idx="9">
                  <c:v>62.127612662046431</c:v>
                </c:pt>
                <c:pt idx="10">
                  <c:v>83.204348934440091</c:v>
                </c:pt>
                <c:pt idx="11">
                  <c:v>59.794448729169744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D-49E5-AE75-575034A47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'데이터(분기)'!$A$54</c:f>
              <c:strCache>
                <c:ptCount val="1"/>
                <c:pt idx="0">
                  <c:v>생활용품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'데이터(분기)'!$F$54:$Q$54</c:f>
              <c:numCache>
                <c:formatCode>0.00_ ;[Red]\-0.00\ </c:formatCode>
                <c:ptCount val="12"/>
                <c:pt idx="0">
                  <c:v>14.672701743120363</c:v>
                </c:pt>
                <c:pt idx="1">
                  <c:v>19.208978052296398</c:v>
                </c:pt>
                <c:pt idx="2">
                  <c:v>13.058083555473154</c:v>
                </c:pt>
                <c:pt idx="3">
                  <c:v>19.262296110382572</c:v>
                </c:pt>
                <c:pt idx="4">
                  <c:v>15.080733739986506</c:v>
                </c:pt>
                <c:pt idx="5">
                  <c:v>15.182878740497241</c:v>
                </c:pt>
                <c:pt idx="6">
                  <c:v>17.098440045069196</c:v>
                </c:pt>
                <c:pt idx="7">
                  <c:v>13.496276259545015</c:v>
                </c:pt>
                <c:pt idx="8">
                  <c:v>40.302087768428251</c:v>
                </c:pt>
                <c:pt idx="9">
                  <c:v>40.708406598574641</c:v>
                </c:pt>
                <c:pt idx="10">
                  <c:v>52.060591620323038</c:v>
                </c:pt>
                <c:pt idx="11">
                  <c:v>37.006914103168739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1-42AA-B473-C8F523A0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'데이터(분기)'!$A$56</c:f>
              <c:strCache>
                <c:ptCount val="1"/>
                <c:pt idx="0">
                  <c:v>가구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'데이터(분기)'!$B$38:$Q$39</c:f>
              <c:multiLvlStrCache>
                <c:ptCount val="16"/>
                <c:lvl>
                  <c:pt idx="0">
                    <c:v>1분기</c:v>
                  </c:pt>
                  <c:pt idx="1">
                    <c:v>2분기</c:v>
                  </c:pt>
                  <c:pt idx="2">
                    <c:v>3분기</c:v>
                  </c:pt>
                  <c:pt idx="3">
                    <c:v>4분기</c:v>
                  </c:pt>
                  <c:pt idx="4">
                    <c:v>1분기</c:v>
                  </c:pt>
                  <c:pt idx="5">
                    <c:v>2분기</c:v>
                  </c:pt>
                  <c:pt idx="6">
                    <c:v>3분기</c:v>
                  </c:pt>
                  <c:pt idx="7">
                    <c:v>4분기</c:v>
                  </c:pt>
                  <c:pt idx="8">
                    <c:v>1분기</c:v>
                  </c:pt>
                  <c:pt idx="9">
                    <c:v>2분기</c:v>
                  </c:pt>
                  <c:pt idx="10">
                    <c:v>3분기</c:v>
                  </c:pt>
                  <c:pt idx="11">
                    <c:v>4분기</c:v>
                  </c:pt>
                  <c:pt idx="12">
                    <c:v>1분기</c:v>
                  </c:pt>
                  <c:pt idx="13">
                    <c:v>2분기</c:v>
                  </c:pt>
                  <c:pt idx="14">
                    <c:v>3분기</c:v>
                  </c:pt>
                  <c:pt idx="15">
                    <c:v>4분기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'데이터(분기)'!$F$56:$Q$56</c:f>
              <c:numCache>
                <c:formatCode>0.00_ ;[Red]\-0.00\ </c:formatCode>
                <c:ptCount val="12"/>
                <c:pt idx="0">
                  <c:v>18.820570392279645</c:v>
                </c:pt>
                <c:pt idx="1">
                  <c:v>24.175842159699389</c:v>
                </c:pt>
                <c:pt idx="2">
                  <c:v>10.211256510328749</c:v>
                </c:pt>
                <c:pt idx="3">
                  <c:v>27.196587451653876</c:v>
                </c:pt>
                <c:pt idx="4">
                  <c:v>10.937806209126123</c:v>
                </c:pt>
                <c:pt idx="5">
                  <c:v>10.272492204529948</c:v>
                </c:pt>
                <c:pt idx="6">
                  <c:v>11.970434027281396</c:v>
                </c:pt>
                <c:pt idx="7">
                  <c:v>10.220965030011776</c:v>
                </c:pt>
                <c:pt idx="8">
                  <c:v>28.275666013093325</c:v>
                </c:pt>
                <c:pt idx="9">
                  <c:v>44.550201441583148</c:v>
                </c:pt>
                <c:pt idx="10">
                  <c:v>54.202318780664307</c:v>
                </c:pt>
                <c:pt idx="11">
                  <c:v>43.858327406131849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E-4C1B-888E-D6DE19503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93135"/>
        <c:axId val="100192719"/>
      </c:barChart>
      <c:catAx>
        <c:axId val="10019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2719"/>
        <c:crosses val="autoZero"/>
        <c:auto val="1"/>
        <c:lblAlgn val="ctr"/>
        <c:lblOffset val="100"/>
        <c:noMultiLvlLbl val="0"/>
      </c:catAx>
      <c:valAx>
        <c:axId val="10019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;[Red]\-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019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549088</xdr:colOff>
      <xdr:row>1</xdr:row>
      <xdr:rowOff>57791</xdr:rowOff>
    </xdr:from>
    <xdr:to>
      <xdr:col>7</xdr:col>
      <xdr:colOff>286711</xdr:colOff>
      <xdr:row>14</xdr:row>
      <xdr:rowOff>108858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00F027-73F9-4DF9-BC0C-C98E76DB5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4323</xdr:colOff>
      <xdr:row>1</xdr:row>
      <xdr:rowOff>57791</xdr:rowOff>
    </xdr:from>
    <xdr:to>
      <xdr:col>14</xdr:col>
      <xdr:colOff>411097</xdr:colOff>
      <xdr:row>14</xdr:row>
      <xdr:rowOff>108858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6AA18D-A323-4F86-84BB-661FEC801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549088</xdr:colOff>
      <xdr:row>35</xdr:row>
      <xdr:rowOff>25772</xdr:rowOff>
    </xdr:from>
    <xdr:to>
      <xdr:col>7</xdr:col>
      <xdr:colOff>277265</xdr:colOff>
      <xdr:row>48</xdr:row>
      <xdr:rowOff>71397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006E1A-43AD-4F98-87FF-A12186376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4323</xdr:colOff>
      <xdr:row>35</xdr:row>
      <xdr:rowOff>25772</xdr:rowOff>
    </xdr:from>
    <xdr:to>
      <xdr:col>14</xdr:col>
      <xdr:colOff>411097</xdr:colOff>
      <xdr:row>48</xdr:row>
      <xdr:rowOff>76840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60798C-326F-46A5-9DA6-E1C16FF58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72680</xdr:colOff>
      <xdr:row>1</xdr:row>
      <xdr:rowOff>57791</xdr:rowOff>
    </xdr:from>
    <xdr:to>
      <xdr:col>21</xdr:col>
      <xdr:colOff>487457</xdr:colOff>
      <xdr:row>14</xdr:row>
      <xdr:rowOff>112059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6D176D-4EAB-458E-BE3A-3789EB617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72680</xdr:colOff>
      <xdr:row>35</xdr:row>
      <xdr:rowOff>25772</xdr:rowOff>
    </xdr:from>
    <xdr:to>
      <xdr:col>21</xdr:col>
      <xdr:colOff>493221</xdr:colOff>
      <xdr:row>48</xdr:row>
      <xdr:rowOff>76838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A6A33B-E641-4274-9CC4-DCFEA2FB4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549088</xdr:colOff>
      <xdr:row>18</xdr:row>
      <xdr:rowOff>40181</xdr:rowOff>
    </xdr:from>
    <xdr:to>
      <xdr:col>7</xdr:col>
      <xdr:colOff>278065</xdr:colOff>
      <xdr:row>31</xdr:row>
      <xdr:rowOff>94450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DBE200-E317-4F5A-8B33-EA498E19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72680</xdr:colOff>
      <xdr:row>18</xdr:row>
      <xdr:rowOff>40181</xdr:rowOff>
    </xdr:from>
    <xdr:to>
      <xdr:col>21</xdr:col>
      <xdr:colOff>482014</xdr:colOff>
      <xdr:row>31</xdr:row>
      <xdr:rowOff>94449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53AE8B-E2C9-413B-AA94-710D5AEBD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4323</xdr:colOff>
      <xdr:row>18</xdr:row>
      <xdr:rowOff>40181</xdr:rowOff>
    </xdr:from>
    <xdr:to>
      <xdr:col>14</xdr:col>
      <xdr:colOff>413657</xdr:colOff>
      <xdr:row>31</xdr:row>
      <xdr:rowOff>94449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27F1015-9CFB-459C-BB54-44312AA31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52</xdr:row>
      <xdr:rowOff>8165</xdr:rowOff>
    </xdr:from>
    <xdr:to>
      <xdr:col>7</xdr:col>
      <xdr:colOff>278064</xdr:colOff>
      <xdr:row>65</xdr:row>
      <xdr:rowOff>62433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B25D685-F8B1-4A3F-9D49-27353639D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4323</xdr:colOff>
      <xdr:row>52</xdr:row>
      <xdr:rowOff>8165</xdr:rowOff>
    </xdr:from>
    <xdr:to>
      <xdr:col>14</xdr:col>
      <xdr:colOff>419100</xdr:colOff>
      <xdr:row>65</xdr:row>
      <xdr:rowOff>62433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8C173C-516B-4B49-8334-C5ADB27AC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4"/>
  <sheetViews>
    <sheetView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21" customHeight="1" x14ac:dyDescent="0.3"/>
  <cols>
    <col min="1" max="1" width="19.5" style="9" customWidth="1"/>
    <col min="2" max="49" width="9.5" style="9" customWidth="1"/>
    <col min="50" max="16384" width="9" style="9"/>
  </cols>
  <sheetData>
    <row r="1" spans="1:49" s="8" customFormat="1" ht="21" customHeight="1" x14ac:dyDescent="0.3">
      <c r="A1" s="7" t="s">
        <v>60</v>
      </c>
      <c r="B1" s="7" t="s">
        <v>61</v>
      </c>
    </row>
    <row r="2" spans="1:49" s="8" customFormat="1" ht="21" customHeight="1" x14ac:dyDescent="0.3">
      <c r="A2" s="7" t="s">
        <v>62</v>
      </c>
      <c r="B2" s="7" t="s">
        <v>63</v>
      </c>
    </row>
    <row r="3" spans="1:49" s="8" customFormat="1" ht="21" customHeight="1" x14ac:dyDescent="0.3">
      <c r="A3" s="7" t="s">
        <v>64</v>
      </c>
      <c r="B3" s="7" t="s">
        <v>65</v>
      </c>
    </row>
    <row r="4" spans="1:49" s="8" customFormat="1" ht="21" customHeight="1" x14ac:dyDescent="0.3">
      <c r="A4" s="7" t="s">
        <v>66</v>
      </c>
      <c r="B4" s="7" t="s">
        <v>67</v>
      </c>
    </row>
    <row r="5" spans="1:49" s="8" customFormat="1" ht="21" customHeight="1" x14ac:dyDescent="0.3">
      <c r="A5" s="7" t="s">
        <v>68</v>
      </c>
      <c r="B5" s="7" t="s">
        <v>69</v>
      </c>
    </row>
    <row r="6" spans="1:49" s="8" customFormat="1" ht="21" customHeight="1" x14ac:dyDescent="0.3">
      <c r="A6" s="7" t="s">
        <v>70</v>
      </c>
      <c r="B6" s="7" t="s">
        <v>71</v>
      </c>
    </row>
    <row r="7" spans="1:49" s="8" customFormat="1" ht="21" customHeight="1" x14ac:dyDescent="0.3">
      <c r="A7" s="7" t="s">
        <v>72</v>
      </c>
      <c r="B7" s="7" t="s">
        <v>73</v>
      </c>
    </row>
    <row r="8" spans="1:49" s="8" customFormat="1" ht="21" customHeight="1" thickBot="1" x14ac:dyDescent="0.35">
      <c r="A8" s="7"/>
      <c r="B8" s="7"/>
    </row>
    <row r="9" spans="1:49" s="8" customFormat="1" ht="21" customHeight="1" thickTop="1" thickBot="1" x14ac:dyDescent="0.35">
      <c r="A9" s="38" t="s">
        <v>0</v>
      </c>
      <c r="B9" s="40">
        <v>2017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>
        <v>2018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>
        <v>2019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>
        <v>2020</v>
      </c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1:49" s="6" customFormat="1" ht="21" customHeight="1" thickTop="1" thickBot="1" x14ac:dyDescent="0.35">
      <c r="A10" s="39"/>
      <c r="B10" s="22" t="s">
        <v>74</v>
      </c>
      <c r="C10" s="22" t="s">
        <v>75</v>
      </c>
      <c r="D10" s="22" t="s">
        <v>76</v>
      </c>
      <c r="E10" s="22" t="s">
        <v>77</v>
      </c>
      <c r="F10" s="22" t="s">
        <v>78</v>
      </c>
      <c r="G10" s="22" t="s">
        <v>79</v>
      </c>
      <c r="H10" s="22" t="s">
        <v>80</v>
      </c>
      <c r="I10" s="22" t="s">
        <v>81</v>
      </c>
      <c r="J10" s="22" t="s">
        <v>82</v>
      </c>
      <c r="K10" s="22" t="s">
        <v>83</v>
      </c>
      <c r="L10" s="22" t="s">
        <v>84</v>
      </c>
      <c r="M10" s="22" t="s">
        <v>85</v>
      </c>
      <c r="N10" s="22" t="s">
        <v>74</v>
      </c>
      <c r="O10" s="22" t="s">
        <v>75</v>
      </c>
      <c r="P10" s="22" t="s">
        <v>76</v>
      </c>
      <c r="Q10" s="22" t="s">
        <v>77</v>
      </c>
      <c r="R10" s="22" t="s">
        <v>78</v>
      </c>
      <c r="S10" s="22" t="s">
        <v>79</v>
      </c>
      <c r="T10" s="22" t="s">
        <v>80</v>
      </c>
      <c r="U10" s="22" t="s">
        <v>81</v>
      </c>
      <c r="V10" s="22" t="s">
        <v>82</v>
      </c>
      <c r="W10" s="22" t="s">
        <v>83</v>
      </c>
      <c r="X10" s="22" t="s">
        <v>84</v>
      </c>
      <c r="Y10" s="22" t="s">
        <v>85</v>
      </c>
      <c r="Z10" s="22" t="s">
        <v>74</v>
      </c>
      <c r="AA10" s="22" t="s">
        <v>75</v>
      </c>
      <c r="AB10" s="22" t="s">
        <v>76</v>
      </c>
      <c r="AC10" s="22" t="s">
        <v>77</v>
      </c>
      <c r="AD10" s="22" t="s">
        <v>78</v>
      </c>
      <c r="AE10" s="22" t="s">
        <v>79</v>
      </c>
      <c r="AF10" s="22" t="s">
        <v>80</v>
      </c>
      <c r="AG10" s="22" t="s">
        <v>81</v>
      </c>
      <c r="AH10" s="22" t="s">
        <v>82</v>
      </c>
      <c r="AI10" s="22" t="s">
        <v>83</v>
      </c>
      <c r="AJ10" s="22" t="s">
        <v>84</v>
      </c>
      <c r="AK10" s="22" t="s">
        <v>85</v>
      </c>
      <c r="AL10" s="22" t="s">
        <v>74</v>
      </c>
      <c r="AM10" s="22" t="s">
        <v>75</v>
      </c>
      <c r="AN10" s="22" t="s">
        <v>76</v>
      </c>
      <c r="AO10" s="22" t="s">
        <v>77</v>
      </c>
      <c r="AP10" s="22" t="s">
        <v>78</v>
      </c>
      <c r="AQ10" s="22" t="s">
        <v>79</v>
      </c>
      <c r="AR10" s="22" t="s">
        <v>80</v>
      </c>
      <c r="AS10" s="22" t="s">
        <v>81</v>
      </c>
      <c r="AT10" s="22" t="s">
        <v>82</v>
      </c>
      <c r="AU10" s="22" t="s">
        <v>83</v>
      </c>
      <c r="AV10" s="22" t="s">
        <v>84</v>
      </c>
      <c r="AW10" s="22" t="s">
        <v>85</v>
      </c>
    </row>
    <row r="11" spans="1:49" ht="21" customHeight="1" thickTop="1" x14ac:dyDescent="0.3">
      <c r="A11" s="12" t="s">
        <v>36</v>
      </c>
      <c r="B11" s="11">
        <v>73104.789999999994</v>
      </c>
      <c r="C11" s="11">
        <v>71488.490000000005</v>
      </c>
      <c r="D11" s="16">
        <v>77470.11</v>
      </c>
      <c r="E11" s="11">
        <v>73807.95</v>
      </c>
      <c r="F11" s="11">
        <v>76217.19</v>
      </c>
      <c r="G11" s="16">
        <v>75151.3</v>
      </c>
      <c r="H11" s="11">
        <v>78985.539999999994</v>
      </c>
      <c r="I11" s="11">
        <v>78596.58</v>
      </c>
      <c r="J11" s="16">
        <v>81511.429999999993</v>
      </c>
      <c r="K11" s="11">
        <v>76618.02</v>
      </c>
      <c r="L11" s="11">
        <v>89969.78</v>
      </c>
      <c r="M11" s="14">
        <v>88936.47</v>
      </c>
      <c r="N11" s="11">
        <v>90270.080000000002</v>
      </c>
      <c r="O11" s="11">
        <v>82072.960000000006</v>
      </c>
      <c r="P11" s="16">
        <v>93757.66</v>
      </c>
      <c r="Q11" s="11">
        <v>90342.74</v>
      </c>
      <c r="R11" s="11">
        <v>93632.24</v>
      </c>
      <c r="S11" s="16">
        <v>89650.75</v>
      </c>
      <c r="T11" s="11">
        <v>96534.2</v>
      </c>
      <c r="U11" s="11">
        <v>92703.81</v>
      </c>
      <c r="V11" s="16">
        <v>91372.79</v>
      </c>
      <c r="W11" s="11">
        <v>100164.42</v>
      </c>
      <c r="X11" s="11">
        <v>105741.44</v>
      </c>
      <c r="Y11" s="14">
        <v>106897.01</v>
      </c>
      <c r="Z11" s="11">
        <v>107229.87</v>
      </c>
      <c r="AA11" s="11">
        <v>96073.07</v>
      </c>
      <c r="AB11" s="16">
        <v>112591.78</v>
      </c>
      <c r="AC11" s="11">
        <v>106716.36</v>
      </c>
      <c r="AD11" s="11">
        <v>112534.13</v>
      </c>
      <c r="AE11" s="16">
        <v>106042.09</v>
      </c>
      <c r="AF11" s="11">
        <v>111972.64</v>
      </c>
      <c r="AG11" s="11">
        <v>112786.34</v>
      </c>
      <c r="AH11" s="16">
        <v>112614.79</v>
      </c>
      <c r="AI11" s="11">
        <v>118711.92</v>
      </c>
      <c r="AJ11" s="11">
        <v>128520.96000000001</v>
      </c>
      <c r="AK11" s="14">
        <v>126846.52</v>
      </c>
      <c r="AL11" s="11">
        <v>123047.62</v>
      </c>
      <c r="AM11" s="11">
        <v>119632.52</v>
      </c>
      <c r="AN11" s="16">
        <v>126247.28</v>
      </c>
      <c r="AO11" s="11">
        <v>120655.37</v>
      </c>
      <c r="AP11" s="11">
        <v>127426.48</v>
      </c>
      <c r="AQ11" s="16">
        <v>126870</v>
      </c>
      <c r="AR11" s="11">
        <v>129786.97</v>
      </c>
      <c r="AS11" s="11">
        <v>140771.49</v>
      </c>
      <c r="AT11" s="16">
        <v>143760.65</v>
      </c>
      <c r="AU11" s="11">
        <v>142381.72</v>
      </c>
      <c r="AV11" s="11">
        <v>150630.95000000001</v>
      </c>
      <c r="AW11" s="14"/>
    </row>
    <row r="12" spans="1:49" ht="21" customHeight="1" x14ac:dyDescent="0.3">
      <c r="A12" s="13" t="s">
        <v>37</v>
      </c>
      <c r="B12" s="10">
        <v>4223.84</v>
      </c>
      <c r="C12" s="10">
        <v>4753.42</v>
      </c>
      <c r="D12" s="17">
        <v>4733.51</v>
      </c>
      <c r="E12" s="10">
        <v>3682.8</v>
      </c>
      <c r="F12" s="10">
        <v>3509.23</v>
      </c>
      <c r="G12" s="17">
        <v>3767.19</v>
      </c>
      <c r="H12" s="10">
        <v>3809.74</v>
      </c>
      <c r="I12" s="10">
        <v>4163.93</v>
      </c>
      <c r="J12" s="17">
        <v>3995.12</v>
      </c>
      <c r="K12" s="10">
        <v>3535.24</v>
      </c>
      <c r="L12" s="10">
        <v>4607.3900000000003</v>
      </c>
      <c r="M12" s="15">
        <v>4754.78</v>
      </c>
      <c r="N12" s="10">
        <v>5116.74</v>
      </c>
      <c r="O12" s="10">
        <v>4534.08</v>
      </c>
      <c r="P12" s="17">
        <v>5040.6099999999997</v>
      </c>
      <c r="Q12" s="10">
        <v>4090.54</v>
      </c>
      <c r="R12" s="10">
        <v>4042.35</v>
      </c>
      <c r="S12" s="17">
        <v>3718.44</v>
      </c>
      <c r="T12" s="10">
        <v>4042.5</v>
      </c>
      <c r="U12" s="10">
        <v>4189.05</v>
      </c>
      <c r="V12" s="17">
        <v>3821.79</v>
      </c>
      <c r="W12" s="10">
        <v>4197.4399999999996</v>
      </c>
      <c r="X12" s="10">
        <v>4681.66</v>
      </c>
      <c r="Y12" s="15">
        <v>5013.62</v>
      </c>
      <c r="Z12" s="10">
        <v>5581.84</v>
      </c>
      <c r="AA12" s="10">
        <v>5400.04</v>
      </c>
      <c r="AB12" s="17">
        <v>5302</v>
      </c>
      <c r="AC12" s="10">
        <v>4669.43</v>
      </c>
      <c r="AD12" s="10">
        <v>4371.82</v>
      </c>
      <c r="AE12" s="17">
        <v>3863.97</v>
      </c>
      <c r="AF12" s="10">
        <v>4400.6000000000004</v>
      </c>
      <c r="AG12" s="10">
        <v>4448.7299999999996</v>
      </c>
      <c r="AH12" s="17">
        <v>4330.3599999999997</v>
      </c>
      <c r="AI12" s="10">
        <v>4422.4399999999996</v>
      </c>
      <c r="AJ12" s="10">
        <v>5242.6899999999996</v>
      </c>
      <c r="AK12" s="15">
        <v>5508.26</v>
      </c>
      <c r="AL12" s="10">
        <v>5502.17</v>
      </c>
      <c r="AM12" s="10">
        <v>6164.68</v>
      </c>
      <c r="AN12" s="17">
        <v>6877.59</v>
      </c>
      <c r="AO12" s="10">
        <v>6452.76</v>
      </c>
      <c r="AP12" s="10">
        <v>5903.27</v>
      </c>
      <c r="AQ12" s="17">
        <v>5351.05</v>
      </c>
      <c r="AR12" s="10">
        <v>6081.24</v>
      </c>
      <c r="AS12" s="10">
        <v>6427.99</v>
      </c>
      <c r="AT12" s="17">
        <v>6667.28</v>
      </c>
      <c r="AU12" s="10">
        <v>5894.8</v>
      </c>
      <c r="AV12" s="10">
        <v>6676.45</v>
      </c>
      <c r="AW12" s="15"/>
    </row>
    <row r="13" spans="1:49" ht="21" customHeight="1" x14ac:dyDescent="0.3">
      <c r="A13" s="13" t="s">
        <v>38</v>
      </c>
      <c r="B13" s="10">
        <v>6021.22</v>
      </c>
      <c r="C13" s="10">
        <v>6268.74</v>
      </c>
      <c r="D13" s="17">
        <v>6677.26</v>
      </c>
      <c r="E13" s="10">
        <v>7167.08</v>
      </c>
      <c r="F13" s="10">
        <v>8616.18</v>
      </c>
      <c r="G13" s="17">
        <v>7524.74</v>
      </c>
      <c r="H13" s="10">
        <v>9268.67</v>
      </c>
      <c r="I13" s="10">
        <v>7584.82</v>
      </c>
      <c r="J13" s="17">
        <v>7066.58</v>
      </c>
      <c r="K13" s="10">
        <v>7284.07</v>
      </c>
      <c r="L13" s="10">
        <v>9485.1</v>
      </c>
      <c r="M13" s="15">
        <v>8152.67</v>
      </c>
      <c r="N13" s="10">
        <v>8582.56</v>
      </c>
      <c r="O13" s="10">
        <v>7704.01</v>
      </c>
      <c r="P13" s="17">
        <v>9466.27</v>
      </c>
      <c r="Q13" s="10">
        <v>9452.59</v>
      </c>
      <c r="R13" s="10">
        <v>10261.33</v>
      </c>
      <c r="S13" s="17">
        <v>9636.74</v>
      </c>
      <c r="T13" s="10">
        <v>11881.94</v>
      </c>
      <c r="U13" s="10">
        <v>9605.93</v>
      </c>
      <c r="V13" s="17">
        <v>7924.07</v>
      </c>
      <c r="W13" s="10">
        <v>9895.2099999999991</v>
      </c>
      <c r="X13" s="10">
        <v>11823.55</v>
      </c>
      <c r="Y13" s="15">
        <v>10439.450000000001</v>
      </c>
      <c r="Z13" s="10">
        <v>10748.31</v>
      </c>
      <c r="AA13" s="10">
        <v>10046.969999999999</v>
      </c>
      <c r="AB13" s="17">
        <v>13437.08</v>
      </c>
      <c r="AC13" s="10">
        <v>11573.47</v>
      </c>
      <c r="AD13" s="10">
        <v>13157.07</v>
      </c>
      <c r="AE13" s="17">
        <v>12075.35</v>
      </c>
      <c r="AF13" s="10">
        <v>12636.48</v>
      </c>
      <c r="AG13" s="10">
        <v>12218.16</v>
      </c>
      <c r="AH13" s="17">
        <v>11231.98</v>
      </c>
      <c r="AI13" s="10">
        <v>12312.29</v>
      </c>
      <c r="AJ13" s="10">
        <v>13792.05</v>
      </c>
      <c r="AK13" s="15">
        <v>12470.59</v>
      </c>
      <c r="AL13" s="10">
        <v>11585.49</v>
      </c>
      <c r="AM13" s="10">
        <v>13923.68</v>
      </c>
      <c r="AN13" s="17">
        <v>14803.56</v>
      </c>
      <c r="AO13" s="10">
        <v>13824.27</v>
      </c>
      <c r="AP13" s="10">
        <v>15971.51</v>
      </c>
      <c r="AQ13" s="17">
        <v>15667.81</v>
      </c>
      <c r="AR13" s="10">
        <v>14391.5</v>
      </c>
      <c r="AS13" s="10">
        <v>17831.96</v>
      </c>
      <c r="AT13" s="17">
        <v>15535.03</v>
      </c>
      <c r="AU13" s="10">
        <v>17217.04</v>
      </c>
      <c r="AV13" s="10">
        <v>19637.52</v>
      </c>
      <c r="AW13" s="15"/>
    </row>
    <row r="14" spans="1:49" ht="21" customHeight="1" x14ac:dyDescent="0.3">
      <c r="A14" s="13" t="s">
        <v>39</v>
      </c>
      <c r="B14" s="10">
        <v>1512.3</v>
      </c>
      <c r="C14" s="10">
        <v>1543.3</v>
      </c>
      <c r="D14" s="17">
        <v>1855.71</v>
      </c>
      <c r="E14" s="10">
        <v>1224.18</v>
      </c>
      <c r="F14" s="10">
        <v>1143.8</v>
      </c>
      <c r="G14" s="17">
        <v>1162.72</v>
      </c>
      <c r="H14" s="10">
        <v>1430.84</v>
      </c>
      <c r="I14" s="10">
        <v>1499.89</v>
      </c>
      <c r="J14" s="17">
        <v>1366.66</v>
      </c>
      <c r="K14" s="10">
        <v>1137.32</v>
      </c>
      <c r="L14" s="10">
        <v>1325.23</v>
      </c>
      <c r="M14" s="15">
        <v>1616.81</v>
      </c>
      <c r="N14" s="10">
        <v>1712.54</v>
      </c>
      <c r="O14" s="10">
        <v>1477.83</v>
      </c>
      <c r="P14" s="17">
        <v>1915.97</v>
      </c>
      <c r="Q14" s="10">
        <v>1441.69</v>
      </c>
      <c r="R14" s="10">
        <v>1291.25</v>
      </c>
      <c r="S14" s="17">
        <v>1173.53</v>
      </c>
      <c r="T14" s="10">
        <v>1480.6</v>
      </c>
      <c r="U14" s="10">
        <v>1492.24</v>
      </c>
      <c r="V14" s="17">
        <v>1281.83</v>
      </c>
      <c r="W14" s="10">
        <v>1317.44</v>
      </c>
      <c r="X14" s="10">
        <v>1424.05</v>
      </c>
      <c r="Y14" s="15">
        <v>1685</v>
      </c>
      <c r="Z14" s="10">
        <v>1751.98</v>
      </c>
      <c r="AA14" s="10">
        <v>1555.92</v>
      </c>
      <c r="AB14" s="17">
        <v>1985.36</v>
      </c>
      <c r="AC14" s="10">
        <v>1488.37</v>
      </c>
      <c r="AD14" s="10">
        <v>1341.42</v>
      </c>
      <c r="AE14" s="17">
        <v>1231.25</v>
      </c>
      <c r="AF14" s="10">
        <v>1572.75</v>
      </c>
      <c r="AG14" s="10">
        <v>1554.39</v>
      </c>
      <c r="AH14" s="17">
        <v>1480.73</v>
      </c>
      <c r="AI14" s="10">
        <v>1346.24</v>
      </c>
      <c r="AJ14" s="10">
        <v>1482.13</v>
      </c>
      <c r="AK14" s="15">
        <v>1796.58</v>
      </c>
      <c r="AL14" s="10">
        <v>1723.11</v>
      </c>
      <c r="AM14" s="10">
        <v>1913.46</v>
      </c>
      <c r="AN14" s="17">
        <v>2555.31</v>
      </c>
      <c r="AO14" s="10">
        <v>2062.8200000000002</v>
      </c>
      <c r="AP14" s="10">
        <v>1707.15</v>
      </c>
      <c r="AQ14" s="17">
        <v>1715.13</v>
      </c>
      <c r="AR14" s="10">
        <v>1878.4</v>
      </c>
      <c r="AS14" s="10">
        <v>2142.06</v>
      </c>
      <c r="AT14" s="17">
        <v>2312.33</v>
      </c>
      <c r="AU14" s="10">
        <v>1769.47</v>
      </c>
      <c r="AV14" s="10">
        <v>1972.19</v>
      </c>
      <c r="AW14" s="15"/>
    </row>
    <row r="15" spans="1:49" ht="21" customHeight="1" x14ac:dyDescent="0.3">
      <c r="A15" s="13" t="s">
        <v>40</v>
      </c>
      <c r="B15" s="10">
        <v>531.91999999999996</v>
      </c>
      <c r="C15" s="10">
        <v>604.03</v>
      </c>
      <c r="D15" s="17">
        <v>700.06</v>
      </c>
      <c r="E15" s="10">
        <v>619.54</v>
      </c>
      <c r="F15" s="10">
        <v>572.39</v>
      </c>
      <c r="G15" s="17">
        <v>559.70000000000005</v>
      </c>
      <c r="H15" s="10">
        <v>538.26</v>
      </c>
      <c r="I15" s="10">
        <v>577.51</v>
      </c>
      <c r="J15" s="17">
        <v>604.75</v>
      </c>
      <c r="K15" s="10">
        <v>563.21</v>
      </c>
      <c r="L15" s="10">
        <v>679.42</v>
      </c>
      <c r="M15" s="15">
        <v>778.65</v>
      </c>
      <c r="N15" s="10">
        <v>728.7</v>
      </c>
      <c r="O15" s="10">
        <v>717.21</v>
      </c>
      <c r="P15" s="17">
        <v>819</v>
      </c>
      <c r="Q15" s="10">
        <v>680.06</v>
      </c>
      <c r="R15" s="10">
        <v>636.21</v>
      </c>
      <c r="S15" s="17">
        <v>595.57000000000005</v>
      </c>
      <c r="T15" s="10">
        <v>625.26</v>
      </c>
      <c r="U15" s="10">
        <v>622.71</v>
      </c>
      <c r="V15" s="17">
        <v>583.91999999999996</v>
      </c>
      <c r="W15" s="10">
        <v>711.15</v>
      </c>
      <c r="X15" s="10">
        <v>763.64</v>
      </c>
      <c r="Y15" s="15">
        <v>897.44</v>
      </c>
      <c r="Z15" s="10">
        <v>813.04</v>
      </c>
      <c r="AA15" s="10">
        <v>725.66</v>
      </c>
      <c r="AB15" s="17">
        <v>832.07</v>
      </c>
      <c r="AC15" s="10">
        <v>823.92</v>
      </c>
      <c r="AD15" s="10">
        <v>734.23</v>
      </c>
      <c r="AE15" s="17">
        <v>646.36</v>
      </c>
      <c r="AF15" s="10">
        <v>707.82</v>
      </c>
      <c r="AG15" s="10">
        <v>703.28</v>
      </c>
      <c r="AH15" s="17">
        <v>705.41</v>
      </c>
      <c r="AI15" s="10">
        <v>797.59</v>
      </c>
      <c r="AJ15" s="10">
        <v>868.43</v>
      </c>
      <c r="AK15" s="15">
        <v>1051.77</v>
      </c>
      <c r="AL15" s="10">
        <v>823.3</v>
      </c>
      <c r="AM15" s="10">
        <v>926.39</v>
      </c>
      <c r="AN15" s="17">
        <v>928.92</v>
      </c>
      <c r="AO15" s="10">
        <v>854.29</v>
      </c>
      <c r="AP15" s="10">
        <v>859.9</v>
      </c>
      <c r="AQ15" s="17">
        <v>837.61</v>
      </c>
      <c r="AR15" s="10">
        <v>871.16</v>
      </c>
      <c r="AS15" s="10">
        <v>833.03</v>
      </c>
      <c r="AT15" s="17">
        <v>964.91</v>
      </c>
      <c r="AU15" s="10">
        <v>1025.06</v>
      </c>
      <c r="AV15" s="10">
        <v>1050.29</v>
      </c>
      <c r="AW15" s="15"/>
    </row>
    <row r="16" spans="1:49" ht="21" customHeight="1" x14ac:dyDescent="0.3">
      <c r="A16" s="13" t="s">
        <v>41</v>
      </c>
      <c r="B16" s="10">
        <v>8645.15</v>
      </c>
      <c r="C16" s="10">
        <v>8276.7199999999993</v>
      </c>
      <c r="D16" s="17">
        <v>10427.42</v>
      </c>
      <c r="E16" s="10">
        <v>9726.4699999999993</v>
      </c>
      <c r="F16" s="10">
        <v>9782.35</v>
      </c>
      <c r="G16" s="17">
        <v>9097.42</v>
      </c>
      <c r="H16" s="10">
        <v>8873.7099999999991</v>
      </c>
      <c r="I16" s="10">
        <v>7582.25</v>
      </c>
      <c r="J16" s="17">
        <v>9596.7900000000009</v>
      </c>
      <c r="K16" s="10">
        <v>10347.049999999999</v>
      </c>
      <c r="L16" s="10">
        <v>14439.45</v>
      </c>
      <c r="M16" s="15">
        <v>11958.9</v>
      </c>
      <c r="N16" s="10">
        <v>9642.36</v>
      </c>
      <c r="O16" s="10">
        <v>8251.52</v>
      </c>
      <c r="P16" s="17">
        <v>11631.32</v>
      </c>
      <c r="Q16" s="10">
        <v>10782.68</v>
      </c>
      <c r="R16" s="10">
        <v>11014.06</v>
      </c>
      <c r="S16" s="17">
        <v>10178.64</v>
      </c>
      <c r="T16" s="10">
        <v>9923.32</v>
      </c>
      <c r="U16" s="10">
        <v>8283.6200000000008</v>
      </c>
      <c r="V16" s="17">
        <v>10039.52</v>
      </c>
      <c r="W16" s="10">
        <v>13509.08</v>
      </c>
      <c r="X16" s="10">
        <v>14821.93</v>
      </c>
      <c r="Y16" s="15">
        <v>13905.44</v>
      </c>
      <c r="Z16" s="10">
        <v>10832.31</v>
      </c>
      <c r="AA16" s="10">
        <v>9415.2199999999993</v>
      </c>
      <c r="AB16" s="17">
        <v>12375.82</v>
      </c>
      <c r="AC16" s="10">
        <v>11950.36</v>
      </c>
      <c r="AD16" s="10">
        <v>12584.78</v>
      </c>
      <c r="AE16" s="17">
        <v>11046.51</v>
      </c>
      <c r="AF16" s="10">
        <v>11232.94</v>
      </c>
      <c r="AG16" s="10">
        <v>8924.23</v>
      </c>
      <c r="AH16" s="17">
        <v>11648.85</v>
      </c>
      <c r="AI16" s="10">
        <v>13943.98</v>
      </c>
      <c r="AJ16" s="10">
        <v>16791.04</v>
      </c>
      <c r="AK16" s="15">
        <v>14218.76</v>
      </c>
      <c r="AL16" s="10">
        <v>10397.52</v>
      </c>
      <c r="AM16" s="10">
        <v>9535.4699999999993</v>
      </c>
      <c r="AN16" s="17">
        <v>11900.84</v>
      </c>
      <c r="AO16" s="10">
        <v>11827.08</v>
      </c>
      <c r="AP16" s="10">
        <v>13673.46</v>
      </c>
      <c r="AQ16" s="17">
        <v>13498.28</v>
      </c>
      <c r="AR16" s="10">
        <v>11226.41</v>
      </c>
      <c r="AS16" s="10">
        <v>9434.15</v>
      </c>
      <c r="AT16" s="17">
        <v>11836.22</v>
      </c>
      <c r="AU16" s="10">
        <v>16293.47</v>
      </c>
      <c r="AV16" s="10">
        <v>18128.810000000001</v>
      </c>
      <c r="AW16" s="15"/>
    </row>
    <row r="17" spans="1:49" ht="21" customHeight="1" x14ac:dyDescent="0.3">
      <c r="A17" s="13" t="s">
        <v>42</v>
      </c>
      <c r="B17" s="10">
        <v>1037.98</v>
      </c>
      <c r="C17" s="10">
        <v>1186.31</v>
      </c>
      <c r="D17" s="17">
        <v>1532.93</v>
      </c>
      <c r="E17" s="10">
        <v>1516.28</v>
      </c>
      <c r="F17" s="10">
        <v>1605.62</v>
      </c>
      <c r="G17" s="17">
        <v>1561.6</v>
      </c>
      <c r="H17" s="10">
        <v>1407.46</v>
      </c>
      <c r="I17" s="10">
        <v>1183.1099999999999</v>
      </c>
      <c r="J17" s="17">
        <v>1402.46</v>
      </c>
      <c r="K17" s="10">
        <v>1403.65</v>
      </c>
      <c r="L17" s="10">
        <v>1755.49</v>
      </c>
      <c r="M17" s="15">
        <v>1549.28</v>
      </c>
      <c r="N17" s="10">
        <v>1315.68</v>
      </c>
      <c r="O17" s="10">
        <v>1244.47</v>
      </c>
      <c r="P17" s="17">
        <v>1691.17</v>
      </c>
      <c r="Q17" s="10">
        <v>1694.39</v>
      </c>
      <c r="R17" s="10">
        <v>1725.82</v>
      </c>
      <c r="S17" s="17">
        <v>1642.51</v>
      </c>
      <c r="T17" s="10">
        <v>1579.52</v>
      </c>
      <c r="U17" s="10">
        <v>1259.53</v>
      </c>
      <c r="V17" s="17">
        <v>1394.73</v>
      </c>
      <c r="W17" s="10">
        <v>1642.35</v>
      </c>
      <c r="X17" s="10">
        <v>1883.87</v>
      </c>
      <c r="Y17" s="15">
        <v>1792.36</v>
      </c>
      <c r="Z17" s="10">
        <v>1420.26</v>
      </c>
      <c r="AA17" s="10">
        <v>1395.52</v>
      </c>
      <c r="AB17" s="17">
        <v>1832.52</v>
      </c>
      <c r="AC17" s="10">
        <v>1814.11</v>
      </c>
      <c r="AD17" s="10">
        <v>1941.46</v>
      </c>
      <c r="AE17" s="17">
        <v>1833.06</v>
      </c>
      <c r="AF17" s="10">
        <v>1834.81</v>
      </c>
      <c r="AG17" s="10">
        <v>1498.32</v>
      </c>
      <c r="AH17" s="17">
        <v>1729.19</v>
      </c>
      <c r="AI17" s="10">
        <v>1845.14</v>
      </c>
      <c r="AJ17" s="10">
        <v>2136.2600000000002</v>
      </c>
      <c r="AK17" s="15">
        <v>1930.47</v>
      </c>
      <c r="AL17" s="10">
        <v>1566.48</v>
      </c>
      <c r="AM17" s="10">
        <v>1640.12</v>
      </c>
      <c r="AN17" s="17">
        <v>1908.02</v>
      </c>
      <c r="AO17" s="10">
        <v>1934.48</v>
      </c>
      <c r="AP17" s="10">
        <v>2461.7199999999998</v>
      </c>
      <c r="AQ17" s="17">
        <v>2511.92</v>
      </c>
      <c r="AR17" s="10">
        <v>2202.37</v>
      </c>
      <c r="AS17" s="10">
        <v>1818.2</v>
      </c>
      <c r="AT17" s="17">
        <v>1902.69</v>
      </c>
      <c r="AU17" s="10">
        <v>2195.77</v>
      </c>
      <c r="AV17" s="10">
        <v>2414.37</v>
      </c>
      <c r="AW17" s="15"/>
    </row>
    <row r="18" spans="1:49" ht="21" customHeight="1" x14ac:dyDescent="0.3">
      <c r="A18" s="13" t="s">
        <v>43</v>
      </c>
      <c r="B18" s="10">
        <v>1436.43</v>
      </c>
      <c r="C18" s="10">
        <v>1632.04</v>
      </c>
      <c r="D18" s="17">
        <v>1686.6</v>
      </c>
      <c r="E18" s="10">
        <v>1593.99</v>
      </c>
      <c r="F18" s="10">
        <v>1523.7</v>
      </c>
      <c r="G18" s="17">
        <v>1494.42</v>
      </c>
      <c r="H18" s="10">
        <v>1517.19</v>
      </c>
      <c r="I18" s="10">
        <v>1634.61</v>
      </c>
      <c r="J18" s="17">
        <v>1652.15</v>
      </c>
      <c r="K18" s="10">
        <v>1570.07</v>
      </c>
      <c r="L18" s="10">
        <v>1695.08</v>
      </c>
      <c r="M18" s="15">
        <v>1808.54</v>
      </c>
      <c r="N18" s="10">
        <v>1865.42</v>
      </c>
      <c r="O18" s="10">
        <v>1781.54</v>
      </c>
      <c r="P18" s="17">
        <v>1941.9</v>
      </c>
      <c r="Q18" s="10">
        <v>1854.69</v>
      </c>
      <c r="R18" s="10">
        <v>1906.09</v>
      </c>
      <c r="S18" s="17">
        <v>1765.25</v>
      </c>
      <c r="T18" s="10">
        <v>1920.18</v>
      </c>
      <c r="U18" s="10">
        <v>1807.39</v>
      </c>
      <c r="V18" s="17">
        <v>1768.69</v>
      </c>
      <c r="W18" s="10">
        <v>1847.37</v>
      </c>
      <c r="X18" s="10">
        <v>1800.36</v>
      </c>
      <c r="Y18" s="15">
        <v>2013.21</v>
      </c>
      <c r="Z18" s="10">
        <v>1975.42</v>
      </c>
      <c r="AA18" s="10">
        <v>2067.71</v>
      </c>
      <c r="AB18" s="17">
        <v>2249.54</v>
      </c>
      <c r="AC18" s="10">
        <v>2136.5500000000002</v>
      </c>
      <c r="AD18" s="10">
        <v>2200.88</v>
      </c>
      <c r="AE18" s="17">
        <v>2056.83</v>
      </c>
      <c r="AF18" s="10">
        <v>2049.31</v>
      </c>
      <c r="AG18" s="10">
        <v>2172.84</v>
      </c>
      <c r="AH18" s="17">
        <v>2220.87</v>
      </c>
      <c r="AI18" s="10">
        <v>2295.7600000000002</v>
      </c>
      <c r="AJ18" s="10">
        <v>2262.7399999999998</v>
      </c>
      <c r="AK18" s="15">
        <v>2383.7800000000002</v>
      </c>
      <c r="AL18" s="10">
        <v>2042.88</v>
      </c>
      <c r="AM18" s="10">
        <v>2028.51</v>
      </c>
      <c r="AN18" s="17">
        <v>2137.69</v>
      </c>
      <c r="AO18" s="10">
        <v>1932.28</v>
      </c>
      <c r="AP18" s="10">
        <v>2194.56</v>
      </c>
      <c r="AQ18" s="17">
        <v>2340.31</v>
      </c>
      <c r="AR18" s="10">
        <v>2329.41</v>
      </c>
      <c r="AS18" s="10">
        <v>2224.58</v>
      </c>
      <c r="AT18" s="17">
        <v>2202.42</v>
      </c>
      <c r="AU18" s="10">
        <v>2310.66</v>
      </c>
      <c r="AV18" s="10">
        <v>2400.62</v>
      </c>
      <c r="AW18" s="15"/>
    </row>
    <row r="19" spans="1:49" ht="21" customHeight="1" x14ac:dyDescent="0.3">
      <c r="A19" s="13" t="s">
        <v>44</v>
      </c>
      <c r="B19" s="10">
        <v>1434.39</v>
      </c>
      <c r="C19" s="10">
        <v>1468.85</v>
      </c>
      <c r="D19" s="17">
        <v>1656.77</v>
      </c>
      <c r="E19" s="10">
        <v>1651.83</v>
      </c>
      <c r="F19" s="10">
        <v>1687.02</v>
      </c>
      <c r="G19" s="17">
        <v>1628.25</v>
      </c>
      <c r="H19" s="10">
        <v>1700.35</v>
      </c>
      <c r="I19" s="10">
        <v>1782.04</v>
      </c>
      <c r="J19" s="17">
        <v>1703.45</v>
      </c>
      <c r="K19" s="10">
        <v>1614.49</v>
      </c>
      <c r="L19" s="10">
        <v>1895.8</v>
      </c>
      <c r="M19" s="15">
        <v>2061</v>
      </c>
      <c r="N19" s="10">
        <v>1952.99</v>
      </c>
      <c r="O19" s="10">
        <v>1783.79</v>
      </c>
      <c r="P19" s="17">
        <v>2101.4699999999998</v>
      </c>
      <c r="Q19" s="10">
        <v>1962.88</v>
      </c>
      <c r="R19" s="10">
        <v>1980.73</v>
      </c>
      <c r="S19" s="17">
        <v>1894.01</v>
      </c>
      <c r="T19" s="10">
        <v>2099.4499999999998</v>
      </c>
      <c r="U19" s="10">
        <v>1943.5</v>
      </c>
      <c r="V19" s="17">
        <v>1693.57</v>
      </c>
      <c r="W19" s="10">
        <v>1826.47</v>
      </c>
      <c r="X19" s="10">
        <v>1921.6</v>
      </c>
      <c r="Y19" s="15">
        <v>2208.02</v>
      </c>
      <c r="Z19" s="10">
        <v>1892.95</v>
      </c>
      <c r="AA19" s="10">
        <v>1830.18</v>
      </c>
      <c r="AB19" s="17">
        <v>2088.83</v>
      </c>
      <c r="AC19" s="10">
        <v>2109.23</v>
      </c>
      <c r="AD19" s="10">
        <v>2310.13</v>
      </c>
      <c r="AE19" s="17">
        <v>2125.87</v>
      </c>
      <c r="AF19" s="10">
        <v>2287.8000000000002</v>
      </c>
      <c r="AG19" s="10">
        <v>2094.11</v>
      </c>
      <c r="AH19" s="17">
        <v>2091.77</v>
      </c>
      <c r="AI19" s="10">
        <v>2033.17</v>
      </c>
      <c r="AJ19" s="10">
        <v>2132.7800000000002</v>
      </c>
      <c r="AK19" s="15">
        <v>2398.85</v>
      </c>
      <c r="AL19" s="10">
        <v>1994.7</v>
      </c>
      <c r="AM19" s="10">
        <v>1825.27</v>
      </c>
      <c r="AN19" s="17">
        <v>1836.47</v>
      </c>
      <c r="AO19" s="10">
        <v>1689.13</v>
      </c>
      <c r="AP19" s="10">
        <v>1932.33</v>
      </c>
      <c r="AQ19" s="17">
        <v>1914.21</v>
      </c>
      <c r="AR19" s="10">
        <v>2068.2800000000002</v>
      </c>
      <c r="AS19" s="10">
        <v>1921.6</v>
      </c>
      <c r="AT19" s="17">
        <v>1693.61</v>
      </c>
      <c r="AU19" s="10">
        <v>1719.55</v>
      </c>
      <c r="AV19" s="10">
        <v>1810.94</v>
      </c>
      <c r="AW19" s="15"/>
    </row>
    <row r="20" spans="1:49" ht="21" customHeight="1" x14ac:dyDescent="0.3">
      <c r="A20" s="13" t="s">
        <v>45</v>
      </c>
      <c r="B20" s="10">
        <v>2013.8</v>
      </c>
      <c r="C20" s="10">
        <v>2071.1</v>
      </c>
      <c r="D20" s="17">
        <v>2573.61</v>
      </c>
      <c r="E20" s="10">
        <v>2831.54</v>
      </c>
      <c r="F20" s="10">
        <v>2929.71</v>
      </c>
      <c r="G20" s="17">
        <v>2890.69</v>
      </c>
      <c r="H20" s="10">
        <v>2926.83</v>
      </c>
      <c r="I20" s="10">
        <v>2663.51</v>
      </c>
      <c r="J20" s="17">
        <v>2654.66</v>
      </c>
      <c r="K20" s="10">
        <v>2747.98</v>
      </c>
      <c r="L20" s="10">
        <v>3130.19</v>
      </c>
      <c r="M20" s="15">
        <v>2582.5</v>
      </c>
      <c r="N20" s="10">
        <v>2307.79</v>
      </c>
      <c r="O20" s="10">
        <v>2007.1</v>
      </c>
      <c r="P20" s="17">
        <v>2838.2</v>
      </c>
      <c r="Q20" s="10">
        <v>2985.74</v>
      </c>
      <c r="R20" s="10">
        <v>3307.84</v>
      </c>
      <c r="S20" s="17">
        <v>3250.17</v>
      </c>
      <c r="T20" s="10">
        <v>3603.61</v>
      </c>
      <c r="U20" s="10">
        <v>3002.29</v>
      </c>
      <c r="V20" s="17">
        <v>3041.61</v>
      </c>
      <c r="W20" s="10">
        <v>3893.24</v>
      </c>
      <c r="X20" s="10">
        <v>3738.71</v>
      </c>
      <c r="Y20" s="15">
        <v>3328.75</v>
      </c>
      <c r="Z20" s="10">
        <v>2701.78</v>
      </c>
      <c r="AA20" s="10">
        <v>2475.12</v>
      </c>
      <c r="AB20" s="17">
        <v>3261.28</v>
      </c>
      <c r="AC20" s="10">
        <v>3544.6</v>
      </c>
      <c r="AD20" s="10">
        <v>4018.66</v>
      </c>
      <c r="AE20" s="17">
        <v>3574.67</v>
      </c>
      <c r="AF20" s="10">
        <v>3844.93</v>
      </c>
      <c r="AG20" s="10">
        <v>3311.24</v>
      </c>
      <c r="AH20" s="17">
        <v>3389.07</v>
      </c>
      <c r="AI20" s="10">
        <v>4020.78</v>
      </c>
      <c r="AJ20" s="10">
        <v>4119.42</v>
      </c>
      <c r="AK20" s="15">
        <v>3571.33</v>
      </c>
      <c r="AL20" s="10">
        <v>2841.83</v>
      </c>
      <c r="AM20" s="10">
        <v>2938.88</v>
      </c>
      <c r="AN20" s="17">
        <v>3652.65</v>
      </c>
      <c r="AO20" s="10">
        <v>4320.1899999999996</v>
      </c>
      <c r="AP20" s="10">
        <v>4891.49</v>
      </c>
      <c r="AQ20" s="17">
        <v>4871.95</v>
      </c>
      <c r="AR20" s="10">
        <v>5052.8500000000004</v>
      </c>
      <c r="AS20" s="10">
        <v>4429.66</v>
      </c>
      <c r="AT20" s="17">
        <v>4823.21</v>
      </c>
      <c r="AU20" s="10">
        <v>5895.47</v>
      </c>
      <c r="AV20" s="10">
        <v>5603.68</v>
      </c>
      <c r="AW20" s="15"/>
    </row>
    <row r="21" spans="1:49" ht="21" customHeight="1" x14ac:dyDescent="0.3">
      <c r="A21" s="13" t="s">
        <v>46</v>
      </c>
      <c r="B21" s="10">
        <v>6541.45</v>
      </c>
      <c r="C21" s="10">
        <v>7292.28</v>
      </c>
      <c r="D21" s="17">
        <v>7152.94</v>
      </c>
      <c r="E21" s="10">
        <v>5833.36</v>
      </c>
      <c r="F21" s="10">
        <v>6228.53</v>
      </c>
      <c r="G21" s="17">
        <v>6525.33</v>
      </c>
      <c r="H21" s="10">
        <v>6194.56</v>
      </c>
      <c r="I21" s="10">
        <v>6525.63</v>
      </c>
      <c r="J21" s="17">
        <v>7171.16</v>
      </c>
      <c r="K21" s="10">
        <v>6778.76</v>
      </c>
      <c r="L21" s="10">
        <v>7892.24</v>
      </c>
      <c r="M21" s="15">
        <v>7035.44</v>
      </c>
      <c r="N21" s="10">
        <v>7709.08</v>
      </c>
      <c r="O21" s="10">
        <v>7463.76</v>
      </c>
      <c r="P21" s="17">
        <v>8316.5300000000007</v>
      </c>
      <c r="Q21" s="10">
        <v>8024.28</v>
      </c>
      <c r="R21" s="10">
        <v>8185.26</v>
      </c>
      <c r="S21" s="17">
        <v>7725.05</v>
      </c>
      <c r="T21" s="10">
        <v>7789.66</v>
      </c>
      <c r="U21" s="10">
        <v>8019.84</v>
      </c>
      <c r="V21" s="17">
        <v>8496.17</v>
      </c>
      <c r="W21" s="10">
        <v>8942.8700000000008</v>
      </c>
      <c r="X21" s="10">
        <v>9115.66</v>
      </c>
      <c r="Y21" s="15">
        <v>8732.4699999999993</v>
      </c>
      <c r="Z21" s="10">
        <v>8983.16</v>
      </c>
      <c r="AA21" s="10">
        <v>8610.69</v>
      </c>
      <c r="AB21" s="17">
        <v>10236.36</v>
      </c>
      <c r="AC21" s="10">
        <v>9617.14</v>
      </c>
      <c r="AD21" s="10">
        <v>9892.19</v>
      </c>
      <c r="AE21" s="17">
        <v>9438.68</v>
      </c>
      <c r="AF21" s="10">
        <v>9848.9</v>
      </c>
      <c r="AG21" s="10">
        <v>10378.24</v>
      </c>
      <c r="AH21" s="17">
        <v>11010.42</v>
      </c>
      <c r="AI21" s="10">
        <v>11554.7</v>
      </c>
      <c r="AJ21" s="10">
        <v>12346.21</v>
      </c>
      <c r="AK21" s="15">
        <v>11905.53</v>
      </c>
      <c r="AL21" s="10">
        <v>11270.48</v>
      </c>
      <c r="AM21" s="10">
        <v>10496.81</v>
      </c>
      <c r="AN21" s="17">
        <v>9818.64</v>
      </c>
      <c r="AO21" s="10">
        <v>9613.02</v>
      </c>
      <c r="AP21" s="10">
        <v>9340.81</v>
      </c>
      <c r="AQ21" s="17">
        <v>9840.1</v>
      </c>
      <c r="AR21" s="10">
        <v>10046.18</v>
      </c>
      <c r="AS21" s="10">
        <v>10938.32</v>
      </c>
      <c r="AT21" s="17">
        <v>10880.5</v>
      </c>
      <c r="AU21" s="10">
        <v>10412.59</v>
      </c>
      <c r="AV21" s="10">
        <v>11275.33</v>
      </c>
      <c r="AW21" s="15"/>
    </row>
    <row r="22" spans="1:49" ht="21" customHeight="1" x14ac:dyDescent="0.3">
      <c r="A22" s="13" t="s">
        <v>47</v>
      </c>
      <c r="B22" s="10">
        <v>2597.9</v>
      </c>
      <c r="C22" s="10">
        <v>2622.04</v>
      </c>
      <c r="D22" s="17">
        <v>3002</v>
      </c>
      <c r="E22" s="10">
        <v>2935.96</v>
      </c>
      <c r="F22" s="10">
        <v>2745.65</v>
      </c>
      <c r="G22" s="17">
        <v>2590.69</v>
      </c>
      <c r="H22" s="10">
        <v>2645.79</v>
      </c>
      <c r="I22" s="10">
        <v>2635.3</v>
      </c>
      <c r="J22" s="17">
        <v>2722.77</v>
      </c>
      <c r="K22" s="10">
        <v>2605.41</v>
      </c>
      <c r="L22" s="10">
        <v>2995.91</v>
      </c>
      <c r="M22" s="15">
        <v>3772.36</v>
      </c>
      <c r="N22" s="10">
        <v>2951.95</v>
      </c>
      <c r="O22" s="10">
        <v>2686.18</v>
      </c>
      <c r="P22" s="17">
        <v>2988.83</v>
      </c>
      <c r="Q22" s="10">
        <v>3204.2</v>
      </c>
      <c r="R22" s="10">
        <v>3107.98</v>
      </c>
      <c r="S22" s="17">
        <v>2719.34</v>
      </c>
      <c r="T22" s="10">
        <v>2873.9</v>
      </c>
      <c r="U22" s="10">
        <v>2758.05</v>
      </c>
      <c r="V22" s="17">
        <v>2737.41</v>
      </c>
      <c r="W22" s="10">
        <v>3088.62</v>
      </c>
      <c r="X22" s="10">
        <v>3100.73</v>
      </c>
      <c r="Y22" s="15">
        <v>3935.74</v>
      </c>
      <c r="Z22" s="10">
        <v>3089.62</v>
      </c>
      <c r="AA22" s="10">
        <v>2826.11</v>
      </c>
      <c r="AB22" s="17">
        <v>3336.02</v>
      </c>
      <c r="AC22" s="10">
        <v>3502.9</v>
      </c>
      <c r="AD22" s="10">
        <v>3429.47</v>
      </c>
      <c r="AE22" s="17">
        <v>3007.68</v>
      </c>
      <c r="AF22" s="10">
        <v>3156.42</v>
      </c>
      <c r="AG22" s="10">
        <v>3059.71</v>
      </c>
      <c r="AH22" s="17">
        <v>3215.48</v>
      </c>
      <c r="AI22" s="10">
        <v>3460.8</v>
      </c>
      <c r="AJ22" s="10">
        <v>3576.94</v>
      </c>
      <c r="AK22" s="15">
        <v>4391.84</v>
      </c>
      <c r="AL22" s="10">
        <v>3393.23</v>
      </c>
      <c r="AM22" s="10">
        <v>3947.38</v>
      </c>
      <c r="AN22" s="17">
        <v>4158.3</v>
      </c>
      <c r="AO22" s="10">
        <v>4099.42</v>
      </c>
      <c r="AP22" s="10">
        <v>4128.04</v>
      </c>
      <c r="AQ22" s="17">
        <v>3791.38</v>
      </c>
      <c r="AR22" s="10">
        <v>3860.85</v>
      </c>
      <c r="AS22" s="10">
        <v>3920.87</v>
      </c>
      <c r="AT22" s="17">
        <v>4053.1</v>
      </c>
      <c r="AU22" s="10">
        <v>4047.64</v>
      </c>
      <c r="AV22" s="10">
        <v>4085.62</v>
      </c>
      <c r="AW22" s="15"/>
    </row>
    <row r="23" spans="1:49" ht="21" customHeight="1" x14ac:dyDescent="0.3">
      <c r="A23" s="13" t="s">
        <v>48</v>
      </c>
      <c r="B23" s="10">
        <v>6758.51</v>
      </c>
      <c r="C23" s="10">
        <v>5730.82</v>
      </c>
      <c r="D23" s="17">
        <v>6416.71</v>
      </c>
      <c r="E23" s="10">
        <v>6529.14</v>
      </c>
      <c r="F23" s="10">
        <v>6333.54</v>
      </c>
      <c r="G23" s="17">
        <v>6415.93</v>
      </c>
      <c r="H23" s="10">
        <v>6381.76</v>
      </c>
      <c r="I23" s="10">
        <v>6926.41</v>
      </c>
      <c r="J23" s="17">
        <v>8278.51</v>
      </c>
      <c r="K23" s="10">
        <v>6086.15</v>
      </c>
      <c r="L23" s="10">
        <v>7015.9</v>
      </c>
      <c r="M23" s="15">
        <v>7096.84</v>
      </c>
      <c r="N23" s="10">
        <v>8468.2199999999993</v>
      </c>
      <c r="O23" s="10">
        <v>8146.58</v>
      </c>
      <c r="P23" s="17">
        <v>8268.73</v>
      </c>
      <c r="Q23" s="10">
        <v>8100.15</v>
      </c>
      <c r="R23" s="10">
        <v>8490.44</v>
      </c>
      <c r="S23" s="17">
        <v>8112.45</v>
      </c>
      <c r="T23" s="10">
        <v>8669.06</v>
      </c>
      <c r="U23" s="10">
        <v>9051.32</v>
      </c>
      <c r="V23" s="17">
        <v>10000.549999999999</v>
      </c>
      <c r="W23" s="10">
        <v>9104.07</v>
      </c>
      <c r="X23" s="10">
        <v>9276.68</v>
      </c>
      <c r="Y23" s="15">
        <v>9256.08</v>
      </c>
      <c r="Z23" s="10">
        <v>11970.86</v>
      </c>
      <c r="AA23" s="10">
        <v>8677.7900000000009</v>
      </c>
      <c r="AB23" s="17">
        <v>10269.950000000001</v>
      </c>
      <c r="AC23" s="10">
        <v>10598.37</v>
      </c>
      <c r="AD23" s="10">
        <v>11085.62</v>
      </c>
      <c r="AE23" s="17">
        <v>10410.17</v>
      </c>
      <c r="AF23" s="10">
        <v>10896.66</v>
      </c>
      <c r="AG23" s="10">
        <v>12130.1</v>
      </c>
      <c r="AH23" s="17">
        <v>12318.39</v>
      </c>
      <c r="AI23" s="10">
        <v>11853.95</v>
      </c>
      <c r="AJ23" s="10">
        <v>11954.55</v>
      </c>
      <c r="AK23" s="15">
        <v>12120.85</v>
      </c>
      <c r="AL23" s="10">
        <v>14164.43</v>
      </c>
      <c r="AM23" s="10">
        <v>14815.13</v>
      </c>
      <c r="AN23" s="17">
        <v>16314.91</v>
      </c>
      <c r="AO23" s="10">
        <v>15200.93</v>
      </c>
      <c r="AP23" s="10">
        <v>14775.72</v>
      </c>
      <c r="AQ23" s="17">
        <v>14593.95</v>
      </c>
      <c r="AR23" s="10">
        <v>16092.63</v>
      </c>
      <c r="AS23" s="10">
        <v>17195.689999999999</v>
      </c>
      <c r="AT23" s="17">
        <v>21192.17</v>
      </c>
      <c r="AU23" s="10">
        <v>17028.71</v>
      </c>
      <c r="AV23" s="10">
        <v>17580.71</v>
      </c>
      <c r="AW23" s="15"/>
    </row>
    <row r="24" spans="1:49" ht="21" customHeight="1" x14ac:dyDescent="0.3">
      <c r="A24" s="13" t="s">
        <v>49</v>
      </c>
      <c r="B24" s="10">
        <v>2590.29</v>
      </c>
      <c r="C24" s="10">
        <v>1675.46</v>
      </c>
      <c r="D24" s="17">
        <v>1941.5</v>
      </c>
      <c r="E24" s="10">
        <v>1761.39</v>
      </c>
      <c r="F24" s="10">
        <v>1757.62</v>
      </c>
      <c r="G24" s="17">
        <v>1808.48</v>
      </c>
      <c r="H24" s="10">
        <v>1826.83</v>
      </c>
      <c r="I24" s="10">
        <v>1940.9</v>
      </c>
      <c r="J24" s="17">
        <v>2889.64</v>
      </c>
      <c r="K24" s="10">
        <v>1747.8</v>
      </c>
      <c r="L24" s="10">
        <v>2087.44</v>
      </c>
      <c r="M24" s="15">
        <v>2218.52</v>
      </c>
      <c r="N24" s="10">
        <v>2519.1</v>
      </c>
      <c r="O24" s="10">
        <v>2897.78</v>
      </c>
      <c r="P24" s="17">
        <v>2288</v>
      </c>
      <c r="Q24" s="10">
        <v>2154</v>
      </c>
      <c r="R24" s="10">
        <v>2217.35</v>
      </c>
      <c r="S24" s="17">
        <v>2142.7199999999998</v>
      </c>
      <c r="T24" s="10">
        <v>2242.3000000000002</v>
      </c>
      <c r="U24" s="10">
        <v>2350.8200000000002</v>
      </c>
      <c r="V24" s="17">
        <v>3100.2</v>
      </c>
      <c r="W24" s="10">
        <v>2380.6</v>
      </c>
      <c r="X24" s="10">
        <v>2566.69</v>
      </c>
      <c r="Y24" s="15">
        <v>2545.58</v>
      </c>
      <c r="Z24" s="10">
        <v>3959.04</v>
      </c>
      <c r="AA24" s="10">
        <v>2212.92</v>
      </c>
      <c r="AB24" s="17">
        <v>2659.04</v>
      </c>
      <c r="AC24" s="10">
        <v>2714.58</v>
      </c>
      <c r="AD24" s="10">
        <v>2699.92</v>
      </c>
      <c r="AE24" s="17">
        <v>2567.7800000000002</v>
      </c>
      <c r="AF24" s="10">
        <v>2675.08</v>
      </c>
      <c r="AG24" s="10">
        <v>3048.92</v>
      </c>
      <c r="AH24" s="17">
        <v>3572.99</v>
      </c>
      <c r="AI24" s="10">
        <v>2959.01</v>
      </c>
      <c r="AJ24" s="10">
        <v>3083.66</v>
      </c>
      <c r="AK24" s="15">
        <v>3189.09</v>
      </c>
      <c r="AL24" s="10">
        <v>4691.8999999999996</v>
      </c>
      <c r="AM24" s="10">
        <v>4488.7</v>
      </c>
      <c r="AN24" s="17">
        <v>5171.5</v>
      </c>
      <c r="AO24" s="10">
        <v>4681.72</v>
      </c>
      <c r="AP24" s="10">
        <v>4169</v>
      </c>
      <c r="AQ24" s="17">
        <v>4090.76</v>
      </c>
      <c r="AR24" s="10">
        <v>4542.05</v>
      </c>
      <c r="AS24" s="10">
        <v>5122.33</v>
      </c>
      <c r="AT24" s="17">
        <v>7368.11</v>
      </c>
      <c r="AU24" s="10">
        <v>4899.09</v>
      </c>
      <c r="AV24" s="10">
        <v>4935.47</v>
      </c>
      <c r="AW24" s="15"/>
    </row>
    <row r="25" spans="1:49" ht="21" customHeight="1" x14ac:dyDescent="0.3">
      <c r="A25" s="13" t="s">
        <v>50</v>
      </c>
      <c r="B25" s="10">
        <v>5923.1</v>
      </c>
      <c r="C25" s="10">
        <v>6071.19</v>
      </c>
      <c r="D25" s="17">
        <v>6194.93</v>
      </c>
      <c r="E25" s="10">
        <v>5753.23</v>
      </c>
      <c r="F25" s="10">
        <v>6005.58</v>
      </c>
      <c r="G25" s="17">
        <v>5972.43</v>
      </c>
      <c r="H25" s="10">
        <v>6135.89</v>
      </c>
      <c r="I25" s="10">
        <v>6316.22</v>
      </c>
      <c r="J25" s="17">
        <v>6537.43</v>
      </c>
      <c r="K25" s="10">
        <v>6020.48</v>
      </c>
      <c r="L25" s="10">
        <v>7086.13</v>
      </c>
      <c r="M25" s="15">
        <v>6819</v>
      </c>
      <c r="N25" s="10">
        <v>7104.3</v>
      </c>
      <c r="O25" s="10">
        <v>6360.39</v>
      </c>
      <c r="P25" s="17">
        <v>7393.38</v>
      </c>
      <c r="Q25" s="10">
        <v>7098.64</v>
      </c>
      <c r="R25" s="10">
        <v>7159.62</v>
      </c>
      <c r="S25" s="17">
        <v>6878.97</v>
      </c>
      <c r="T25" s="10">
        <v>7401.8</v>
      </c>
      <c r="U25" s="10">
        <v>7149.37</v>
      </c>
      <c r="V25" s="17">
        <v>6918.04</v>
      </c>
      <c r="W25" s="10">
        <v>7887.05</v>
      </c>
      <c r="X25" s="10">
        <v>7998.48</v>
      </c>
      <c r="Y25" s="15">
        <v>7878.21</v>
      </c>
      <c r="Z25" s="10">
        <v>8120.97</v>
      </c>
      <c r="AA25" s="10">
        <v>7406.64</v>
      </c>
      <c r="AB25" s="17">
        <v>8476.01</v>
      </c>
      <c r="AC25" s="10">
        <v>8005.54</v>
      </c>
      <c r="AD25" s="10">
        <v>8411.2099999999991</v>
      </c>
      <c r="AE25" s="17">
        <v>7929.72</v>
      </c>
      <c r="AF25" s="10">
        <v>8244.76</v>
      </c>
      <c r="AG25" s="10">
        <v>8513.86</v>
      </c>
      <c r="AH25" s="17">
        <v>8381.49</v>
      </c>
      <c r="AI25" s="10">
        <v>8840.44</v>
      </c>
      <c r="AJ25" s="10">
        <v>9085.24</v>
      </c>
      <c r="AK25" s="15">
        <v>9045.2800000000007</v>
      </c>
      <c r="AL25" s="10">
        <v>9879.52</v>
      </c>
      <c r="AM25" s="10">
        <v>11343.6</v>
      </c>
      <c r="AN25" s="17">
        <v>12454.46</v>
      </c>
      <c r="AO25" s="10">
        <v>10914.64</v>
      </c>
      <c r="AP25" s="10">
        <v>11601.23</v>
      </c>
      <c r="AQ25" s="17">
        <v>11741.66</v>
      </c>
      <c r="AR25" s="10">
        <v>12199.66</v>
      </c>
      <c r="AS25" s="10">
        <v>13200.8</v>
      </c>
      <c r="AT25" s="17">
        <v>12827.74</v>
      </c>
      <c r="AU25" s="10">
        <v>12277.29</v>
      </c>
      <c r="AV25" s="10">
        <v>12357.43</v>
      </c>
      <c r="AW25" s="15"/>
    </row>
    <row r="26" spans="1:49" ht="21" customHeight="1" x14ac:dyDescent="0.3">
      <c r="A26" s="13" t="s">
        <v>51</v>
      </c>
      <c r="B26" s="10">
        <v>801.44</v>
      </c>
      <c r="C26" s="10">
        <v>766.77</v>
      </c>
      <c r="D26" s="17">
        <v>812.97</v>
      </c>
      <c r="E26" s="10">
        <v>805.13</v>
      </c>
      <c r="F26" s="10">
        <v>872.11</v>
      </c>
      <c r="G26" s="17">
        <v>881.91</v>
      </c>
      <c r="H26" s="10">
        <v>942.44</v>
      </c>
      <c r="I26" s="10">
        <v>927</v>
      </c>
      <c r="J26" s="17">
        <v>869.98</v>
      </c>
      <c r="K26" s="10">
        <v>804.75</v>
      </c>
      <c r="L26" s="10">
        <v>895.67</v>
      </c>
      <c r="M26" s="15">
        <v>852.23</v>
      </c>
      <c r="N26" s="10">
        <v>772.2</v>
      </c>
      <c r="O26" s="10">
        <v>655.02</v>
      </c>
      <c r="P26" s="17">
        <v>838.98</v>
      </c>
      <c r="Q26" s="10">
        <v>826.01</v>
      </c>
      <c r="R26" s="10">
        <v>840.11</v>
      </c>
      <c r="S26" s="17">
        <v>812.52</v>
      </c>
      <c r="T26" s="10">
        <v>910.3</v>
      </c>
      <c r="U26" s="10">
        <v>848.79</v>
      </c>
      <c r="V26" s="17">
        <v>784.57</v>
      </c>
      <c r="W26" s="10">
        <v>882.44</v>
      </c>
      <c r="X26" s="10">
        <v>980.99</v>
      </c>
      <c r="Y26" s="15">
        <v>946.68</v>
      </c>
      <c r="Z26" s="10">
        <v>956.25</v>
      </c>
      <c r="AA26" s="10">
        <v>789.13</v>
      </c>
      <c r="AB26" s="17">
        <v>1059.98</v>
      </c>
      <c r="AC26" s="10">
        <v>963.46</v>
      </c>
      <c r="AD26" s="10">
        <v>1052.3699999999999</v>
      </c>
      <c r="AE26" s="17">
        <v>976.77</v>
      </c>
      <c r="AF26" s="10">
        <v>960.62</v>
      </c>
      <c r="AG26" s="10">
        <v>1104.5</v>
      </c>
      <c r="AH26" s="17">
        <v>1685.61</v>
      </c>
      <c r="AI26" s="10">
        <v>1053.58</v>
      </c>
      <c r="AJ26" s="10">
        <v>1579.17</v>
      </c>
      <c r="AK26" s="15">
        <v>1142.51</v>
      </c>
      <c r="AL26" s="10">
        <v>1125.78</v>
      </c>
      <c r="AM26" s="10">
        <v>1601.98</v>
      </c>
      <c r="AN26" s="17">
        <v>2105.4899999999998</v>
      </c>
      <c r="AO26" s="10">
        <v>1323.8</v>
      </c>
      <c r="AP26" s="10">
        <v>1422.5</v>
      </c>
      <c r="AQ26" s="17">
        <v>2597.08</v>
      </c>
      <c r="AR26" s="10">
        <v>1569.69</v>
      </c>
      <c r="AS26" s="10">
        <v>2088.42</v>
      </c>
      <c r="AT26" s="17">
        <v>2227.4</v>
      </c>
      <c r="AU26" s="10">
        <v>1576.34</v>
      </c>
      <c r="AV26" s="10">
        <v>2086.2600000000002</v>
      </c>
      <c r="AW26" s="15"/>
    </row>
    <row r="27" spans="1:49" ht="21" customHeight="1" x14ac:dyDescent="0.3">
      <c r="A27" s="13" t="s">
        <v>52</v>
      </c>
      <c r="B27" s="10">
        <v>1886.02</v>
      </c>
      <c r="C27" s="10">
        <v>2191.7600000000002</v>
      </c>
      <c r="D27" s="17">
        <v>2406.88</v>
      </c>
      <c r="E27" s="10">
        <v>2060.2399999999998</v>
      </c>
      <c r="F27" s="10">
        <v>2014.4</v>
      </c>
      <c r="G27" s="17">
        <v>2035.84</v>
      </c>
      <c r="H27" s="10">
        <v>2116.5700000000002</v>
      </c>
      <c r="I27" s="10">
        <v>2269.83</v>
      </c>
      <c r="J27" s="17">
        <v>2278.0100000000002</v>
      </c>
      <c r="K27" s="10">
        <v>2230.84</v>
      </c>
      <c r="L27" s="10">
        <v>2421.6999999999998</v>
      </c>
      <c r="M27" s="15">
        <v>2206.85</v>
      </c>
      <c r="N27" s="10">
        <v>2518.92</v>
      </c>
      <c r="O27" s="10">
        <v>2415.63</v>
      </c>
      <c r="P27" s="17">
        <v>2770.56</v>
      </c>
      <c r="Q27" s="10">
        <v>2607.8200000000002</v>
      </c>
      <c r="R27" s="10">
        <v>2546.65</v>
      </c>
      <c r="S27" s="17">
        <v>2433.27</v>
      </c>
      <c r="T27" s="10">
        <v>2478.4</v>
      </c>
      <c r="U27" s="10">
        <v>2443.96</v>
      </c>
      <c r="V27" s="17">
        <v>2422.5700000000002</v>
      </c>
      <c r="W27" s="10">
        <v>2966.75</v>
      </c>
      <c r="X27" s="10">
        <v>2957.41</v>
      </c>
      <c r="Y27" s="15">
        <v>2800.75</v>
      </c>
      <c r="Z27" s="10">
        <v>2799.33</v>
      </c>
      <c r="AA27" s="10">
        <v>2697.14</v>
      </c>
      <c r="AB27" s="17">
        <v>3051.41</v>
      </c>
      <c r="AC27" s="10">
        <v>2835.92</v>
      </c>
      <c r="AD27" s="10">
        <v>2846.14</v>
      </c>
      <c r="AE27" s="17">
        <v>2685.13</v>
      </c>
      <c r="AF27" s="10">
        <v>2615.62</v>
      </c>
      <c r="AG27" s="10">
        <v>2742.17</v>
      </c>
      <c r="AH27" s="17">
        <v>2866.36</v>
      </c>
      <c r="AI27" s="10">
        <v>3198.98</v>
      </c>
      <c r="AJ27" s="10">
        <v>3237.44</v>
      </c>
      <c r="AK27" s="15">
        <v>3180.26</v>
      </c>
      <c r="AL27" s="10">
        <v>2970.49</v>
      </c>
      <c r="AM27" s="10">
        <v>3641.94</v>
      </c>
      <c r="AN27" s="17">
        <v>4352.42</v>
      </c>
      <c r="AO27" s="10">
        <v>4058.15</v>
      </c>
      <c r="AP27" s="10">
        <v>4034.37</v>
      </c>
      <c r="AQ27" s="17">
        <v>4002.27</v>
      </c>
      <c r="AR27" s="10">
        <v>3859.36</v>
      </c>
      <c r="AS27" s="10">
        <v>4225.09</v>
      </c>
      <c r="AT27" s="17">
        <v>4597.38</v>
      </c>
      <c r="AU27" s="10">
        <v>4610.92</v>
      </c>
      <c r="AV27" s="10">
        <v>4612.01</v>
      </c>
      <c r="AW27" s="15"/>
    </row>
    <row r="28" spans="1:49" ht="21" customHeight="1" x14ac:dyDescent="0.3">
      <c r="A28" s="13" t="s">
        <v>53</v>
      </c>
      <c r="B28" s="10">
        <v>530.96</v>
      </c>
      <c r="C28" s="10">
        <v>620.04999999999995</v>
      </c>
      <c r="D28" s="17">
        <v>652.65</v>
      </c>
      <c r="E28" s="10">
        <v>593.83000000000004</v>
      </c>
      <c r="F28" s="10">
        <v>561.12</v>
      </c>
      <c r="G28" s="17">
        <v>560.91999999999996</v>
      </c>
      <c r="H28" s="10">
        <v>585</v>
      </c>
      <c r="I28" s="10">
        <v>605.9</v>
      </c>
      <c r="J28" s="17">
        <v>660.77</v>
      </c>
      <c r="K28" s="10">
        <v>644.91</v>
      </c>
      <c r="L28" s="10">
        <v>726.75</v>
      </c>
      <c r="M28" s="15">
        <v>622.79999999999995</v>
      </c>
      <c r="N28" s="10">
        <v>721.78</v>
      </c>
      <c r="O28" s="10">
        <v>609.44000000000005</v>
      </c>
      <c r="P28" s="17">
        <v>686.34</v>
      </c>
      <c r="Q28" s="10">
        <v>703.38</v>
      </c>
      <c r="R28" s="10">
        <v>692.33</v>
      </c>
      <c r="S28" s="17">
        <v>751.26</v>
      </c>
      <c r="T28" s="10">
        <v>758.47</v>
      </c>
      <c r="U28" s="10">
        <v>714.81</v>
      </c>
      <c r="V28" s="17">
        <v>662.27</v>
      </c>
      <c r="W28" s="10">
        <v>696.66</v>
      </c>
      <c r="X28" s="10">
        <v>683.01</v>
      </c>
      <c r="Y28" s="15">
        <v>680.77</v>
      </c>
      <c r="Z28" s="10">
        <v>715.84</v>
      </c>
      <c r="AA28" s="10">
        <v>638.59</v>
      </c>
      <c r="AB28" s="17">
        <v>716.19</v>
      </c>
      <c r="AC28" s="10">
        <v>742.72</v>
      </c>
      <c r="AD28" s="10">
        <v>758.34</v>
      </c>
      <c r="AE28" s="17">
        <v>763.82</v>
      </c>
      <c r="AF28" s="10">
        <v>765.62</v>
      </c>
      <c r="AG28" s="10">
        <v>758.56</v>
      </c>
      <c r="AH28" s="17">
        <v>808.34</v>
      </c>
      <c r="AI28" s="10">
        <v>868.8</v>
      </c>
      <c r="AJ28" s="10">
        <v>846.93</v>
      </c>
      <c r="AK28" s="15">
        <v>852.15</v>
      </c>
      <c r="AL28" s="10">
        <v>845.51</v>
      </c>
      <c r="AM28" s="10">
        <v>852.29</v>
      </c>
      <c r="AN28" s="17">
        <v>915.57</v>
      </c>
      <c r="AO28" s="10">
        <v>903.25</v>
      </c>
      <c r="AP28" s="10">
        <v>904.36</v>
      </c>
      <c r="AQ28" s="17">
        <v>879.56</v>
      </c>
      <c r="AR28" s="10">
        <v>959.62</v>
      </c>
      <c r="AS28" s="10">
        <v>971.46</v>
      </c>
      <c r="AT28" s="17">
        <v>998.9</v>
      </c>
      <c r="AU28" s="10">
        <v>1032.02</v>
      </c>
      <c r="AV28" s="10">
        <v>996.39</v>
      </c>
      <c r="AW28" s="15"/>
    </row>
    <row r="29" spans="1:49" ht="21" customHeight="1" x14ac:dyDescent="0.3">
      <c r="A29" s="13" t="s">
        <v>54</v>
      </c>
      <c r="B29" s="10">
        <v>12154.63</v>
      </c>
      <c r="C29" s="10">
        <v>11104.4</v>
      </c>
      <c r="D29" s="17">
        <v>10725.96</v>
      </c>
      <c r="E29" s="10">
        <v>11348.41</v>
      </c>
      <c r="F29" s="10">
        <v>11818.95</v>
      </c>
      <c r="G29" s="17">
        <v>12109.08</v>
      </c>
      <c r="H29" s="10">
        <v>13794.02</v>
      </c>
      <c r="I29" s="10">
        <v>14063.39</v>
      </c>
      <c r="J29" s="17">
        <v>12229.48</v>
      </c>
      <c r="K29" s="10">
        <v>12075.13</v>
      </c>
      <c r="L29" s="10">
        <v>11576.62</v>
      </c>
      <c r="M29" s="15">
        <v>12783.43</v>
      </c>
      <c r="N29" s="10">
        <v>14914.34</v>
      </c>
      <c r="O29" s="10">
        <v>12460.49</v>
      </c>
      <c r="P29" s="17">
        <v>12641.87</v>
      </c>
      <c r="Q29" s="10">
        <v>13204.58</v>
      </c>
      <c r="R29" s="10">
        <v>14292.1</v>
      </c>
      <c r="S29" s="17">
        <v>14139.24</v>
      </c>
      <c r="T29" s="10">
        <v>15681.31</v>
      </c>
      <c r="U29" s="10">
        <v>15600.63</v>
      </c>
      <c r="V29" s="17">
        <v>12655.99</v>
      </c>
      <c r="W29" s="10">
        <v>13292.06</v>
      </c>
      <c r="X29" s="10">
        <v>12964.34</v>
      </c>
      <c r="Y29" s="15">
        <v>13967.19</v>
      </c>
      <c r="Z29" s="10">
        <v>15061.13</v>
      </c>
      <c r="AA29" s="10">
        <v>13813.32</v>
      </c>
      <c r="AB29" s="17">
        <v>13451.4</v>
      </c>
      <c r="AC29" s="10">
        <v>13598.31</v>
      </c>
      <c r="AD29" s="10">
        <v>14526.93</v>
      </c>
      <c r="AE29" s="17">
        <v>14417.17</v>
      </c>
      <c r="AF29" s="10">
        <v>16060.12</v>
      </c>
      <c r="AG29" s="10">
        <v>16251.59</v>
      </c>
      <c r="AH29" s="17">
        <v>13158.28</v>
      </c>
      <c r="AI29" s="10">
        <v>14331.22</v>
      </c>
      <c r="AJ29" s="10">
        <v>14401.6</v>
      </c>
      <c r="AK29" s="15">
        <v>15687.94</v>
      </c>
      <c r="AL29" s="10">
        <v>15416.03</v>
      </c>
      <c r="AM29" s="10">
        <v>7105.01</v>
      </c>
      <c r="AN29" s="17">
        <v>3632.97</v>
      </c>
      <c r="AO29" s="10">
        <v>4405.71</v>
      </c>
      <c r="AP29" s="10">
        <v>5574.5</v>
      </c>
      <c r="AQ29" s="17">
        <v>5980.33</v>
      </c>
      <c r="AR29" s="10">
        <v>7908.3</v>
      </c>
      <c r="AS29" s="10">
        <v>7826.43</v>
      </c>
      <c r="AT29" s="17">
        <v>5459.42</v>
      </c>
      <c r="AU29" s="10">
        <v>6779.69</v>
      </c>
      <c r="AV29" s="10">
        <v>6918.13</v>
      </c>
      <c r="AW29" s="15"/>
    </row>
    <row r="30" spans="1:49" ht="21" customHeight="1" x14ac:dyDescent="0.3">
      <c r="A30" s="13" t="s">
        <v>55</v>
      </c>
      <c r="B30" s="10">
        <v>1642.54</v>
      </c>
      <c r="C30" s="10">
        <v>1238.92</v>
      </c>
      <c r="D30" s="17">
        <v>1381.33</v>
      </c>
      <c r="E30" s="10">
        <v>1195.99</v>
      </c>
      <c r="F30" s="10">
        <v>1337.85</v>
      </c>
      <c r="G30" s="17">
        <v>1443.11</v>
      </c>
      <c r="H30" s="10">
        <v>1516.47</v>
      </c>
      <c r="I30" s="10">
        <v>1848.83</v>
      </c>
      <c r="J30" s="17">
        <v>1270.31</v>
      </c>
      <c r="K30" s="10">
        <v>1795.05</v>
      </c>
      <c r="L30" s="10">
        <v>1450.82</v>
      </c>
      <c r="M30" s="15">
        <v>2070.5</v>
      </c>
      <c r="N30" s="10">
        <v>1823.87</v>
      </c>
      <c r="O30" s="10">
        <v>1518.38</v>
      </c>
      <c r="P30" s="17">
        <v>1714.16</v>
      </c>
      <c r="Q30" s="10">
        <v>1649.65</v>
      </c>
      <c r="R30" s="10">
        <v>1537.4</v>
      </c>
      <c r="S30" s="17">
        <v>1696.21</v>
      </c>
      <c r="T30" s="10">
        <v>1642.28</v>
      </c>
      <c r="U30" s="10">
        <v>2135.27</v>
      </c>
      <c r="V30" s="17">
        <v>1832.81</v>
      </c>
      <c r="W30" s="10">
        <v>1864.8</v>
      </c>
      <c r="X30" s="10">
        <v>1870.11</v>
      </c>
      <c r="Y30" s="15">
        <v>1967.49</v>
      </c>
      <c r="Z30" s="10">
        <v>1632.49</v>
      </c>
      <c r="AA30" s="10">
        <v>1748.86</v>
      </c>
      <c r="AB30" s="17">
        <v>1811.35</v>
      </c>
      <c r="AC30" s="10">
        <v>1797.7</v>
      </c>
      <c r="AD30" s="10">
        <v>1741.78</v>
      </c>
      <c r="AE30" s="17">
        <v>2253.8000000000002</v>
      </c>
      <c r="AF30" s="10">
        <v>1954.9</v>
      </c>
      <c r="AG30" s="10">
        <v>1971.85</v>
      </c>
      <c r="AH30" s="17">
        <v>1531.86</v>
      </c>
      <c r="AI30" s="10">
        <v>1876.68</v>
      </c>
      <c r="AJ30" s="10">
        <v>1971.67</v>
      </c>
      <c r="AK30" s="15">
        <v>1834.4</v>
      </c>
      <c r="AL30" s="10">
        <v>1597.04</v>
      </c>
      <c r="AM30" s="10">
        <v>586.35</v>
      </c>
      <c r="AN30" s="17">
        <v>201.41</v>
      </c>
      <c r="AO30" s="10">
        <v>256.43</v>
      </c>
      <c r="AP30" s="10">
        <v>487.2</v>
      </c>
      <c r="AQ30" s="17">
        <v>432.39</v>
      </c>
      <c r="AR30" s="10">
        <v>750.77</v>
      </c>
      <c r="AS30" s="10">
        <v>570.49</v>
      </c>
      <c r="AT30" s="17">
        <v>384.13</v>
      </c>
      <c r="AU30" s="10">
        <v>744.9</v>
      </c>
      <c r="AV30" s="10">
        <v>674.32</v>
      </c>
      <c r="AW30" s="15"/>
    </row>
    <row r="31" spans="1:49" ht="21" customHeight="1" x14ac:dyDescent="0.3">
      <c r="A31" s="13" t="s">
        <v>56</v>
      </c>
      <c r="B31" s="10">
        <v>886.48</v>
      </c>
      <c r="C31" s="10">
        <v>807.96</v>
      </c>
      <c r="D31" s="17">
        <v>901.49</v>
      </c>
      <c r="E31" s="10">
        <v>849.33</v>
      </c>
      <c r="F31" s="10">
        <v>986.13</v>
      </c>
      <c r="G31" s="17">
        <v>950.19</v>
      </c>
      <c r="H31" s="10">
        <v>916.27</v>
      </c>
      <c r="I31" s="10">
        <v>1008.68</v>
      </c>
      <c r="J31" s="17">
        <v>1003.99</v>
      </c>
      <c r="K31" s="10">
        <v>960.38</v>
      </c>
      <c r="L31" s="10">
        <v>1243.28</v>
      </c>
      <c r="M31" s="15">
        <v>1502.1</v>
      </c>
      <c r="N31" s="10">
        <v>1055.94</v>
      </c>
      <c r="O31" s="10">
        <v>1292.31</v>
      </c>
      <c r="P31" s="17">
        <v>1395.94</v>
      </c>
      <c r="Q31" s="10">
        <v>1331.38</v>
      </c>
      <c r="R31" s="10">
        <v>1690.5</v>
      </c>
      <c r="S31" s="17">
        <v>1656.91</v>
      </c>
      <c r="T31" s="10">
        <v>1719.06</v>
      </c>
      <c r="U31" s="10">
        <v>1807.91</v>
      </c>
      <c r="V31" s="17">
        <v>2038.76</v>
      </c>
      <c r="W31" s="10">
        <v>2027.33</v>
      </c>
      <c r="X31" s="10">
        <v>2391.85</v>
      </c>
      <c r="Y31" s="15">
        <v>2677.53</v>
      </c>
      <c r="Z31" s="10">
        <v>2360.89</v>
      </c>
      <c r="AA31" s="10">
        <v>2303.14</v>
      </c>
      <c r="AB31" s="17">
        <v>2535.3000000000002</v>
      </c>
      <c r="AC31" s="10">
        <v>2224.61</v>
      </c>
      <c r="AD31" s="10">
        <v>2718.02</v>
      </c>
      <c r="AE31" s="17">
        <v>2564.86</v>
      </c>
      <c r="AF31" s="10">
        <v>2784.75</v>
      </c>
      <c r="AG31" s="10">
        <v>3041.46</v>
      </c>
      <c r="AH31" s="17">
        <v>2720.24</v>
      </c>
      <c r="AI31" s="10">
        <v>2966.13</v>
      </c>
      <c r="AJ31" s="10">
        <v>3633.86</v>
      </c>
      <c r="AK31" s="15">
        <v>3386.03</v>
      </c>
      <c r="AL31" s="10">
        <v>3057.22</v>
      </c>
      <c r="AM31" s="10">
        <v>3241.09</v>
      </c>
      <c r="AN31" s="17">
        <v>3485.62</v>
      </c>
      <c r="AO31" s="10">
        <v>3340.79</v>
      </c>
      <c r="AP31" s="10">
        <v>3396.57</v>
      </c>
      <c r="AQ31" s="17">
        <v>3092.19</v>
      </c>
      <c r="AR31" s="10">
        <v>3320.97</v>
      </c>
      <c r="AS31" s="10">
        <v>3950.09</v>
      </c>
      <c r="AT31" s="17">
        <v>4335.72</v>
      </c>
      <c r="AU31" s="10">
        <v>3840.46</v>
      </c>
      <c r="AV31" s="10">
        <v>3999.92</v>
      </c>
      <c r="AW31" s="15"/>
    </row>
    <row r="32" spans="1:49" ht="21" customHeight="1" x14ac:dyDescent="0.3">
      <c r="A32" s="13" t="s">
        <v>57</v>
      </c>
      <c r="B32" s="10">
        <v>1833.55</v>
      </c>
      <c r="C32" s="10">
        <v>1739.24</v>
      </c>
      <c r="D32" s="17">
        <v>1920.95</v>
      </c>
      <c r="E32" s="10">
        <v>1965.43</v>
      </c>
      <c r="F32" s="10">
        <v>2105.65</v>
      </c>
      <c r="G32" s="17">
        <v>1956.3</v>
      </c>
      <c r="H32" s="10">
        <v>2246.2399999999998</v>
      </c>
      <c r="I32" s="10">
        <v>2537.6</v>
      </c>
      <c r="J32" s="17">
        <v>2391.1799999999998</v>
      </c>
      <c r="K32" s="10">
        <v>2427.7399999999998</v>
      </c>
      <c r="L32" s="10">
        <v>2806.4</v>
      </c>
      <c r="M32" s="15">
        <v>3395.4</v>
      </c>
      <c r="N32" s="10">
        <v>3474.57</v>
      </c>
      <c r="O32" s="10">
        <v>3242.45</v>
      </c>
      <c r="P32" s="17">
        <v>3617.63</v>
      </c>
      <c r="Q32" s="10">
        <v>3659.56</v>
      </c>
      <c r="R32" s="10">
        <v>3893.95</v>
      </c>
      <c r="S32" s="17">
        <v>4130.53</v>
      </c>
      <c r="T32" s="10">
        <v>4569.2700000000004</v>
      </c>
      <c r="U32" s="10">
        <v>4969.3</v>
      </c>
      <c r="V32" s="17">
        <v>4637.5</v>
      </c>
      <c r="W32" s="10">
        <v>5024.5600000000004</v>
      </c>
      <c r="X32" s="10">
        <v>5104.96</v>
      </c>
      <c r="Y32" s="15">
        <v>6303.49</v>
      </c>
      <c r="Z32" s="10">
        <v>6239.2</v>
      </c>
      <c r="AA32" s="10">
        <v>6168.42</v>
      </c>
      <c r="AB32" s="17">
        <v>7121.1</v>
      </c>
      <c r="AC32" s="10">
        <v>6876.13</v>
      </c>
      <c r="AD32" s="10">
        <v>7439.66</v>
      </c>
      <c r="AE32" s="17">
        <v>7753.46</v>
      </c>
      <c r="AF32" s="10">
        <v>8287.2000000000007</v>
      </c>
      <c r="AG32" s="10">
        <v>9142.51</v>
      </c>
      <c r="AH32" s="17">
        <v>8500.15</v>
      </c>
      <c r="AI32" s="10">
        <v>9077.31</v>
      </c>
      <c r="AJ32" s="10">
        <v>10205.24</v>
      </c>
      <c r="AK32" s="15">
        <v>10518.04</v>
      </c>
      <c r="AL32" s="10">
        <v>10638.76</v>
      </c>
      <c r="AM32" s="10">
        <v>11350.18</v>
      </c>
      <c r="AN32" s="17">
        <v>12519.23</v>
      </c>
      <c r="AO32" s="10">
        <v>12630.18</v>
      </c>
      <c r="AP32" s="10">
        <v>13203.96</v>
      </c>
      <c r="AQ32" s="17">
        <v>12524.11</v>
      </c>
      <c r="AR32" s="10">
        <v>13777.25</v>
      </c>
      <c r="AS32" s="10">
        <v>17049.61</v>
      </c>
      <c r="AT32" s="17">
        <v>16177.35</v>
      </c>
      <c r="AU32" s="10">
        <v>15578.24</v>
      </c>
      <c r="AV32" s="10">
        <v>16393.37</v>
      </c>
      <c r="AW32" s="15"/>
    </row>
    <row r="33" spans="1:49" ht="21" customHeight="1" x14ac:dyDescent="0.3">
      <c r="A33" s="13" t="s">
        <v>58</v>
      </c>
      <c r="B33" s="10">
        <v>655.97</v>
      </c>
      <c r="C33" s="10">
        <v>407.33</v>
      </c>
      <c r="D33" s="17">
        <v>359.46</v>
      </c>
      <c r="E33" s="10">
        <v>532.16999999999996</v>
      </c>
      <c r="F33" s="10">
        <v>434.91</v>
      </c>
      <c r="G33" s="17">
        <v>411.04</v>
      </c>
      <c r="H33" s="10">
        <v>520.19000000000005</v>
      </c>
      <c r="I33" s="10">
        <v>526.19000000000005</v>
      </c>
      <c r="J33" s="17">
        <v>1242.8699999999999</v>
      </c>
      <c r="K33" s="10">
        <v>524.64</v>
      </c>
      <c r="L33" s="10">
        <v>567.11</v>
      </c>
      <c r="M33" s="15">
        <v>566.91999999999996</v>
      </c>
      <c r="N33" s="10">
        <v>731.43</v>
      </c>
      <c r="O33" s="10">
        <v>576.79999999999995</v>
      </c>
      <c r="P33" s="17">
        <v>618.34</v>
      </c>
      <c r="Q33" s="10">
        <v>621.67999999999995</v>
      </c>
      <c r="R33" s="10">
        <v>583.82000000000005</v>
      </c>
      <c r="S33" s="17">
        <v>593.36</v>
      </c>
      <c r="T33" s="10">
        <v>624.19000000000005</v>
      </c>
      <c r="U33" s="10">
        <v>620.96</v>
      </c>
      <c r="V33" s="17">
        <v>1331.84</v>
      </c>
      <c r="W33" s="10">
        <v>755.23</v>
      </c>
      <c r="X33" s="10">
        <v>752.2</v>
      </c>
      <c r="Y33" s="15">
        <v>781.9</v>
      </c>
      <c r="Z33" s="10">
        <v>803.02</v>
      </c>
      <c r="AA33" s="10">
        <v>592.39</v>
      </c>
      <c r="AB33" s="17">
        <v>635.77</v>
      </c>
      <c r="AC33" s="10">
        <v>623.86</v>
      </c>
      <c r="AD33" s="10">
        <v>757.38</v>
      </c>
      <c r="AE33" s="17">
        <v>730.99</v>
      </c>
      <c r="AF33" s="10">
        <v>842.03</v>
      </c>
      <c r="AG33" s="10">
        <v>1132.7</v>
      </c>
      <c r="AH33" s="17">
        <v>1593.65</v>
      </c>
      <c r="AI33" s="10">
        <v>1054.21</v>
      </c>
      <c r="AJ33" s="10">
        <v>1186.47</v>
      </c>
      <c r="AK33" s="15">
        <v>1592.02</v>
      </c>
      <c r="AL33" s="10">
        <v>1572.59</v>
      </c>
      <c r="AM33" s="10">
        <v>1456.24</v>
      </c>
      <c r="AN33" s="17">
        <v>645.41999999999996</v>
      </c>
      <c r="AO33" s="10">
        <v>1145.33</v>
      </c>
      <c r="AP33" s="10">
        <v>898.86</v>
      </c>
      <c r="AQ33" s="17">
        <v>942.12</v>
      </c>
      <c r="AR33" s="10">
        <v>995.92</v>
      </c>
      <c r="AS33" s="10">
        <v>1881.76</v>
      </c>
      <c r="AT33" s="17">
        <v>1432.43</v>
      </c>
      <c r="AU33" s="10">
        <v>1541.37</v>
      </c>
      <c r="AV33" s="10">
        <v>1184.2</v>
      </c>
      <c r="AW33" s="15"/>
    </row>
    <row r="34" spans="1:49" ht="21" customHeight="1" x14ac:dyDescent="0.3">
      <c r="A34" s="18" t="s">
        <v>59</v>
      </c>
      <c r="B34" s="19">
        <v>1444.92</v>
      </c>
      <c r="C34" s="19">
        <v>1415.78</v>
      </c>
      <c r="D34" s="20">
        <v>1756.48</v>
      </c>
      <c r="E34" s="19">
        <v>1630.64</v>
      </c>
      <c r="F34" s="19">
        <v>1645.17</v>
      </c>
      <c r="G34" s="20">
        <v>1803.32</v>
      </c>
      <c r="H34" s="19">
        <v>1690.45</v>
      </c>
      <c r="I34" s="19">
        <v>1793.05</v>
      </c>
      <c r="J34" s="20">
        <v>1922.73</v>
      </c>
      <c r="K34" s="19">
        <v>1712.93</v>
      </c>
      <c r="L34" s="19">
        <v>2190.66</v>
      </c>
      <c r="M34" s="21">
        <v>2730.94</v>
      </c>
      <c r="N34" s="19">
        <v>2279.59</v>
      </c>
      <c r="O34" s="19">
        <v>2246.21</v>
      </c>
      <c r="P34" s="20">
        <v>2772.45</v>
      </c>
      <c r="Q34" s="19">
        <v>2212.13</v>
      </c>
      <c r="R34" s="19">
        <v>2229.0500000000002</v>
      </c>
      <c r="S34" s="20">
        <v>2004.05</v>
      </c>
      <c r="T34" s="19">
        <v>2017.79</v>
      </c>
      <c r="U34" s="19">
        <v>2026.54</v>
      </c>
      <c r="V34" s="20">
        <v>2204.4</v>
      </c>
      <c r="W34" s="19">
        <v>2411.64</v>
      </c>
      <c r="X34" s="19">
        <v>3118.96</v>
      </c>
      <c r="Y34" s="21">
        <v>3139.84</v>
      </c>
      <c r="Z34" s="19">
        <v>2820.2</v>
      </c>
      <c r="AA34" s="19">
        <v>2675.59</v>
      </c>
      <c r="AB34" s="20">
        <v>3867.39</v>
      </c>
      <c r="AC34" s="19">
        <v>2505.08</v>
      </c>
      <c r="AD34" s="19">
        <v>2514.65</v>
      </c>
      <c r="AE34" s="20">
        <v>2088.1999999999998</v>
      </c>
      <c r="AF34" s="19">
        <v>2312.5300000000002</v>
      </c>
      <c r="AG34" s="19">
        <v>2584.87</v>
      </c>
      <c r="AH34" s="20">
        <v>2423.3200000000002</v>
      </c>
      <c r="AI34" s="19">
        <v>2598.73</v>
      </c>
      <c r="AJ34" s="19">
        <v>2584.4299999999998</v>
      </c>
      <c r="AK34" s="21">
        <v>2670.18</v>
      </c>
      <c r="AL34" s="19">
        <v>3947.15</v>
      </c>
      <c r="AM34" s="19">
        <v>3809.36</v>
      </c>
      <c r="AN34" s="20">
        <v>3870.31</v>
      </c>
      <c r="AO34" s="19">
        <v>3184.71</v>
      </c>
      <c r="AP34" s="19">
        <v>3893.98</v>
      </c>
      <c r="AQ34" s="20">
        <v>3653.83</v>
      </c>
      <c r="AR34" s="19">
        <v>3802.07</v>
      </c>
      <c r="AS34" s="19">
        <v>4766.91</v>
      </c>
      <c r="AT34" s="20">
        <v>3888.59</v>
      </c>
      <c r="AU34" s="19">
        <v>3691.16</v>
      </c>
      <c r="AV34" s="19">
        <v>3836.94</v>
      </c>
      <c r="AW34" s="21"/>
    </row>
  </sheetData>
  <mergeCells count="5">
    <mergeCell ref="A9:A10"/>
    <mergeCell ref="B9:M9"/>
    <mergeCell ref="N9:Y9"/>
    <mergeCell ref="Z9:AK9"/>
    <mergeCell ref="AL9:AW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D2DD-60DC-4424-AB9B-1F3BFFA268D8}">
  <dimension ref="A1:Q72"/>
  <sheetViews>
    <sheetView topLeftCell="A37" zoomScale="85" zoomScaleNormal="85" workbookViewId="0">
      <selection activeCell="A40" sqref="A40"/>
    </sheetView>
  </sheetViews>
  <sheetFormatPr defaultRowHeight="21" customHeight="1" x14ac:dyDescent="0.3"/>
  <cols>
    <col min="1" max="1" width="19.5" style="9" customWidth="1"/>
    <col min="2" max="17" width="9.5" style="9" customWidth="1"/>
    <col min="18" max="16384" width="9" style="9"/>
  </cols>
  <sheetData>
    <row r="1" spans="1:17" s="8" customFormat="1" ht="21" customHeight="1" x14ac:dyDescent="0.3">
      <c r="A1" s="7" t="s">
        <v>60</v>
      </c>
      <c r="B1" s="7" t="s">
        <v>61</v>
      </c>
    </row>
    <row r="2" spans="1:17" s="8" customFormat="1" ht="21" customHeight="1" x14ac:dyDescent="0.3">
      <c r="A2" s="7" t="s">
        <v>62</v>
      </c>
      <c r="B2" s="7" t="s">
        <v>63</v>
      </c>
    </row>
    <row r="3" spans="1:17" s="8" customFormat="1" ht="21" customHeight="1" x14ac:dyDescent="0.3">
      <c r="A3" s="7" t="s">
        <v>64</v>
      </c>
      <c r="B3" s="7" t="s">
        <v>65</v>
      </c>
    </row>
    <row r="4" spans="1:17" s="8" customFormat="1" ht="21" customHeight="1" x14ac:dyDescent="0.3">
      <c r="A4" s="7" t="s">
        <v>66</v>
      </c>
      <c r="B4" s="7" t="s">
        <v>67</v>
      </c>
    </row>
    <row r="5" spans="1:17" s="8" customFormat="1" ht="21" customHeight="1" x14ac:dyDescent="0.3">
      <c r="A5" s="7" t="s">
        <v>68</v>
      </c>
      <c r="B5" s="7" t="s">
        <v>69</v>
      </c>
    </row>
    <row r="6" spans="1:17" s="8" customFormat="1" ht="21" customHeight="1" x14ac:dyDescent="0.3">
      <c r="A6" s="7" t="s">
        <v>70</v>
      </c>
      <c r="B6" s="7" t="s">
        <v>71</v>
      </c>
    </row>
    <row r="7" spans="1:17" s="8" customFormat="1" ht="21" customHeight="1" x14ac:dyDescent="0.3">
      <c r="A7" s="7" t="s">
        <v>72</v>
      </c>
      <c r="B7" s="7" t="s">
        <v>73</v>
      </c>
    </row>
    <row r="8" spans="1:17" s="8" customFormat="1" ht="21" customHeight="1" thickBot="1" x14ac:dyDescent="0.35">
      <c r="A8" s="7"/>
      <c r="B8" s="7"/>
    </row>
    <row r="9" spans="1:17" s="8" customFormat="1" ht="21" customHeight="1" thickTop="1" thickBot="1" x14ac:dyDescent="0.35">
      <c r="A9" s="38" t="s">
        <v>0</v>
      </c>
      <c r="B9" s="45">
        <v>2017</v>
      </c>
      <c r="C9" s="46"/>
      <c r="D9" s="46"/>
      <c r="E9" s="47"/>
      <c r="F9" s="42">
        <v>2018</v>
      </c>
      <c r="G9" s="43"/>
      <c r="H9" s="43"/>
      <c r="I9" s="44"/>
      <c r="J9" s="42">
        <v>2019</v>
      </c>
      <c r="K9" s="43"/>
      <c r="L9" s="43"/>
      <c r="M9" s="44"/>
      <c r="N9" s="42">
        <v>2020</v>
      </c>
      <c r="O9" s="43"/>
      <c r="P9" s="43"/>
      <c r="Q9" s="44"/>
    </row>
    <row r="10" spans="1:17" s="23" customFormat="1" ht="21" customHeight="1" thickTop="1" thickBot="1" x14ac:dyDescent="0.35">
      <c r="A10" s="39"/>
      <c r="B10" s="22" t="s">
        <v>86</v>
      </c>
      <c r="C10" s="22" t="s">
        <v>87</v>
      </c>
      <c r="D10" s="22" t="s">
        <v>88</v>
      </c>
      <c r="E10" s="22" t="s">
        <v>89</v>
      </c>
      <c r="F10" s="22" t="s">
        <v>86</v>
      </c>
      <c r="G10" s="22" t="s">
        <v>87</v>
      </c>
      <c r="H10" s="22" t="s">
        <v>88</v>
      </c>
      <c r="I10" s="22" t="s">
        <v>89</v>
      </c>
      <c r="J10" s="22" t="s">
        <v>86</v>
      </c>
      <c r="K10" s="22" t="s">
        <v>87</v>
      </c>
      <c r="L10" s="22" t="s">
        <v>88</v>
      </c>
      <c r="M10" s="22" t="s">
        <v>89</v>
      </c>
      <c r="N10" s="22" t="s">
        <v>86</v>
      </c>
      <c r="O10" s="22" t="s">
        <v>87</v>
      </c>
      <c r="P10" s="22" t="s">
        <v>88</v>
      </c>
      <c r="Q10" s="22" t="s">
        <v>89</v>
      </c>
    </row>
    <row r="11" spans="1:17" ht="21" customHeight="1" thickTop="1" x14ac:dyDescent="0.3">
      <c r="A11" s="12" t="s">
        <v>36</v>
      </c>
      <c r="B11" s="11">
        <f>AVERAGE('데이터(월간)'!B11:D11)</f>
        <v>74021.13</v>
      </c>
      <c r="C11" s="11">
        <f>AVERAGE('데이터(월간)'!E11:G11)</f>
        <v>75058.813333333339</v>
      </c>
      <c r="D11" s="11">
        <f>AVERAGE('데이터(월간)'!H11:J11)</f>
        <v>79697.849999999991</v>
      </c>
      <c r="E11" s="24">
        <f>AVERAGE('데이터(월간)'!K11:M11)</f>
        <v>85174.756666666668</v>
      </c>
      <c r="F11" s="11">
        <f>AVERAGE('데이터(월간)'!N11:P11)</f>
        <v>88700.233333333337</v>
      </c>
      <c r="G11" s="11">
        <f>AVERAGE('데이터(월간)'!Q11:S11)</f>
        <v>91208.57666666666</v>
      </c>
      <c r="H11" s="11">
        <f>AVERAGE('데이터(월간)'!T11:V11)</f>
        <v>93536.933333333334</v>
      </c>
      <c r="I11" s="24">
        <f>AVERAGE('데이터(월간)'!W11:Y11)</f>
        <v>104267.62333333334</v>
      </c>
      <c r="J11" s="11">
        <f>AVERAGE('데이터(월간)'!Z11:AB11)</f>
        <v>105298.23999999999</v>
      </c>
      <c r="K11" s="11">
        <f>AVERAGE('데이터(월간)'!AC11:AE11)</f>
        <v>108430.85999999999</v>
      </c>
      <c r="L11" s="11">
        <f>AVERAGE('데이터(월간)'!AF11:AH11)</f>
        <v>112457.92333333332</v>
      </c>
      <c r="M11" s="24">
        <f>AVERAGE('데이터(월간)'!AI11:AK11)</f>
        <v>124693.13333333335</v>
      </c>
      <c r="N11" s="11">
        <f>AVERAGE('데이터(월간)'!AL11:AN11)</f>
        <v>122975.80666666669</v>
      </c>
      <c r="O11" s="11">
        <f>AVERAGE('데이터(월간)'!AO11:AQ11)</f>
        <v>124983.95</v>
      </c>
      <c r="P11" s="11">
        <f>AVERAGE('데이터(월간)'!AR11:AT11)</f>
        <v>138106.37</v>
      </c>
      <c r="Q11" s="24">
        <f>AVERAGE('데이터(월간)'!AU11:AW11)</f>
        <v>146506.33500000002</v>
      </c>
    </row>
    <row r="12" spans="1:17" ht="21" customHeight="1" x14ac:dyDescent="0.3">
      <c r="A12" s="13" t="s">
        <v>37</v>
      </c>
      <c r="B12" s="10">
        <f>AVERAGE('데이터(월간)'!B12:D12)</f>
        <v>4570.2566666666671</v>
      </c>
      <c r="C12" s="10">
        <f>AVERAGE('데이터(월간)'!E12:G12)</f>
        <v>3653.0733333333337</v>
      </c>
      <c r="D12" s="10">
        <f>AVERAGE('데이터(월간)'!H12:J12)</f>
        <v>3989.5966666666668</v>
      </c>
      <c r="E12" s="15">
        <f>AVERAGE('데이터(월간)'!K12:M12)</f>
        <v>4299.1366666666663</v>
      </c>
      <c r="F12" s="10">
        <f>AVERAGE('데이터(월간)'!N12:P12)</f>
        <v>4897.1433333333334</v>
      </c>
      <c r="G12" s="10">
        <f>AVERAGE('데이터(월간)'!Q12:S12)</f>
        <v>3950.4433333333332</v>
      </c>
      <c r="H12" s="10">
        <f>AVERAGE('데이터(월간)'!T12:V12)</f>
        <v>4017.78</v>
      </c>
      <c r="I12" s="15">
        <f>AVERAGE('데이터(월간)'!W12:Y12)</f>
        <v>4630.9066666666658</v>
      </c>
      <c r="J12" s="10">
        <f>AVERAGE('데이터(월간)'!Z12:AB12)</f>
        <v>5427.96</v>
      </c>
      <c r="K12" s="10">
        <f>AVERAGE('데이터(월간)'!AC12:AE12)</f>
        <v>4301.74</v>
      </c>
      <c r="L12" s="10">
        <f>AVERAGE('데이터(월간)'!AF12:AH12)</f>
        <v>4393.2299999999996</v>
      </c>
      <c r="M12" s="15">
        <f>AVERAGE('데이터(월간)'!AI12:AK12)</f>
        <v>5057.7966666666662</v>
      </c>
      <c r="N12" s="10">
        <f>AVERAGE('데이터(월간)'!AL12:AN12)</f>
        <v>6181.4800000000005</v>
      </c>
      <c r="O12" s="10">
        <f>AVERAGE('데이터(월간)'!AO12:AQ12)</f>
        <v>5902.3600000000006</v>
      </c>
      <c r="P12" s="10">
        <f>AVERAGE('데이터(월간)'!AR12:AT12)</f>
        <v>6392.1699999999992</v>
      </c>
      <c r="Q12" s="15">
        <f>AVERAGE('데이터(월간)'!AU12:AW12)</f>
        <v>6285.625</v>
      </c>
    </row>
    <row r="13" spans="1:17" ht="21" customHeight="1" x14ac:dyDescent="0.3">
      <c r="A13" s="13" t="s">
        <v>38</v>
      </c>
      <c r="B13" s="10">
        <f>AVERAGE('데이터(월간)'!B13:D13)</f>
        <v>6322.4066666666668</v>
      </c>
      <c r="C13" s="10">
        <f>AVERAGE('데이터(월간)'!E13:G13)</f>
        <v>7769.333333333333</v>
      </c>
      <c r="D13" s="10">
        <f>AVERAGE('데이터(월간)'!H13:J13)</f>
        <v>7973.3566666666666</v>
      </c>
      <c r="E13" s="15">
        <f>AVERAGE('데이터(월간)'!K13:M13)</f>
        <v>8307.2799999999988</v>
      </c>
      <c r="F13" s="10">
        <f>AVERAGE('데이터(월간)'!N13:P13)</f>
        <v>8584.2800000000007</v>
      </c>
      <c r="G13" s="10">
        <f>AVERAGE('데이터(월간)'!Q13:S13)</f>
        <v>9783.5533333333315</v>
      </c>
      <c r="H13" s="10">
        <f>AVERAGE('데이터(월간)'!T13:V13)</f>
        <v>9803.9800000000014</v>
      </c>
      <c r="I13" s="15">
        <f>AVERAGE('데이터(월간)'!W13:Y13)</f>
        <v>10719.403333333334</v>
      </c>
      <c r="J13" s="10">
        <f>AVERAGE('데이터(월간)'!Z13:AB13)</f>
        <v>11410.786666666667</v>
      </c>
      <c r="K13" s="10">
        <f>AVERAGE('데이터(월간)'!AC13:AE13)</f>
        <v>12268.63</v>
      </c>
      <c r="L13" s="10">
        <f>AVERAGE('데이터(월간)'!AF13:AH13)</f>
        <v>12028.873333333331</v>
      </c>
      <c r="M13" s="15">
        <f>AVERAGE('데이터(월간)'!AI13:AK13)</f>
        <v>12858.31</v>
      </c>
      <c r="N13" s="10">
        <f>AVERAGE('데이터(월간)'!AL13:AN13)</f>
        <v>13437.576666666666</v>
      </c>
      <c r="O13" s="10">
        <f>AVERAGE('데이터(월간)'!AO13:AQ13)</f>
        <v>15154.529999999999</v>
      </c>
      <c r="P13" s="10">
        <f>AVERAGE('데이터(월간)'!AR13:AT13)</f>
        <v>15919.496666666666</v>
      </c>
      <c r="Q13" s="15">
        <f>AVERAGE('데이터(월간)'!AU13:AW13)</f>
        <v>18427.28</v>
      </c>
    </row>
    <row r="14" spans="1:17" ht="21" customHeight="1" x14ac:dyDescent="0.3">
      <c r="A14" s="13" t="s">
        <v>39</v>
      </c>
      <c r="B14" s="10">
        <f>AVERAGE('데이터(월간)'!B14:D14)</f>
        <v>1637.1033333333332</v>
      </c>
      <c r="C14" s="10">
        <f>AVERAGE('데이터(월간)'!E14:G14)</f>
        <v>1176.8999999999999</v>
      </c>
      <c r="D14" s="10">
        <f>AVERAGE('데이터(월간)'!H14:J14)</f>
        <v>1432.4633333333334</v>
      </c>
      <c r="E14" s="15">
        <f>AVERAGE('데이터(월간)'!K14:M14)</f>
        <v>1359.7866666666666</v>
      </c>
      <c r="F14" s="10">
        <f>AVERAGE('데이터(월간)'!N14:P14)</f>
        <v>1702.1133333333335</v>
      </c>
      <c r="G14" s="10">
        <f>AVERAGE('데이터(월간)'!Q14:S14)</f>
        <v>1302.1566666666668</v>
      </c>
      <c r="H14" s="10">
        <f>AVERAGE('데이터(월간)'!T14:V14)</f>
        <v>1418.2233333333334</v>
      </c>
      <c r="I14" s="15">
        <f>AVERAGE('데이터(월간)'!W14:Y14)</f>
        <v>1475.4966666666667</v>
      </c>
      <c r="J14" s="10">
        <f>AVERAGE('데이터(월간)'!Z14:AB14)</f>
        <v>1764.42</v>
      </c>
      <c r="K14" s="10">
        <f>AVERAGE('데이터(월간)'!AC14:AE14)</f>
        <v>1353.68</v>
      </c>
      <c r="L14" s="10">
        <f>AVERAGE('데이터(월간)'!AF14:AH14)</f>
        <v>1535.9566666666669</v>
      </c>
      <c r="M14" s="15">
        <f>AVERAGE('데이터(월간)'!AI14:AK14)</f>
        <v>1541.6499999999999</v>
      </c>
      <c r="N14" s="10">
        <f>AVERAGE('데이터(월간)'!AL14:AN14)</f>
        <v>2063.9599999999996</v>
      </c>
      <c r="O14" s="10">
        <f>AVERAGE('데이터(월간)'!AO14:AQ14)</f>
        <v>1828.3666666666668</v>
      </c>
      <c r="P14" s="10">
        <f>AVERAGE('데이터(월간)'!AR14:AT14)</f>
        <v>2110.9299999999998</v>
      </c>
      <c r="Q14" s="15">
        <f>AVERAGE('데이터(월간)'!AU14:AW14)</f>
        <v>1870.83</v>
      </c>
    </row>
    <row r="15" spans="1:17" ht="21" customHeight="1" x14ac:dyDescent="0.3">
      <c r="A15" s="13" t="s">
        <v>40</v>
      </c>
      <c r="B15" s="10">
        <f>AVERAGE('데이터(월간)'!B15:D15)</f>
        <v>612.00333333333322</v>
      </c>
      <c r="C15" s="10">
        <f>AVERAGE('데이터(월간)'!E15:G15)</f>
        <v>583.87666666666667</v>
      </c>
      <c r="D15" s="10">
        <f>AVERAGE('데이터(월간)'!H15:J15)</f>
        <v>573.50666666666666</v>
      </c>
      <c r="E15" s="15">
        <f>AVERAGE('데이터(월간)'!K15:M15)</f>
        <v>673.7600000000001</v>
      </c>
      <c r="F15" s="10">
        <f>AVERAGE('데이터(월간)'!N15:P15)</f>
        <v>754.96999999999991</v>
      </c>
      <c r="G15" s="10">
        <f>AVERAGE('데이터(월간)'!Q15:S15)</f>
        <v>637.28000000000009</v>
      </c>
      <c r="H15" s="10">
        <f>AVERAGE('데이터(월간)'!T15:V15)</f>
        <v>610.63</v>
      </c>
      <c r="I15" s="15">
        <f>AVERAGE('데이터(월간)'!W15:Y15)</f>
        <v>790.74333333333334</v>
      </c>
      <c r="J15" s="10">
        <f>AVERAGE('데이터(월간)'!Z15:AB15)</f>
        <v>790.25666666666666</v>
      </c>
      <c r="K15" s="10">
        <f>AVERAGE('데이터(월간)'!AC15:AE15)</f>
        <v>734.8366666666667</v>
      </c>
      <c r="L15" s="10">
        <f>AVERAGE('데이터(월간)'!AF15:AH15)</f>
        <v>705.50333333333322</v>
      </c>
      <c r="M15" s="15">
        <f>AVERAGE('데이터(월간)'!AI15:AK15)</f>
        <v>905.93</v>
      </c>
      <c r="N15" s="10">
        <f>AVERAGE('데이터(월간)'!AL15:AN15)</f>
        <v>892.87</v>
      </c>
      <c r="O15" s="10">
        <f>AVERAGE('데이터(월간)'!AO15:AQ15)</f>
        <v>850.6</v>
      </c>
      <c r="P15" s="10">
        <f>AVERAGE('데이터(월간)'!AR15:AT15)</f>
        <v>889.69999999999993</v>
      </c>
      <c r="Q15" s="15">
        <f>AVERAGE('데이터(월간)'!AU15:AW15)</f>
        <v>1037.675</v>
      </c>
    </row>
    <row r="16" spans="1:17" ht="21" customHeight="1" x14ac:dyDescent="0.3">
      <c r="A16" s="13" t="s">
        <v>41</v>
      </c>
      <c r="B16" s="10">
        <f>AVERAGE('데이터(월간)'!B16:D16)</f>
        <v>9116.43</v>
      </c>
      <c r="C16" s="10">
        <f>AVERAGE('데이터(월간)'!E16:G16)</f>
        <v>9535.413333333332</v>
      </c>
      <c r="D16" s="10">
        <f>AVERAGE('데이터(월간)'!H16:J16)</f>
        <v>8684.25</v>
      </c>
      <c r="E16" s="15">
        <f>AVERAGE('데이터(월간)'!K16:M16)</f>
        <v>12248.466666666667</v>
      </c>
      <c r="F16" s="10">
        <f>AVERAGE('데이터(월간)'!N16:P16)</f>
        <v>9841.7333333333336</v>
      </c>
      <c r="G16" s="10">
        <f>AVERAGE('데이터(월간)'!Q16:S16)</f>
        <v>10658.46</v>
      </c>
      <c r="H16" s="10">
        <f>AVERAGE('데이터(월간)'!T16:V16)</f>
        <v>9415.4866666666676</v>
      </c>
      <c r="I16" s="15">
        <f>AVERAGE('데이터(월간)'!W16:Y16)</f>
        <v>14078.816666666668</v>
      </c>
      <c r="J16" s="10">
        <f>AVERAGE('데이터(월간)'!Z16:AB16)</f>
        <v>10874.449999999999</v>
      </c>
      <c r="K16" s="10">
        <f>AVERAGE('데이터(월간)'!AC16:AE16)</f>
        <v>11860.550000000001</v>
      </c>
      <c r="L16" s="10">
        <f>AVERAGE('데이터(월간)'!AF16:AH16)</f>
        <v>10602.006666666666</v>
      </c>
      <c r="M16" s="15">
        <f>AVERAGE('데이터(월간)'!AI16:AK16)</f>
        <v>14984.593333333332</v>
      </c>
      <c r="N16" s="10">
        <f>AVERAGE('데이터(월간)'!AL16:AN16)</f>
        <v>10611.276666666667</v>
      </c>
      <c r="O16" s="10">
        <f>AVERAGE('데이터(월간)'!AO16:AQ16)</f>
        <v>12999.606666666667</v>
      </c>
      <c r="P16" s="10">
        <f>AVERAGE('데이터(월간)'!AR16:AT16)</f>
        <v>10832.26</v>
      </c>
      <c r="Q16" s="15">
        <f>AVERAGE('데이터(월간)'!AU16:AW16)</f>
        <v>17211.14</v>
      </c>
    </row>
    <row r="17" spans="1:17" ht="21" customHeight="1" x14ac:dyDescent="0.3">
      <c r="A17" s="13" t="s">
        <v>42</v>
      </c>
      <c r="B17" s="10">
        <f>AVERAGE('데이터(월간)'!B17:D17)</f>
        <v>1252.4066666666668</v>
      </c>
      <c r="C17" s="10">
        <f>AVERAGE('데이터(월간)'!E17:G17)</f>
        <v>1561.1666666666667</v>
      </c>
      <c r="D17" s="10">
        <f>AVERAGE('데이터(월간)'!H17:J17)</f>
        <v>1331.01</v>
      </c>
      <c r="E17" s="15">
        <f>AVERAGE('데이터(월간)'!K17:M17)</f>
        <v>1569.4733333333334</v>
      </c>
      <c r="F17" s="10">
        <f>AVERAGE('데이터(월간)'!N17:P17)</f>
        <v>1417.1066666666666</v>
      </c>
      <c r="G17" s="10">
        <f>AVERAGE('데이터(월간)'!Q17:S17)</f>
        <v>1687.5733333333335</v>
      </c>
      <c r="H17" s="10">
        <f>AVERAGE('데이터(월간)'!T17:V17)</f>
        <v>1411.2600000000002</v>
      </c>
      <c r="I17" s="15">
        <f>AVERAGE('데이터(월간)'!W17:Y17)</f>
        <v>1772.86</v>
      </c>
      <c r="J17" s="10">
        <f>AVERAGE('데이터(월간)'!Z17:AB17)</f>
        <v>1549.4333333333332</v>
      </c>
      <c r="K17" s="10">
        <f>AVERAGE('데이터(월간)'!AC17:AE17)</f>
        <v>1862.8766666666663</v>
      </c>
      <c r="L17" s="10">
        <f>AVERAGE('데이터(월간)'!AF17:AH17)</f>
        <v>1687.4399999999998</v>
      </c>
      <c r="M17" s="15">
        <f>AVERAGE('데이터(월간)'!AI17:AK17)</f>
        <v>1970.6233333333337</v>
      </c>
      <c r="N17" s="10">
        <f>AVERAGE('데이터(월간)'!AL17:AN17)</f>
        <v>1704.8733333333332</v>
      </c>
      <c r="O17" s="10">
        <f>AVERAGE('데이터(월간)'!AO17:AQ17)</f>
        <v>2302.7066666666665</v>
      </c>
      <c r="P17" s="10">
        <f>AVERAGE('데이터(월간)'!AR17:AT17)</f>
        <v>1974.42</v>
      </c>
      <c r="Q17" s="15">
        <f>AVERAGE('데이터(월간)'!AU17:AW17)</f>
        <v>2305.0699999999997</v>
      </c>
    </row>
    <row r="18" spans="1:17" ht="21" customHeight="1" x14ac:dyDescent="0.3">
      <c r="A18" s="13" t="s">
        <v>43</v>
      </c>
      <c r="B18" s="10">
        <f>AVERAGE('데이터(월간)'!B18:D18)</f>
        <v>1585.0233333333333</v>
      </c>
      <c r="C18" s="10">
        <f>AVERAGE('데이터(월간)'!E18:G18)</f>
        <v>1537.3700000000001</v>
      </c>
      <c r="D18" s="10">
        <f>AVERAGE('데이터(월간)'!H18:J18)</f>
        <v>1601.3166666666668</v>
      </c>
      <c r="E18" s="15">
        <f>AVERAGE('데이터(월간)'!K18:M18)</f>
        <v>1691.2299999999998</v>
      </c>
      <c r="F18" s="10">
        <f>AVERAGE('데이터(월간)'!N18:P18)</f>
        <v>1862.9533333333336</v>
      </c>
      <c r="G18" s="10">
        <f>AVERAGE('데이터(월간)'!Q18:S18)</f>
        <v>1842.01</v>
      </c>
      <c r="H18" s="10">
        <f>AVERAGE('데이터(월간)'!T18:V18)</f>
        <v>1832.0866666666668</v>
      </c>
      <c r="I18" s="15">
        <f>AVERAGE('데이터(월간)'!W18:Y18)</f>
        <v>1886.9799999999998</v>
      </c>
      <c r="J18" s="10">
        <f>AVERAGE('데이터(월간)'!Z18:AB18)</f>
        <v>2097.5566666666668</v>
      </c>
      <c r="K18" s="10">
        <f>AVERAGE('데이터(월간)'!AC18:AE18)</f>
        <v>2131.42</v>
      </c>
      <c r="L18" s="10">
        <f>AVERAGE('데이터(월간)'!AF18:AH18)</f>
        <v>2147.6733333333332</v>
      </c>
      <c r="M18" s="15">
        <f>AVERAGE('데이터(월간)'!AI18:AK18)</f>
        <v>2314.0933333333337</v>
      </c>
      <c r="N18" s="10">
        <f>AVERAGE('데이터(월간)'!AL18:AN18)</f>
        <v>2069.6933333333332</v>
      </c>
      <c r="O18" s="10">
        <f>AVERAGE('데이터(월간)'!AO18:AQ18)</f>
        <v>2155.7166666666667</v>
      </c>
      <c r="P18" s="10">
        <f>AVERAGE('데이터(월간)'!AR18:AT18)</f>
        <v>2252.1366666666668</v>
      </c>
      <c r="Q18" s="15">
        <f>AVERAGE('데이터(월간)'!AU18:AW18)</f>
        <v>2355.64</v>
      </c>
    </row>
    <row r="19" spans="1:17" ht="21" customHeight="1" x14ac:dyDescent="0.3">
      <c r="A19" s="13" t="s">
        <v>44</v>
      </c>
      <c r="B19" s="10">
        <f>AVERAGE('데이터(월간)'!B19:D19)</f>
        <v>1520.0033333333333</v>
      </c>
      <c r="C19" s="10">
        <f>AVERAGE('데이터(월간)'!E19:G19)</f>
        <v>1655.7</v>
      </c>
      <c r="D19" s="10">
        <f>AVERAGE('데이터(월간)'!H19:J19)</f>
        <v>1728.6133333333335</v>
      </c>
      <c r="E19" s="15">
        <f>AVERAGE('데이터(월간)'!K19:M19)</f>
        <v>1857.0966666666666</v>
      </c>
      <c r="F19" s="10">
        <f>AVERAGE('데이터(월간)'!N19:P19)</f>
        <v>1946.0833333333333</v>
      </c>
      <c r="G19" s="10">
        <f>AVERAGE('데이터(월간)'!Q19:S19)</f>
        <v>1945.8733333333332</v>
      </c>
      <c r="H19" s="10">
        <f>AVERAGE('데이터(월간)'!T19:V19)</f>
        <v>1912.1733333333332</v>
      </c>
      <c r="I19" s="15">
        <f>AVERAGE('데이터(월간)'!W19:Y19)</f>
        <v>1985.3633333333335</v>
      </c>
      <c r="J19" s="10">
        <f>AVERAGE('데이터(월간)'!Z19:AB19)</f>
        <v>1937.32</v>
      </c>
      <c r="K19" s="10">
        <f>AVERAGE('데이터(월간)'!AC19:AE19)</f>
        <v>2181.7433333333333</v>
      </c>
      <c r="L19" s="10">
        <f>AVERAGE('데이터(월간)'!AF19:AH19)</f>
        <v>2157.8933333333334</v>
      </c>
      <c r="M19" s="15">
        <f>AVERAGE('데이터(월간)'!AI19:AK19)</f>
        <v>2188.2666666666669</v>
      </c>
      <c r="N19" s="10">
        <f>AVERAGE('데이터(월간)'!AL19:AN19)</f>
        <v>1885.4800000000002</v>
      </c>
      <c r="O19" s="10">
        <f>AVERAGE('데이터(월간)'!AO19:AQ19)</f>
        <v>1845.2233333333334</v>
      </c>
      <c r="P19" s="10">
        <f>AVERAGE('데이터(월간)'!AR19:AT19)</f>
        <v>1894.4966666666667</v>
      </c>
      <c r="Q19" s="15">
        <f>AVERAGE('데이터(월간)'!AU19:AW19)</f>
        <v>1765.2449999999999</v>
      </c>
    </row>
    <row r="20" spans="1:17" ht="21" customHeight="1" x14ac:dyDescent="0.3">
      <c r="A20" s="13" t="s">
        <v>45</v>
      </c>
      <c r="B20" s="10">
        <f>AVERAGE('데이터(월간)'!B20:D20)</f>
        <v>2219.5033333333336</v>
      </c>
      <c r="C20" s="10">
        <f>AVERAGE('데이터(월간)'!E20:G20)</f>
        <v>2883.98</v>
      </c>
      <c r="D20" s="10">
        <f>AVERAGE('데이터(월간)'!H20:J20)</f>
        <v>2748.3333333333335</v>
      </c>
      <c r="E20" s="15">
        <f>AVERAGE('데이터(월간)'!K20:M20)</f>
        <v>2820.2233333333334</v>
      </c>
      <c r="F20" s="10">
        <f>AVERAGE('데이터(월간)'!N20:P20)</f>
        <v>2384.3633333333332</v>
      </c>
      <c r="G20" s="10">
        <f>AVERAGE('데이터(월간)'!Q20:S20)</f>
        <v>3181.25</v>
      </c>
      <c r="H20" s="10">
        <f>AVERAGE('데이터(월간)'!T20:V20)</f>
        <v>3215.8366666666666</v>
      </c>
      <c r="I20" s="15">
        <f>AVERAGE('데이터(월간)'!W20:Y20)</f>
        <v>3653.5666666666671</v>
      </c>
      <c r="J20" s="10">
        <f>AVERAGE('데이터(월간)'!Z20:AB20)</f>
        <v>2812.7266666666669</v>
      </c>
      <c r="K20" s="10">
        <f>AVERAGE('데이터(월간)'!AC20:AE20)</f>
        <v>3712.6433333333334</v>
      </c>
      <c r="L20" s="10">
        <f>AVERAGE('데이터(월간)'!AF20:AH20)</f>
        <v>3515.08</v>
      </c>
      <c r="M20" s="15">
        <f>AVERAGE('데이터(월간)'!AI20:AK20)</f>
        <v>3903.8433333333337</v>
      </c>
      <c r="N20" s="10">
        <f>AVERAGE('데이터(월간)'!AL20:AN20)</f>
        <v>3144.4533333333334</v>
      </c>
      <c r="O20" s="10">
        <f>AVERAGE('데이터(월간)'!AO20:AQ20)</f>
        <v>4694.543333333334</v>
      </c>
      <c r="P20" s="10">
        <f>AVERAGE('데이터(월간)'!AR20:AT20)</f>
        <v>4768.5733333333337</v>
      </c>
      <c r="Q20" s="15">
        <f>AVERAGE('데이터(월간)'!AU20:AW20)</f>
        <v>5749.5750000000007</v>
      </c>
    </row>
    <row r="21" spans="1:17" ht="21" customHeight="1" x14ac:dyDescent="0.3">
      <c r="A21" s="13" t="s">
        <v>46</v>
      </c>
      <c r="B21" s="10">
        <f>AVERAGE('데이터(월간)'!B21:D21)</f>
        <v>6995.5566666666664</v>
      </c>
      <c r="C21" s="10">
        <f>AVERAGE('데이터(월간)'!E21:G21)</f>
        <v>6195.7400000000007</v>
      </c>
      <c r="D21" s="10">
        <f>AVERAGE('데이터(월간)'!H21:J21)</f>
        <v>6630.45</v>
      </c>
      <c r="E21" s="15">
        <f>AVERAGE('데이터(월간)'!K21:M21)</f>
        <v>7235.48</v>
      </c>
      <c r="F21" s="10">
        <f>AVERAGE('데이터(월간)'!N21:P21)</f>
        <v>7829.7900000000009</v>
      </c>
      <c r="G21" s="10">
        <f>AVERAGE('데이터(월간)'!Q21:S21)</f>
        <v>7978.1966666666667</v>
      </c>
      <c r="H21" s="10">
        <f>AVERAGE('데이터(월간)'!T21:V21)</f>
        <v>8101.8899999999994</v>
      </c>
      <c r="I21" s="15">
        <f>AVERAGE('데이터(월간)'!W21:Y21)</f>
        <v>8930.3333333333339</v>
      </c>
      <c r="J21" s="10">
        <f>AVERAGE('데이터(월간)'!Z21:AB21)</f>
        <v>9276.7366666666658</v>
      </c>
      <c r="K21" s="10">
        <f>AVERAGE('데이터(월간)'!AC21:AE21)</f>
        <v>9649.336666666668</v>
      </c>
      <c r="L21" s="10">
        <f>AVERAGE('데이터(월간)'!AF21:AH21)</f>
        <v>10412.519999999999</v>
      </c>
      <c r="M21" s="15">
        <f>AVERAGE('데이터(월간)'!AI21:AK21)</f>
        <v>11935.480000000001</v>
      </c>
      <c r="N21" s="10">
        <f>AVERAGE('데이터(월간)'!AL21:AN21)</f>
        <v>10528.643333333333</v>
      </c>
      <c r="O21" s="10">
        <f>AVERAGE('데이터(월간)'!AO21:AQ21)</f>
        <v>9597.9766666666674</v>
      </c>
      <c r="P21" s="10">
        <f>AVERAGE('데이터(월간)'!AR21:AT21)</f>
        <v>10621.666666666666</v>
      </c>
      <c r="Q21" s="15">
        <f>AVERAGE('데이터(월간)'!AU21:AW21)</f>
        <v>10843.96</v>
      </c>
    </row>
    <row r="22" spans="1:17" ht="21" customHeight="1" x14ac:dyDescent="0.3">
      <c r="A22" s="13" t="s">
        <v>47</v>
      </c>
      <c r="B22" s="10">
        <f>AVERAGE('데이터(월간)'!B22:D22)</f>
        <v>2740.646666666667</v>
      </c>
      <c r="C22" s="10">
        <f>AVERAGE('데이터(월간)'!E22:G22)</f>
        <v>2757.4333333333338</v>
      </c>
      <c r="D22" s="10">
        <f>AVERAGE('데이터(월간)'!H22:J22)</f>
        <v>2667.9533333333334</v>
      </c>
      <c r="E22" s="15">
        <f>AVERAGE('데이터(월간)'!K22:M22)</f>
        <v>3124.56</v>
      </c>
      <c r="F22" s="10">
        <f>AVERAGE('데이터(월간)'!N22:P22)</f>
        <v>2875.6533333333332</v>
      </c>
      <c r="G22" s="10">
        <f>AVERAGE('데이터(월간)'!Q22:S22)</f>
        <v>3010.5066666666667</v>
      </c>
      <c r="H22" s="10">
        <f>AVERAGE('데이터(월간)'!T22:V22)</f>
        <v>2789.7866666666669</v>
      </c>
      <c r="I22" s="15">
        <f>AVERAGE('데이터(월간)'!W22:Y22)</f>
        <v>3375.03</v>
      </c>
      <c r="J22" s="10">
        <f>AVERAGE('데이터(월간)'!Z22:AB22)</f>
        <v>3083.9166666666665</v>
      </c>
      <c r="K22" s="10">
        <f>AVERAGE('데이터(월간)'!AC22:AE22)</f>
        <v>3313.35</v>
      </c>
      <c r="L22" s="10">
        <f>AVERAGE('데이터(월간)'!AF22:AH22)</f>
        <v>3143.8700000000003</v>
      </c>
      <c r="M22" s="15">
        <f>AVERAGE('데이터(월간)'!AI22:AK22)</f>
        <v>3809.86</v>
      </c>
      <c r="N22" s="10">
        <f>AVERAGE('데이터(월간)'!AL22:AN22)</f>
        <v>3832.97</v>
      </c>
      <c r="O22" s="10">
        <f>AVERAGE('데이터(월간)'!AO22:AQ22)</f>
        <v>4006.28</v>
      </c>
      <c r="P22" s="10">
        <f>AVERAGE('데이터(월간)'!AR22:AT22)</f>
        <v>3944.94</v>
      </c>
      <c r="Q22" s="15">
        <f>AVERAGE('데이터(월간)'!AU22:AW22)</f>
        <v>4066.63</v>
      </c>
    </row>
    <row r="23" spans="1:17" ht="21" customHeight="1" x14ac:dyDescent="0.3">
      <c r="A23" s="13" t="s">
        <v>48</v>
      </c>
      <c r="B23" s="10">
        <f>AVERAGE('데이터(월간)'!B23:D23)</f>
        <v>6302.0133333333333</v>
      </c>
      <c r="C23" s="10">
        <f>AVERAGE('데이터(월간)'!E23:G23)</f>
        <v>6426.2033333333338</v>
      </c>
      <c r="D23" s="10">
        <f>AVERAGE('데이터(월간)'!H23:J23)</f>
        <v>7195.56</v>
      </c>
      <c r="E23" s="15">
        <f>AVERAGE('데이터(월간)'!K23:M23)</f>
        <v>6732.9633333333331</v>
      </c>
      <c r="F23" s="10">
        <f>AVERAGE('데이터(월간)'!N23:P23)</f>
        <v>8294.51</v>
      </c>
      <c r="G23" s="10">
        <f>AVERAGE('데이터(월간)'!Q23:S23)</f>
        <v>8234.3466666666664</v>
      </c>
      <c r="H23" s="10">
        <f>AVERAGE('데이터(월간)'!T23:V23)</f>
        <v>9240.31</v>
      </c>
      <c r="I23" s="15">
        <f>AVERAGE('데이터(월간)'!W23:Y23)</f>
        <v>9212.2766666666666</v>
      </c>
      <c r="J23" s="10">
        <f>AVERAGE('데이터(월간)'!Z23:AB23)</f>
        <v>10306.200000000001</v>
      </c>
      <c r="K23" s="10">
        <f>AVERAGE('데이터(월간)'!AC23:AE23)</f>
        <v>10698.053333333335</v>
      </c>
      <c r="L23" s="10">
        <f>AVERAGE('데이터(월간)'!AF23:AH23)</f>
        <v>11781.716666666667</v>
      </c>
      <c r="M23" s="15">
        <f>AVERAGE('데이터(월간)'!AI23:AK23)</f>
        <v>11976.449999999999</v>
      </c>
      <c r="N23" s="10">
        <f>AVERAGE('데이터(월간)'!AL23:AN23)</f>
        <v>15098.156666666668</v>
      </c>
      <c r="O23" s="10">
        <f>AVERAGE('데이터(월간)'!AO23:AQ23)</f>
        <v>14856.866666666669</v>
      </c>
      <c r="P23" s="10">
        <f>AVERAGE('데이터(월간)'!AR23:AT23)</f>
        <v>18160.163333333334</v>
      </c>
      <c r="Q23" s="15">
        <f>AVERAGE('데이터(월간)'!AU23:AW23)</f>
        <v>17304.71</v>
      </c>
    </row>
    <row r="24" spans="1:17" ht="21" customHeight="1" x14ac:dyDescent="0.3">
      <c r="A24" s="13" t="s">
        <v>49</v>
      </c>
      <c r="B24" s="10">
        <f>AVERAGE('데이터(월간)'!B24:D24)</f>
        <v>2069.0833333333335</v>
      </c>
      <c r="C24" s="10">
        <f>AVERAGE('데이터(월간)'!E24:G24)</f>
        <v>1775.83</v>
      </c>
      <c r="D24" s="10">
        <f>AVERAGE('데이터(월간)'!H24:J24)</f>
        <v>2219.1233333333334</v>
      </c>
      <c r="E24" s="15">
        <f>AVERAGE('데이터(월간)'!K24:M24)</f>
        <v>2017.92</v>
      </c>
      <c r="F24" s="10">
        <f>AVERAGE('데이터(월간)'!N24:P24)</f>
        <v>2568.2933333333335</v>
      </c>
      <c r="G24" s="10">
        <f>AVERAGE('데이터(월간)'!Q24:S24)</f>
        <v>2171.3566666666666</v>
      </c>
      <c r="H24" s="10">
        <f>AVERAGE('데이터(월간)'!T24:V24)</f>
        <v>2564.44</v>
      </c>
      <c r="I24" s="15">
        <f>AVERAGE('데이터(월간)'!W24:Y24)</f>
        <v>2497.6233333333334</v>
      </c>
      <c r="J24" s="10">
        <f>AVERAGE('데이터(월간)'!Z24:AB24)</f>
        <v>2943.6666666666665</v>
      </c>
      <c r="K24" s="10">
        <f>AVERAGE('데이터(월간)'!AC24:AE24)</f>
        <v>2660.76</v>
      </c>
      <c r="L24" s="10">
        <f>AVERAGE('데이터(월간)'!AF24:AH24)</f>
        <v>3098.9966666666664</v>
      </c>
      <c r="M24" s="15">
        <f>AVERAGE('데이터(월간)'!AI24:AK24)</f>
        <v>3077.2533333333336</v>
      </c>
      <c r="N24" s="10">
        <f>AVERAGE('데이터(월간)'!AL24:AN24)</f>
        <v>4784.0333333333328</v>
      </c>
      <c r="O24" s="10">
        <f>AVERAGE('데이터(월간)'!AO24:AQ24)</f>
        <v>4313.8266666666668</v>
      </c>
      <c r="P24" s="10">
        <f>AVERAGE('데이터(월간)'!AR24:AT24)</f>
        <v>5677.4966666666669</v>
      </c>
      <c r="Q24" s="15">
        <f>AVERAGE('데이터(월간)'!AU24:AW24)</f>
        <v>4917.2800000000007</v>
      </c>
    </row>
    <row r="25" spans="1:17" ht="21" customHeight="1" x14ac:dyDescent="0.3">
      <c r="A25" s="13" t="s">
        <v>50</v>
      </c>
      <c r="B25" s="10">
        <f>AVERAGE('데이터(월간)'!B25:D25)</f>
        <v>6063.0733333333337</v>
      </c>
      <c r="C25" s="10">
        <f>AVERAGE('데이터(월간)'!E25:G25)</f>
        <v>5910.413333333333</v>
      </c>
      <c r="D25" s="10">
        <f>AVERAGE('데이터(월간)'!H25:J25)</f>
        <v>6329.8466666666673</v>
      </c>
      <c r="E25" s="15">
        <f>AVERAGE('데이터(월간)'!K25:M25)</f>
        <v>6641.87</v>
      </c>
      <c r="F25" s="10">
        <f>AVERAGE('데이터(월간)'!N25:P25)</f>
        <v>6952.69</v>
      </c>
      <c r="G25" s="10">
        <f>AVERAGE('데이터(월간)'!Q25:S25)</f>
        <v>7045.7433333333329</v>
      </c>
      <c r="H25" s="10">
        <f>AVERAGE('데이터(월간)'!T25:V25)</f>
        <v>7156.4033333333327</v>
      </c>
      <c r="I25" s="15">
        <f>AVERAGE('데이터(월간)'!W25:Y25)</f>
        <v>7921.246666666666</v>
      </c>
      <c r="J25" s="10">
        <f>AVERAGE('데이터(월간)'!Z25:AB25)</f>
        <v>8001.2066666666678</v>
      </c>
      <c r="K25" s="10">
        <f>AVERAGE('데이터(월간)'!AC25:AE25)</f>
        <v>8115.4900000000007</v>
      </c>
      <c r="L25" s="10">
        <f>AVERAGE('데이터(월간)'!AF25:AH25)</f>
        <v>8380.0366666666669</v>
      </c>
      <c r="M25" s="15">
        <f>AVERAGE('데이터(월간)'!AI25:AK25)</f>
        <v>8990.32</v>
      </c>
      <c r="N25" s="10">
        <f>AVERAGE('데이터(월간)'!AL25:AN25)</f>
        <v>11225.86</v>
      </c>
      <c r="O25" s="10">
        <f>AVERAGE('데이터(월간)'!AO25:AQ25)</f>
        <v>11419.176666666666</v>
      </c>
      <c r="P25" s="10">
        <f>AVERAGE('데이터(월간)'!AR25:AT25)</f>
        <v>12742.733333333332</v>
      </c>
      <c r="Q25" s="15">
        <f>AVERAGE('데이터(월간)'!AU25:AW25)</f>
        <v>12317.36</v>
      </c>
    </row>
    <row r="26" spans="1:17" ht="21" customHeight="1" x14ac:dyDescent="0.3">
      <c r="A26" s="13" t="s">
        <v>51</v>
      </c>
      <c r="B26" s="10">
        <f>AVERAGE('데이터(월간)'!B26:D26)</f>
        <v>793.7266666666668</v>
      </c>
      <c r="C26" s="10">
        <f>AVERAGE('데이터(월간)'!E26:G26)</f>
        <v>853.05000000000007</v>
      </c>
      <c r="D26" s="10">
        <f>AVERAGE('데이터(월간)'!H26:J26)</f>
        <v>913.14</v>
      </c>
      <c r="E26" s="15">
        <f>AVERAGE('데이터(월간)'!K26:M26)</f>
        <v>850.88333333333333</v>
      </c>
      <c r="F26" s="10">
        <f>AVERAGE('데이터(월간)'!N26:P26)</f>
        <v>755.4</v>
      </c>
      <c r="G26" s="10">
        <f>AVERAGE('데이터(월간)'!Q26:S26)</f>
        <v>826.21333333333325</v>
      </c>
      <c r="H26" s="10">
        <f>AVERAGE('데이터(월간)'!T26:V26)</f>
        <v>847.88666666666666</v>
      </c>
      <c r="I26" s="15">
        <f>AVERAGE('데이터(월간)'!W26:Y26)</f>
        <v>936.70333333333338</v>
      </c>
      <c r="J26" s="10">
        <f>AVERAGE('데이터(월간)'!Z26:AB26)</f>
        <v>935.12</v>
      </c>
      <c r="K26" s="10">
        <f>AVERAGE('데이터(월간)'!AC26:AE26)</f>
        <v>997.5333333333333</v>
      </c>
      <c r="L26" s="10">
        <f>AVERAGE('데이터(월간)'!AF26:AH26)</f>
        <v>1250.2433333333331</v>
      </c>
      <c r="M26" s="15">
        <f>AVERAGE('데이터(월간)'!AI26:AK26)</f>
        <v>1258.42</v>
      </c>
      <c r="N26" s="10">
        <f>AVERAGE('데이터(월간)'!AL26:AN26)</f>
        <v>1611.0833333333333</v>
      </c>
      <c r="O26" s="10">
        <f>AVERAGE('데이터(월간)'!AO26:AQ26)</f>
        <v>1781.1266666666668</v>
      </c>
      <c r="P26" s="10">
        <f>AVERAGE('데이터(월간)'!AR26:AT26)</f>
        <v>1961.8366666666668</v>
      </c>
      <c r="Q26" s="15">
        <f>AVERAGE('데이터(월간)'!AU26:AW26)</f>
        <v>1831.3000000000002</v>
      </c>
    </row>
    <row r="27" spans="1:17" ht="21" customHeight="1" x14ac:dyDescent="0.3">
      <c r="A27" s="13" t="s">
        <v>52</v>
      </c>
      <c r="B27" s="10">
        <f>AVERAGE('데이터(월간)'!B27:D27)</f>
        <v>2161.5533333333333</v>
      </c>
      <c r="C27" s="10">
        <f>AVERAGE('데이터(월간)'!E27:G27)</f>
        <v>2036.8266666666666</v>
      </c>
      <c r="D27" s="10">
        <f>AVERAGE('데이터(월간)'!H27:J27)</f>
        <v>2221.4699999999998</v>
      </c>
      <c r="E27" s="15">
        <f>AVERAGE('데이터(월간)'!K27:M27)</f>
        <v>2286.4633333333331</v>
      </c>
      <c r="F27" s="10">
        <f>AVERAGE('데이터(월간)'!N27:P27)</f>
        <v>2568.3700000000003</v>
      </c>
      <c r="G27" s="10">
        <f>AVERAGE('데이터(월간)'!Q27:S27)</f>
        <v>2529.2466666666664</v>
      </c>
      <c r="H27" s="10">
        <f>AVERAGE('데이터(월간)'!T27:V27)</f>
        <v>2448.31</v>
      </c>
      <c r="I27" s="15">
        <f>AVERAGE('데이터(월간)'!W27:Y27)</f>
        <v>2908.3033333333333</v>
      </c>
      <c r="J27" s="10">
        <f>AVERAGE('데이터(월간)'!Z27:AB27)</f>
        <v>2849.2933333333331</v>
      </c>
      <c r="K27" s="10">
        <f>AVERAGE('데이터(월간)'!AC27:AE27)</f>
        <v>2789.063333333333</v>
      </c>
      <c r="L27" s="10">
        <f>AVERAGE('데이터(월간)'!AF27:AH27)</f>
        <v>2741.3833333333332</v>
      </c>
      <c r="M27" s="15">
        <f>AVERAGE('데이터(월간)'!AI27:AK27)</f>
        <v>3205.56</v>
      </c>
      <c r="N27" s="10">
        <f>AVERAGE('데이터(월간)'!AL27:AN27)</f>
        <v>3654.9500000000003</v>
      </c>
      <c r="O27" s="10">
        <f>AVERAGE('데이터(월간)'!AO27:AQ27)</f>
        <v>4031.5966666666668</v>
      </c>
      <c r="P27" s="10">
        <f>AVERAGE('데이터(월간)'!AR27:AT27)</f>
        <v>4227.2766666666676</v>
      </c>
      <c r="Q27" s="15">
        <f>AVERAGE('데이터(월간)'!AU27:AW27)</f>
        <v>4611.4650000000001</v>
      </c>
    </row>
    <row r="28" spans="1:17" ht="21" customHeight="1" x14ac:dyDescent="0.3">
      <c r="A28" s="13" t="s">
        <v>53</v>
      </c>
      <c r="B28" s="10">
        <f>AVERAGE('데이터(월간)'!B28:D28)</f>
        <v>601.21999999999991</v>
      </c>
      <c r="C28" s="10">
        <f>AVERAGE('데이터(월간)'!E28:G28)</f>
        <v>571.95666666666659</v>
      </c>
      <c r="D28" s="10">
        <f>AVERAGE('데이터(월간)'!H28:J28)</f>
        <v>617.22333333333336</v>
      </c>
      <c r="E28" s="15">
        <f>AVERAGE('데이터(월간)'!K28:M28)</f>
        <v>664.81999999999994</v>
      </c>
      <c r="F28" s="10">
        <f>AVERAGE('데이터(월간)'!N28:P28)</f>
        <v>672.52</v>
      </c>
      <c r="G28" s="10">
        <f>AVERAGE('데이터(월간)'!Q28:S28)</f>
        <v>715.65666666666675</v>
      </c>
      <c r="H28" s="10">
        <f>AVERAGE('데이터(월간)'!T28:V28)</f>
        <v>711.85</v>
      </c>
      <c r="I28" s="15">
        <f>AVERAGE('데이터(월간)'!W28:Y28)</f>
        <v>686.81333333333339</v>
      </c>
      <c r="J28" s="10">
        <f>AVERAGE('데이터(월간)'!Z28:AB28)</f>
        <v>690.20666666666659</v>
      </c>
      <c r="K28" s="10">
        <f>AVERAGE('데이터(월간)'!AC28:AE28)</f>
        <v>754.96</v>
      </c>
      <c r="L28" s="10">
        <f>AVERAGE('데이터(월간)'!AF28:AH28)</f>
        <v>777.50666666666666</v>
      </c>
      <c r="M28" s="15">
        <f>AVERAGE('데이터(월간)'!AI28:AK28)</f>
        <v>855.96</v>
      </c>
      <c r="N28" s="10">
        <f>AVERAGE('데이터(월간)'!AL28:AN28)</f>
        <v>871.12333333333333</v>
      </c>
      <c r="O28" s="10">
        <f>AVERAGE('데이터(월간)'!AO28:AQ28)</f>
        <v>895.72333333333336</v>
      </c>
      <c r="P28" s="10">
        <f>AVERAGE('데이터(월간)'!AR28:AT28)</f>
        <v>976.66</v>
      </c>
      <c r="Q28" s="15">
        <f>AVERAGE('데이터(월간)'!AU28:AW28)</f>
        <v>1014.2049999999999</v>
      </c>
    </row>
    <row r="29" spans="1:17" ht="21" customHeight="1" x14ac:dyDescent="0.3">
      <c r="A29" s="13" t="s">
        <v>54</v>
      </c>
      <c r="B29" s="10">
        <f>AVERAGE('데이터(월간)'!B29:D29)</f>
        <v>11328.33</v>
      </c>
      <c r="C29" s="10">
        <f>AVERAGE('데이터(월간)'!E29:G29)</f>
        <v>11758.813333333334</v>
      </c>
      <c r="D29" s="10">
        <f>AVERAGE('데이터(월간)'!H29:J29)</f>
        <v>13362.296666666667</v>
      </c>
      <c r="E29" s="15">
        <f>AVERAGE('데이터(월간)'!K29:M29)</f>
        <v>12145.06</v>
      </c>
      <c r="F29" s="10">
        <f>AVERAGE('데이터(월간)'!N29:P29)</f>
        <v>13338.900000000001</v>
      </c>
      <c r="G29" s="10">
        <f>AVERAGE('데이터(월간)'!Q29:S29)</f>
        <v>13878.64</v>
      </c>
      <c r="H29" s="10">
        <f>AVERAGE('데이터(월간)'!T29:V29)</f>
        <v>14645.976666666667</v>
      </c>
      <c r="I29" s="15">
        <f>AVERAGE('데이터(월간)'!W29:Y29)</f>
        <v>13407.863333333335</v>
      </c>
      <c r="J29" s="10">
        <f>AVERAGE('데이터(월간)'!Z29:AB29)</f>
        <v>14108.616666666667</v>
      </c>
      <c r="K29" s="10">
        <f>AVERAGE('데이터(월간)'!AC29:AE29)</f>
        <v>14180.803333333331</v>
      </c>
      <c r="L29" s="10">
        <f>AVERAGE('데이터(월간)'!AF29:AH29)</f>
        <v>15156.663333333332</v>
      </c>
      <c r="M29" s="15">
        <f>AVERAGE('데이터(월간)'!AI29:AK29)</f>
        <v>14806.92</v>
      </c>
      <c r="N29" s="10">
        <f>AVERAGE('데이터(월간)'!AL29:AN29)</f>
        <v>8718.003333333334</v>
      </c>
      <c r="O29" s="10">
        <f>AVERAGE('데이터(월간)'!AO29:AQ29)</f>
        <v>5320.1799999999994</v>
      </c>
      <c r="P29" s="10">
        <f>AVERAGE('데이터(월간)'!AR29:AT29)</f>
        <v>7064.7166666666672</v>
      </c>
      <c r="Q29" s="15">
        <f>AVERAGE('데이터(월간)'!AU29:AW29)</f>
        <v>6848.91</v>
      </c>
    </row>
    <row r="30" spans="1:17" ht="21" customHeight="1" x14ac:dyDescent="0.3">
      <c r="A30" s="13" t="s">
        <v>55</v>
      </c>
      <c r="B30" s="10">
        <f>AVERAGE('데이터(월간)'!B30:D30)</f>
        <v>1420.93</v>
      </c>
      <c r="C30" s="10">
        <f>AVERAGE('데이터(월간)'!E30:G30)</f>
        <v>1325.6499999999999</v>
      </c>
      <c r="D30" s="10">
        <f>AVERAGE('데이터(월간)'!H30:J30)</f>
        <v>1545.2033333333336</v>
      </c>
      <c r="E30" s="15">
        <f>AVERAGE('데이터(월간)'!K30:M30)</f>
        <v>1772.1233333333332</v>
      </c>
      <c r="F30" s="10">
        <f>AVERAGE('데이터(월간)'!N30:P30)</f>
        <v>1685.47</v>
      </c>
      <c r="G30" s="10">
        <f>AVERAGE('데이터(월간)'!Q30:S30)</f>
        <v>1627.7533333333333</v>
      </c>
      <c r="H30" s="10">
        <f>AVERAGE('데이터(월간)'!T30:V30)</f>
        <v>1870.1200000000001</v>
      </c>
      <c r="I30" s="15">
        <f>AVERAGE('데이터(월간)'!W30:Y30)</f>
        <v>1900.8</v>
      </c>
      <c r="J30" s="10">
        <f>AVERAGE('데이터(월간)'!Z30:AB30)</f>
        <v>1730.8999999999999</v>
      </c>
      <c r="K30" s="10">
        <f>AVERAGE('데이터(월간)'!AC30:AE30)</f>
        <v>1931.0933333333335</v>
      </c>
      <c r="L30" s="10">
        <f>AVERAGE('데이터(월간)'!AF30:AH30)</f>
        <v>1819.5366666666666</v>
      </c>
      <c r="M30" s="15">
        <f>AVERAGE('데이터(월간)'!AI30:AK30)</f>
        <v>1894.25</v>
      </c>
      <c r="N30" s="10">
        <f>AVERAGE('데이터(월간)'!AL30:AN30)</f>
        <v>794.93333333333328</v>
      </c>
      <c r="O30" s="10">
        <f>AVERAGE('데이터(월간)'!AO30:AQ30)</f>
        <v>392.00666666666666</v>
      </c>
      <c r="P30" s="10">
        <f>AVERAGE('데이터(월간)'!AR30:AT30)</f>
        <v>568.46333333333325</v>
      </c>
      <c r="Q30" s="15">
        <f>AVERAGE('데이터(월간)'!AU30:AW30)</f>
        <v>709.61</v>
      </c>
    </row>
    <row r="31" spans="1:17" ht="21" customHeight="1" x14ac:dyDescent="0.3">
      <c r="A31" s="13" t="s">
        <v>56</v>
      </c>
      <c r="B31" s="10">
        <f>AVERAGE('데이터(월간)'!B31:D31)</f>
        <v>865.31000000000006</v>
      </c>
      <c r="C31" s="10">
        <f>AVERAGE('데이터(월간)'!E31:G31)</f>
        <v>928.55000000000007</v>
      </c>
      <c r="D31" s="10">
        <f>AVERAGE('데이터(월간)'!H31:J31)</f>
        <v>976.31333333333316</v>
      </c>
      <c r="E31" s="15">
        <f>AVERAGE('데이터(월간)'!K31:M31)</f>
        <v>1235.2533333333333</v>
      </c>
      <c r="F31" s="10">
        <f>AVERAGE('데이터(월간)'!N31:P31)</f>
        <v>1248.0633333333333</v>
      </c>
      <c r="G31" s="10">
        <f>AVERAGE('데이터(월간)'!Q31:S31)</f>
        <v>1559.5966666666666</v>
      </c>
      <c r="H31" s="10">
        <f>AVERAGE('데이터(월간)'!T31:V31)</f>
        <v>1855.2433333333336</v>
      </c>
      <c r="I31" s="15">
        <f>AVERAGE('데이터(월간)'!W31:Y31)</f>
        <v>2365.5700000000002</v>
      </c>
      <c r="J31" s="10">
        <f>AVERAGE('데이터(월간)'!Z31:AB31)</f>
        <v>2399.7766666666666</v>
      </c>
      <c r="K31" s="10">
        <f>AVERAGE('데이터(월간)'!AC31:AE31)</f>
        <v>2502.4966666666664</v>
      </c>
      <c r="L31" s="10">
        <f>AVERAGE('데이터(월간)'!AF31:AH31)</f>
        <v>2848.8166666666671</v>
      </c>
      <c r="M31" s="15">
        <f>AVERAGE('데이터(월간)'!AI31:AK31)</f>
        <v>3328.6733333333336</v>
      </c>
      <c r="N31" s="10">
        <f>AVERAGE('데이터(월간)'!AL31:AN31)</f>
        <v>3261.31</v>
      </c>
      <c r="O31" s="10">
        <f>AVERAGE('데이터(월간)'!AO31:AQ31)</f>
        <v>3276.5166666666669</v>
      </c>
      <c r="P31" s="10">
        <f>AVERAGE('데이터(월간)'!AR31:AT31)</f>
        <v>3868.9266666666663</v>
      </c>
      <c r="Q31" s="15">
        <f>AVERAGE('데이터(월간)'!AU31:AW31)</f>
        <v>3920.19</v>
      </c>
    </row>
    <row r="32" spans="1:17" ht="21" customHeight="1" x14ac:dyDescent="0.3">
      <c r="A32" s="13" t="s">
        <v>57</v>
      </c>
      <c r="B32" s="10">
        <f>AVERAGE('데이터(월간)'!B32:D32)</f>
        <v>1831.2466666666667</v>
      </c>
      <c r="C32" s="10">
        <f>AVERAGE('데이터(월간)'!E32:G32)</f>
        <v>2009.1266666666668</v>
      </c>
      <c r="D32" s="10">
        <f>AVERAGE('데이터(월간)'!H32:J32)</f>
        <v>2391.6733333333336</v>
      </c>
      <c r="E32" s="15">
        <f>AVERAGE('데이터(월간)'!K32:M32)</f>
        <v>2876.5133333333329</v>
      </c>
      <c r="F32" s="10">
        <f>AVERAGE('데이터(월간)'!N32:P32)</f>
        <v>3444.8833333333337</v>
      </c>
      <c r="G32" s="10">
        <f>AVERAGE('데이터(월간)'!Q32:S32)</f>
        <v>3894.6800000000003</v>
      </c>
      <c r="H32" s="10">
        <f>AVERAGE('데이터(월간)'!T32:V32)</f>
        <v>4725.3566666666666</v>
      </c>
      <c r="I32" s="15">
        <f>AVERAGE('데이터(월간)'!W32:Y32)</f>
        <v>5477.670000000001</v>
      </c>
      <c r="J32" s="10">
        <f>AVERAGE('데이터(월간)'!Z32:AB32)</f>
        <v>6509.5733333333337</v>
      </c>
      <c r="K32" s="10">
        <f>AVERAGE('데이터(월간)'!AC32:AE32)</f>
        <v>7356.416666666667</v>
      </c>
      <c r="L32" s="10">
        <f>AVERAGE('데이터(월간)'!AF32:AH32)</f>
        <v>8643.2866666666669</v>
      </c>
      <c r="M32" s="15">
        <f>AVERAGE('데이터(월간)'!AI32:AK32)</f>
        <v>9933.5300000000007</v>
      </c>
      <c r="N32" s="10">
        <f>AVERAGE('데이터(월간)'!AL32:AN32)</f>
        <v>11502.723333333333</v>
      </c>
      <c r="O32" s="10">
        <f>AVERAGE('데이터(월간)'!AO32:AQ32)</f>
        <v>12786.083333333334</v>
      </c>
      <c r="P32" s="10">
        <f>AVERAGE('데이터(월간)'!AR32:AT32)</f>
        <v>15668.07</v>
      </c>
      <c r="Q32" s="15">
        <f>AVERAGE('데이터(월간)'!AU32:AW32)</f>
        <v>15985.805</v>
      </c>
    </row>
    <row r="33" spans="1:17" ht="21" customHeight="1" x14ac:dyDescent="0.3">
      <c r="A33" s="13" t="s">
        <v>58</v>
      </c>
      <c r="B33" s="10">
        <f>AVERAGE('데이터(월간)'!B33:D33)</f>
        <v>474.25333333333333</v>
      </c>
      <c r="C33" s="10">
        <f>AVERAGE('데이터(월간)'!E33:G33)</f>
        <v>459.37333333333328</v>
      </c>
      <c r="D33" s="10">
        <f>AVERAGE('데이터(월간)'!H33:J33)</f>
        <v>763.08333333333337</v>
      </c>
      <c r="E33" s="15">
        <f>AVERAGE('데이터(월간)'!K33:M33)</f>
        <v>552.89</v>
      </c>
      <c r="F33" s="10">
        <f>AVERAGE('데이터(월간)'!N33:P33)</f>
        <v>642.19000000000005</v>
      </c>
      <c r="G33" s="10">
        <f>AVERAGE('데이터(월간)'!Q33:S33)</f>
        <v>599.62</v>
      </c>
      <c r="H33" s="10">
        <f>AVERAGE('데이터(월간)'!T33:V33)</f>
        <v>858.99666666666656</v>
      </c>
      <c r="I33" s="15">
        <f>AVERAGE('데이터(월간)'!W33:Y33)</f>
        <v>763.11</v>
      </c>
      <c r="J33" s="10">
        <f>AVERAGE('데이터(월간)'!Z33:AB33)</f>
        <v>677.06</v>
      </c>
      <c r="K33" s="10">
        <f>AVERAGE('데이터(월간)'!AC33:AE33)</f>
        <v>704.07666666666671</v>
      </c>
      <c r="L33" s="10">
        <f>AVERAGE('데이터(월간)'!AF33:AH33)</f>
        <v>1189.46</v>
      </c>
      <c r="M33" s="15">
        <f>AVERAGE('데이터(월간)'!AI33:AK33)</f>
        <v>1277.5666666666668</v>
      </c>
      <c r="N33" s="10">
        <f>AVERAGE('데이터(월간)'!AL33:AN33)</f>
        <v>1224.75</v>
      </c>
      <c r="O33" s="10">
        <f>AVERAGE('데이터(월간)'!AO33:AQ33)</f>
        <v>995.43666666666661</v>
      </c>
      <c r="P33" s="10">
        <f>AVERAGE('데이터(월간)'!AR33:AT33)</f>
        <v>1436.7033333333331</v>
      </c>
      <c r="Q33" s="15">
        <f>AVERAGE('데이터(월간)'!AU33:AW33)</f>
        <v>1362.7849999999999</v>
      </c>
    </row>
    <row r="34" spans="1:17" ht="21" customHeight="1" x14ac:dyDescent="0.3">
      <c r="A34" s="18" t="s">
        <v>59</v>
      </c>
      <c r="B34" s="19">
        <f>AVERAGE('데이터(월간)'!B34:D34)</f>
        <v>1539.0600000000002</v>
      </c>
      <c r="C34" s="19">
        <f>AVERAGE('데이터(월간)'!E34:G34)</f>
        <v>1693.0433333333333</v>
      </c>
      <c r="D34" s="19">
        <f>AVERAGE('데이터(월간)'!H34:J34)</f>
        <v>1802.0766666666666</v>
      </c>
      <c r="E34" s="21">
        <f>AVERAGE('데이터(월간)'!K34:M34)</f>
        <v>2211.5100000000002</v>
      </c>
      <c r="F34" s="19">
        <f>AVERAGE('데이터(월간)'!N34:P34)</f>
        <v>2432.75</v>
      </c>
      <c r="G34" s="19">
        <f>AVERAGE('데이터(월간)'!Q34:S34)</f>
        <v>2148.4100000000003</v>
      </c>
      <c r="H34" s="19">
        <f>AVERAGE('데이터(월간)'!T34:V34)</f>
        <v>2082.91</v>
      </c>
      <c r="I34" s="21">
        <f>AVERAGE('데이터(월간)'!W34:Y34)</f>
        <v>2890.146666666667</v>
      </c>
      <c r="J34" s="19">
        <f>AVERAGE('데이터(월간)'!Z34:AB34)</f>
        <v>3121.06</v>
      </c>
      <c r="K34" s="19">
        <f>AVERAGE('데이터(월간)'!AC34:AE34)</f>
        <v>2369.31</v>
      </c>
      <c r="L34" s="19">
        <f>AVERAGE('데이터(월간)'!AF34:AH34)</f>
        <v>2440.2399999999998</v>
      </c>
      <c r="M34" s="21">
        <f>AVERAGE('데이터(월간)'!AI34:AK34)</f>
        <v>2617.7800000000002</v>
      </c>
      <c r="N34" s="19">
        <f>AVERAGE('데이터(월간)'!AL34:AN34)</f>
        <v>3875.6066666666666</v>
      </c>
      <c r="O34" s="19">
        <f>AVERAGE('데이터(월간)'!AO34:AQ34)</f>
        <v>3577.5066666666667</v>
      </c>
      <c r="P34" s="19">
        <f>AVERAGE('데이터(월간)'!AR34:AT34)</f>
        <v>4152.5233333333335</v>
      </c>
      <c r="Q34" s="21">
        <f>AVERAGE('데이터(월간)'!AU34:AW34)</f>
        <v>3764.05</v>
      </c>
    </row>
    <row r="37" spans="1:17" ht="21" customHeight="1" thickBot="1" x14ac:dyDescent="0.35"/>
    <row r="38" spans="1:17" ht="21" customHeight="1" thickTop="1" thickBot="1" x14ac:dyDescent="0.35">
      <c r="A38" s="38" t="s">
        <v>91</v>
      </c>
      <c r="B38" s="45">
        <v>2017</v>
      </c>
      <c r="C38" s="46"/>
      <c r="D38" s="46"/>
      <c r="E38" s="47"/>
      <c r="F38" s="42">
        <v>2018</v>
      </c>
      <c r="G38" s="43"/>
      <c r="H38" s="43"/>
      <c r="I38" s="44"/>
      <c r="J38" s="42">
        <v>2019</v>
      </c>
      <c r="K38" s="43"/>
      <c r="L38" s="43"/>
      <c r="M38" s="44"/>
      <c r="N38" s="42">
        <v>2020</v>
      </c>
      <c r="O38" s="43"/>
      <c r="P38" s="43"/>
      <c r="Q38" s="44"/>
    </row>
    <row r="39" spans="1:17" ht="21" customHeight="1" thickTop="1" thickBot="1" x14ac:dyDescent="0.35">
      <c r="A39" s="39"/>
      <c r="B39" s="22" t="s">
        <v>86</v>
      </c>
      <c r="C39" s="22" t="s">
        <v>87</v>
      </c>
      <c r="D39" s="22" t="s">
        <v>88</v>
      </c>
      <c r="E39" s="26" t="s">
        <v>89</v>
      </c>
      <c r="F39" s="28" t="s">
        <v>86</v>
      </c>
      <c r="G39" s="22" t="s">
        <v>87</v>
      </c>
      <c r="H39" s="22" t="s">
        <v>88</v>
      </c>
      <c r="I39" s="29" t="s">
        <v>89</v>
      </c>
      <c r="J39" s="27" t="s">
        <v>86</v>
      </c>
      <c r="K39" s="22" t="s">
        <v>87</v>
      </c>
      <c r="L39" s="22" t="s">
        <v>88</v>
      </c>
      <c r="M39" s="26" t="s">
        <v>89</v>
      </c>
      <c r="N39" s="28" t="s">
        <v>86</v>
      </c>
      <c r="O39" s="22" t="s">
        <v>87</v>
      </c>
      <c r="P39" s="22" t="s">
        <v>88</v>
      </c>
      <c r="Q39" s="29" t="s">
        <v>89</v>
      </c>
    </row>
    <row r="40" spans="1:17" ht="21" customHeight="1" thickTop="1" x14ac:dyDescent="0.3">
      <c r="A40" s="12" t="s">
        <v>36</v>
      </c>
      <c r="F40" s="30">
        <f>(F11/B11-1)*100</f>
        <v>19.830963582065465</v>
      </c>
      <c r="G40" s="25">
        <f t="shared" ref="G40:Q40" si="0">(G11/C11-1)*100</f>
        <v>21.516145294774169</v>
      </c>
      <c r="H40" s="25">
        <f t="shared" si="0"/>
        <v>17.364437476460594</v>
      </c>
      <c r="I40" s="31">
        <f t="shared" si="0"/>
        <v>22.416109436493059</v>
      </c>
      <c r="J40" s="25">
        <f t="shared" si="0"/>
        <v>18.712472383575076</v>
      </c>
      <c r="K40" s="25">
        <f t="shared" si="0"/>
        <v>18.882306864928221</v>
      </c>
      <c r="L40" s="25">
        <f t="shared" si="0"/>
        <v>20.228362557677748</v>
      </c>
      <c r="M40" s="25">
        <f t="shared" si="0"/>
        <v>19.589503766381689</v>
      </c>
      <c r="N40" s="30">
        <f t="shared" si="0"/>
        <v>16.78809319763246</v>
      </c>
      <c r="O40" s="25">
        <f t="shared" si="0"/>
        <v>15.266032197844792</v>
      </c>
      <c r="P40" s="25">
        <f t="shared" si="0"/>
        <v>22.80714947104514</v>
      </c>
      <c r="Q40" s="31">
        <f t="shared" si="0"/>
        <v>17.493506726112162</v>
      </c>
    </row>
    <row r="41" spans="1:17" ht="21" customHeight="1" x14ac:dyDescent="0.3">
      <c r="A41" s="13" t="s">
        <v>37</v>
      </c>
      <c r="F41" s="30">
        <f t="shared" ref="F41:F63" si="1">(F12/B12-1)*100</f>
        <v>7.1524794012298276</v>
      </c>
      <c r="G41" s="25">
        <f t="shared" ref="G41:G63" si="2">(G12/C12-1)*100</f>
        <v>8.1402691067429913</v>
      </c>
      <c r="H41" s="25">
        <f t="shared" ref="H41:H63" si="3">(H12/D12-1)*100</f>
        <v>0.70642061561778657</v>
      </c>
      <c r="I41" s="31">
        <f t="shared" ref="I41:I63" si="4">(I12/E12-1)*100</f>
        <v>7.7171308037815134</v>
      </c>
      <c r="J41" s="25">
        <f t="shared" ref="J41:J63" si="5">(J12/F12-1)*100</f>
        <v>10.83931244269618</v>
      </c>
      <c r="K41" s="25">
        <f t="shared" ref="K41:K63" si="6">(K12/G12-1)*100</f>
        <v>8.8925884267841759</v>
      </c>
      <c r="L41" s="25">
        <f t="shared" ref="L41:L63" si="7">(L12/H12-1)*100</f>
        <v>9.3447127518181627</v>
      </c>
      <c r="M41" s="25">
        <f t="shared" ref="M41:M63" si="8">(M12/I12-1)*100</f>
        <v>9.2182812293057239</v>
      </c>
      <c r="N41" s="30">
        <f t="shared" ref="N41:N63" si="9">(N12/J12-1)*100</f>
        <v>13.882195152506661</v>
      </c>
      <c r="O41" s="25">
        <f t="shared" ref="O41:O63" si="10">(O12/K12-1)*100</f>
        <v>37.208664400916859</v>
      </c>
      <c r="P41" s="25">
        <f t="shared" ref="P41:P63" si="11">(P12/L12-1)*100</f>
        <v>45.500463212715928</v>
      </c>
      <c r="Q41" s="31">
        <f t="shared" ref="Q41:Q63" si="12">(Q12/M12-1)*100</f>
        <v>24.275952835852777</v>
      </c>
    </row>
    <row r="42" spans="1:17" ht="21" customHeight="1" x14ac:dyDescent="0.3">
      <c r="A42" s="13" t="s">
        <v>38</v>
      </c>
      <c r="F42" s="30">
        <f t="shared" si="1"/>
        <v>35.775511645881686</v>
      </c>
      <c r="G42" s="25">
        <f t="shared" si="2"/>
        <v>25.925261712716651</v>
      </c>
      <c r="H42" s="25">
        <f t="shared" si="3"/>
        <v>22.959255554018053</v>
      </c>
      <c r="I42" s="31">
        <f t="shared" si="4"/>
        <v>29.036258960012606</v>
      </c>
      <c r="J42" s="25">
        <f t="shared" si="5"/>
        <v>32.926543247269024</v>
      </c>
      <c r="K42" s="25">
        <f t="shared" si="6"/>
        <v>25.400553173250628</v>
      </c>
      <c r="L42" s="25">
        <f t="shared" si="7"/>
        <v>22.693776745090567</v>
      </c>
      <c r="M42" s="25">
        <f t="shared" si="8"/>
        <v>19.953598163579379</v>
      </c>
      <c r="N42" s="30">
        <f t="shared" si="9"/>
        <v>17.762053215144967</v>
      </c>
      <c r="O42" s="25">
        <f t="shared" si="10"/>
        <v>23.522593802241975</v>
      </c>
      <c r="P42" s="25">
        <f t="shared" si="11"/>
        <v>32.344037762472652</v>
      </c>
      <c r="Q42" s="31">
        <f t="shared" si="12"/>
        <v>43.310279500183157</v>
      </c>
    </row>
    <row r="43" spans="1:17" ht="21" customHeight="1" x14ac:dyDescent="0.3">
      <c r="A43" s="13" t="s">
        <v>39</v>
      </c>
      <c r="F43" s="30">
        <f t="shared" si="1"/>
        <v>3.9710382769566621</v>
      </c>
      <c r="G43" s="25">
        <f t="shared" si="2"/>
        <v>10.64293199648796</v>
      </c>
      <c r="H43" s="25">
        <f t="shared" si="3"/>
        <v>-0.99409176267455379</v>
      </c>
      <c r="I43" s="31">
        <f t="shared" si="4"/>
        <v>8.5094230467524401</v>
      </c>
      <c r="J43" s="25">
        <f t="shared" si="5"/>
        <v>3.6605474762745782</v>
      </c>
      <c r="K43" s="25">
        <f t="shared" si="6"/>
        <v>3.9567691547611972</v>
      </c>
      <c r="L43" s="25">
        <f t="shared" si="7"/>
        <v>8.3014663886976194</v>
      </c>
      <c r="M43" s="25">
        <f t="shared" si="8"/>
        <v>4.483462065880639</v>
      </c>
      <c r="N43" s="30">
        <f t="shared" si="9"/>
        <v>16.976683556069382</v>
      </c>
      <c r="O43" s="25">
        <f t="shared" si="10"/>
        <v>35.066386935366324</v>
      </c>
      <c r="P43" s="25">
        <f t="shared" si="11"/>
        <v>37.434215809039713</v>
      </c>
      <c r="Q43" s="31">
        <f t="shared" si="12"/>
        <v>21.352447053481672</v>
      </c>
    </row>
    <row r="44" spans="1:17" ht="21" customHeight="1" x14ac:dyDescent="0.3">
      <c r="A44" s="13" t="s">
        <v>40</v>
      </c>
      <c r="F44" s="30">
        <f t="shared" si="1"/>
        <v>23.36043921329405</v>
      </c>
      <c r="G44" s="25">
        <f t="shared" si="2"/>
        <v>9.1463379823364619</v>
      </c>
      <c r="H44" s="25">
        <f t="shared" si="3"/>
        <v>6.473043033501491</v>
      </c>
      <c r="I44" s="31">
        <f t="shared" si="4"/>
        <v>17.362760231140651</v>
      </c>
      <c r="J44" s="25">
        <f t="shared" si="5"/>
        <v>4.6739164028592795</v>
      </c>
      <c r="K44" s="25">
        <f t="shared" si="6"/>
        <v>15.308289396602227</v>
      </c>
      <c r="L44" s="25">
        <f t="shared" si="7"/>
        <v>15.536959096888992</v>
      </c>
      <c r="M44" s="25">
        <f t="shared" si="8"/>
        <v>14.566884324032658</v>
      </c>
      <c r="N44" s="30">
        <f t="shared" si="9"/>
        <v>12.9848108420471</v>
      </c>
      <c r="O44" s="25">
        <f t="shared" si="10"/>
        <v>15.753614181836317</v>
      </c>
      <c r="P44" s="25">
        <f t="shared" si="11"/>
        <v>26.108546616836215</v>
      </c>
      <c r="Q44" s="31">
        <f t="shared" si="12"/>
        <v>14.542514322298628</v>
      </c>
    </row>
    <row r="45" spans="1:17" ht="21" customHeight="1" x14ac:dyDescent="0.3">
      <c r="A45" s="13" t="s">
        <v>41</v>
      </c>
      <c r="F45" s="30">
        <f t="shared" si="1"/>
        <v>7.9560017828616436</v>
      </c>
      <c r="G45" s="25">
        <f t="shared" si="2"/>
        <v>11.777640123273802</v>
      </c>
      <c r="H45" s="25">
        <f t="shared" si="3"/>
        <v>8.4202627361794846</v>
      </c>
      <c r="I45" s="31">
        <f t="shared" si="4"/>
        <v>14.943503132364878</v>
      </c>
      <c r="J45" s="25">
        <f t="shared" si="5"/>
        <v>10.493239673228283</v>
      </c>
      <c r="K45" s="25">
        <f t="shared" si="6"/>
        <v>11.278270969727355</v>
      </c>
      <c r="L45" s="25">
        <f t="shared" si="7"/>
        <v>12.601791516529847</v>
      </c>
      <c r="M45" s="25">
        <f t="shared" si="8"/>
        <v>6.4336136204628858</v>
      </c>
      <c r="N45" s="30">
        <f t="shared" si="9"/>
        <v>-2.420107070549149</v>
      </c>
      <c r="O45" s="25">
        <f t="shared" si="10"/>
        <v>9.6037423784450571</v>
      </c>
      <c r="P45" s="25">
        <f t="shared" si="11"/>
        <v>2.1717901202351175</v>
      </c>
      <c r="Q45" s="31">
        <f t="shared" si="12"/>
        <v>14.858906192093313</v>
      </c>
    </row>
    <row r="46" spans="1:17" ht="21" customHeight="1" x14ac:dyDescent="0.3">
      <c r="A46" s="13" t="s">
        <v>42</v>
      </c>
      <c r="F46" s="30">
        <f t="shared" si="1"/>
        <v>13.150680556368787</v>
      </c>
      <c r="G46" s="25">
        <f t="shared" si="2"/>
        <v>8.0969360520978029</v>
      </c>
      <c r="H46" s="25">
        <f t="shared" si="3"/>
        <v>6.0292559785426247</v>
      </c>
      <c r="I46" s="31">
        <f t="shared" si="4"/>
        <v>12.958911906754267</v>
      </c>
      <c r="J46" s="25">
        <f t="shared" si="5"/>
        <v>9.3378056697684499</v>
      </c>
      <c r="K46" s="25">
        <f t="shared" si="6"/>
        <v>10.387894254471863</v>
      </c>
      <c r="L46" s="25">
        <f t="shared" si="7"/>
        <v>19.56974618426084</v>
      </c>
      <c r="M46" s="25">
        <f t="shared" si="8"/>
        <v>11.155045143628595</v>
      </c>
      <c r="N46" s="30">
        <f t="shared" si="9"/>
        <v>10.032054729686134</v>
      </c>
      <c r="O46" s="25">
        <f t="shared" si="10"/>
        <v>23.610258685939133</v>
      </c>
      <c r="P46" s="25">
        <f t="shared" si="11"/>
        <v>17.00682690940123</v>
      </c>
      <c r="Q46" s="31">
        <f t="shared" si="12"/>
        <v>16.971618117448429</v>
      </c>
    </row>
    <row r="47" spans="1:17" ht="21" customHeight="1" x14ac:dyDescent="0.3">
      <c r="A47" s="13" t="s">
        <v>43</v>
      </c>
      <c r="F47" s="30">
        <f t="shared" si="1"/>
        <v>17.53475763763732</v>
      </c>
      <c r="G47" s="25">
        <f t="shared" si="2"/>
        <v>19.815659210209624</v>
      </c>
      <c r="H47" s="25">
        <f t="shared" si="3"/>
        <v>14.411265729243649</v>
      </c>
      <c r="I47" s="31">
        <f t="shared" si="4"/>
        <v>11.574416253259457</v>
      </c>
      <c r="J47" s="25">
        <f t="shared" si="5"/>
        <v>12.593086962278521</v>
      </c>
      <c r="K47" s="25">
        <f t="shared" si="6"/>
        <v>15.711641087724825</v>
      </c>
      <c r="L47" s="25">
        <f t="shared" si="7"/>
        <v>17.225531543267579</v>
      </c>
      <c r="M47" s="25">
        <f t="shared" si="8"/>
        <v>22.634756771843591</v>
      </c>
      <c r="N47" s="30">
        <f t="shared" si="9"/>
        <v>-1.3283709458783211</v>
      </c>
      <c r="O47" s="25">
        <f t="shared" si="10"/>
        <v>1.1399286234841766</v>
      </c>
      <c r="P47" s="25">
        <f t="shared" si="11"/>
        <v>4.8640233927568222</v>
      </c>
      <c r="Q47" s="31">
        <f t="shared" si="12"/>
        <v>1.7953755826615847</v>
      </c>
    </row>
    <row r="48" spans="1:17" ht="21" customHeight="1" x14ac:dyDescent="0.3">
      <c r="A48" s="13" t="s">
        <v>44</v>
      </c>
      <c r="F48" s="30">
        <f t="shared" si="1"/>
        <v>28.031517474742373</v>
      </c>
      <c r="G48" s="25">
        <f t="shared" si="2"/>
        <v>17.525719232550173</v>
      </c>
      <c r="H48" s="25">
        <f t="shared" si="3"/>
        <v>10.618916125449275</v>
      </c>
      <c r="I48" s="31">
        <f t="shared" si="4"/>
        <v>6.9068384521358661</v>
      </c>
      <c r="J48" s="25">
        <f t="shared" si="5"/>
        <v>-0.45030617051342592</v>
      </c>
      <c r="K48" s="25">
        <f t="shared" si="6"/>
        <v>12.121549535598408</v>
      </c>
      <c r="L48" s="25">
        <f t="shared" si="7"/>
        <v>12.850299484705019</v>
      </c>
      <c r="M48" s="25">
        <f t="shared" si="8"/>
        <v>10.219959738687635</v>
      </c>
      <c r="N48" s="30">
        <f t="shared" si="9"/>
        <v>-2.6758614993908969</v>
      </c>
      <c r="O48" s="25">
        <f t="shared" si="10"/>
        <v>-15.424362474657116</v>
      </c>
      <c r="P48" s="25">
        <f t="shared" si="11"/>
        <v>-12.206194930858494</v>
      </c>
      <c r="Q48" s="31">
        <f t="shared" si="12"/>
        <v>-19.331358152571298</v>
      </c>
    </row>
    <row r="49" spans="1:17" ht="21" customHeight="1" x14ac:dyDescent="0.3">
      <c r="A49" s="13" t="s">
        <v>45</v>
      </c>
      <c r="F49" s="30">
        <f t="shared" si="1"/>
        <v>7.4277878984937873</v>
      </c>
      <c r="G49" s="25">
        <f t="shared" si="2"/>
        <v>10.307630427395464</v>
      </c>
      <c r="H49" s="25">
        <f t="shared" si="3"/>
        <v>17.010430563978151</v>
      </c>
      <c r="I49" s="31">
        <f t="shared" si="4"/>
        <v>29.548841876588995</v>
      </c>
      <c r="J49" s="25">
        <f t="shared" si="5"/>
        <v>17.965522592334239</v>
      </c>
      <c r="K49" s="25">
        <f t="shared" si="6"/>
        <v>16.703916175507526</v>
      </c>
      <c r="L49" s="25">
        <f t="shared" si="7"/>
        <v>9.3053026117619897</v>
      </c>
      <c r="M49" s="25">
        <f t="shared" si="8"/>
        <v>6.8502011732827217</v>
      </c>
      <c r="N49" s="30">
        <f t="shared" si="9"/>
        <v>11.793775434987165</v>
      </c>
      <c r="O49" s="25">
        <f t="shared" si="10"/>
        <v>26.447463756730393</v>
      </c>
      <c r="P49" s="25">
        <f t="shared" si="11"/>
        <v>35.660449643630685</v>
      </c>
      <c r="Q49" s="31">
        <f t="shared" si="12"/>
        <v>47.279860103675617</v>
      </c>
    </row>
    <row r="50" spans="1:17" ht="21" customHeight="1" x14ac:dyDescent="0.3">
      <c r="A50" s="13" t="s">
        <v>46</v>
      </c>
      <c r="F50" s="30">
        <f t="shared" si="1"/>
        <v>11.925188703114898</v>
      </c>
      <c r="G50" s="25">
        <f t="shared" si="2"/>
        <v>28.769068209231929</v>
      </c>
      <c r="H50" s="25">
        <f t="shared" si="3"/>
        <v>22.192158903241864</v>
      </c>
      <c r="I50" s="31">
        <f t="shared" si="4"/>
        <v>23.424200375556769</v>
      </c>
      <c r="J50" s="25">
        <f t="shared" si="5"/>
        <v>18.480018834051304</v>
      </c>
      <c r="K50" s="25">
        <f t="shared" si="6"/>
        <v>20.946337497320844</v>
      </c>
      <c r="L50" s="25">
        <f t="shared" si="7"/>
        <v>28.51964171322987</v>
      </c>
      <c r="M50" s="25">
        <f t="shared" si="8"/>
        <v>33.651002202232092</v>
      </c>
      <c r="N50" s="30">
        <f t="shared" si="9"/>
        <v>13.495119152891789</v>
      </c>
      <c r="O50" s="25">
        <f t="shared" si="10"/>
        <v>-0.53226456671806588</v>
      </c>
      <c r="P50" s="25">
        <f t="shared" si="11"/>
        <v>2.0086075865080488</v>
      </c>
      <c r="Q50" s="31">
        <f t="shared" si="12"/>
        <v>-9.1451705335688356</v>
      </c>
    </row>
    <row r="51" spans="1:17" ht="21" customHeight="1" x14ac:dyDescent="0.3">
      <c r="A51" s="13" t="s">
        <v>47</v>
      </c>
      <c r="F51" s="30">
        <f t="shared" si="1"/>
        <v>4.9260880035611798</v>
      </c>
      <c r="G51" s="25">
        <f t="shared" si="2"/>
        <v>9.1778586366548343</v>
      </c>
      <c r="H51" s="25">
        <f t="shared" si="3"/>
        <v>4.5665466412456057</v>
      </c>
      <c r="I51" s="31">
        <f t="shared" si="4"/>
        <v>8.0161686765496611</v>
      </c>
      <c r="J51" s="25">
        <f t="shared" si="5"/>
        <v>7.2422962434044003</v>
      </c>
      <c r="K51" s="25">
        <f t="shared" si="6"/>
        <v>10.059547008698422</v>
      </c>
      <c r="L51" s="25">
        <f t="shared" si="7"/>
        <v>12.692129386237427</v>
      </c>
      <c r="M51" s="25">
        <f t="shared" si="8"/>
        <v>12.883737329742262</v>
      </c>
      <c r="N51" s="30">
        <f t="shared" si="9"/>
        <v>24.28902640041073</v>
      </c>
      <c r="O51" s="25">
        <f t="shared" si="10"/>
        <v>20.913275084129367</v>
      </c>
      <c r="P51" s="25">
        <f t="shared" si="11"/>
        <v>25.480379277769117</v>
      </c>
      <c r="Q51" s="31">
        <f t="shared" si="12"/>
        <v>6.7396177287354364</v>
      </c>
    </row>
    <row r="52" spans="1:17" ht="21" customHeight="1" x14ac:dyDescent="0.3">
      <c r="A52" s="13" t="s">
        <v>48</v>
      </c>
      <c r="F52" s="30">
        <f t="shared" si="1"/>
        <v>31.616827215006428</v>
      </c>
      <c r="G52" s="25">
        <f t="shared" si="2"/>
        <v>28.137038925524173</v>
      </c>
      <c r="H52" s="25">
        <f t="shared" si="3"/>
        <v>28.416829266936826</v>
      </c>
      <c r="I52" s="31">
        <f t="shared" si="4"/>
        <v>36.82350861854291</v>
      </c>
      <c r="J52" s="25">
        <f t="shared" si="5"/>
        <v>24.253271139585109</v>
      </c>
      <c r="K52" s="25">
        <f t="shared" si="6"/>
        <v>29.91988030622954</v>
      </c>
      <c r="L52" s="25">
        <f t="shared" si="7"/>
        <v>27.503478418653348</v>
      </c>
      <c r="M52" s="25">
        <f t="shared" si="8"/>
        <v>30.005322607549402</v>
      </c>
      <c r="N52" s="30">
        <f t="shared" si="9"/>
        <v>46.495863331457429</v>
      </c>
      <c r="O52" s="25">
        <f t="shared" si="10"/>
        <v>38.874486822524723</v>
      </c>
      <c r="P52" s="25">
        <f t="shared" si="11"/>
        <v>54.138516882797205</v>
      </c>
      <c r="Q52" s="31">
        <f t="shared" si="12"/>
        <v>44.489477265800815</v>
      </c>
    </row>
    <row r="53" spans="1:17" ht="21" customHeight="1" x14ac:dyDescent="0.3">
      <c r="A53" s="13" t="s">
        <v>49</v>
      </c>
      <c r="F53" s="30">
        <f t="shared" si="1"/>
        <v>24.127109428490879</v>
      </c>
      <c r="G53" s="25">
        <f t="shared" si="2"/>
        <v>22.272777611971108</v>
      </c>
      <c r="H53" s="25">
        <f t="shared" si="3"/>
        <v>15.560949744418595</v>
      </c>
      <c r="I53" s="31">
        <f t="shared" si="4"/>
        <v>23.772168041019135</v>
      </c>
      <c r="J53" s="25">
        <f t="shared" si="5"/>
        <v>14.61567214544548</v>
      </c>
      <c r="K53" s="25">
        <f t="shared" si="6"/>
        <v>22.539057762658388</v>
      </c>
      <c r="L53" s="25">
        <f t="shared" si="7"/>
        <v>20.844966802368802</v>
      </c>
      <c r="M53" s="25">
        <f t="shared" si="8"/>
        <v>23.207262370760475</v>
      </c>
      <c r="N53" s="30">
        <f t="shared" si="9"/>
        <v>62.51953346166912</v>
      </c>
      <c r="O53" s="25">
        <f t="shared" si="10"/>
        <v>62.127612662046431</v>
      </c>
      <c r="P53" s="25">
        <f t="shared" si="11"/>
        <v>83.204348934440091</v>
      </c>
      <c r="Q53" s="31">
        <f t="shared" si="12"/>
        <v>59.794448729169744</v>
      </c>
    </row>
    <row r="54" spans="1:17" ht="21" customHeight="1" x14ac:dyDescent="0.3">
      <c r="A54" s="13" t="s">
        <v>50</v>
      </c>
      <c r="F54" s="30">
        <f t="shared" si="1"/>
        <v>14.672701743120363</v>
      </c>
      <c r="G54" s="25">
        <f t="shared" si="2"/>
        <v>19.208978052296398</v>
      </c>
      <c r="H54" s="25">
        <f t="shared" si="3"/>
        <v>13.058083555473154</v>
      </c>
      <c r="I54" s="31">
        <f t="shared" si="4"/>
        <v>19.262296110382572</v>
      </c>
      <c r="J54" s="25">
        <f t="shared" si="5"/>
        <v>15.080733739986506</v>
      </c>
      <c r="K54" s="25">
        <f t="shared" si="6"/>
        <v>15.182878740497241</v>
      </c>
      <c r="L54" s="25">
        <f t="shared" si="7"/>
        <v>17.098440045069196</v>
      </c>
      <c r="M54" s="25">
        <f t="shared" si="8"/>
        <v>13.496276259545015</v>
      </c>
      <c r="N54" s="30">
        <f t="shared" si="9"/>
        <v>40.302087768428251</v>
      </c>
      <c r="O54" s="25">
        <f t="shared" si="10"/>
        <v>40.708406598574641</v>
      </c>
      <c r="P54" s="25">
        <f t="shared" si="11"/>
        <v>52.060591620323038</v>
      </c>
      <c r="Q54" s="31">
        <f t="shared" si="12"/>
        <v>37.006914103168739</v>
      </c>
    </row>
    <row r="55" spans="1:17" ht="21" customHeight="1" x14ac:dyDescent="0.3">
      <c r="A55" s="13" t="s">
        <v>51</v>
      </c>
      <c r="F55" s="30">
        <f t="shared" si="1"/>
        <v>-4.828698376435236</v>
      </c>
      <c r="G55" s="25">
        <f t="shared" si="2"/>
        <v>-3.145966434167613</v>
      </c>
      <c r="H55" s="25">
        <f t="shared" si="3"/>
        <v>-7.1460382124683308</v>
      </c>
      <c r="I55" s="31">
        <f t="shared" si="4"/>
        <v>10.085989070181967</v>
      </c>
      <c r="J55" s="25">
        <f t="shared" si="5"/>
        <v>23.791368811225855</v>
      </c>
      <c r="K55" s="25">
        <f t="shared" si="6"/>
        <v>20.735564664493445</v>
      </c>
      <c r="L55" s="25">
        <f t="shared" si="7"/>
        <v>47.454062256748131</v>
      </c>
      <c r="M55" s="25">
        <f t="shared" si="8"/>
        <v>34.345630598090459</v>
      </c>
      <c r="N55" s="30">
        <f t="shared" si="9"/>
        <v>72.28626629024437</v>
      </c>
      <c r="O55" s="25">
        <f t="shared" si="10"/>
        <v>78.55309764084744</v>
      </c>
      <c r="P55" s="25">
        <f t="shared" si="11"/>
        <v>56.916386943341735</v>
      </c>
      <c r="Q55" s="31">
        <f t="shared" si="12"/>
        <v>45.52375200648433</v>
      </c>
    </row>
    <row r="56" spans="1:17" ht="21" customHeight="1" x14ac:dyDescent="0.3">
      <c r="A56" s="13" t="s">
        <v>52</v>
      </c>
      <c r="F56" s="30">
        <f t="shared" si="1"/>
        <v>18.820570392279645</v>
      </c>
      <c r="G56" s="25">
        <f t="shared" si="2"/>
        <v>24.175842159699389</v>
      </c>
      <c r="H56" s="25">
        <f t="shared" si="3"/>
        <v>10.211256510328749</v>
      </c>
      <c r="I56" s="31">
        <f t="shared" si="4"/>
        <v>27.196587451653876</v>
      </c>
      <c r="J56" s="25">
        <f t="shared" si="5"/>
        <v>10.937806209126123</v>
      </c>
      <c r="K56" s="25">
        <f t="shared" si="6"/>
        <v>10.272492204529948</v>
      </c>
      <c r="L56" s="25">
        <f t="shared" si="7"/>
        <v>11.970434027281396</v>
      </c>
      <c r="M56" s="25">
        <f t="shared" si="8"/>
        <v>10.220965030011776</v>
      </c>
      <c r="N56" s="30">
        <f t="shared" si="9"/>
        <v>28.275666013093325</v>
      </c>
      <c r="O56" s="25">
        <f t="shared" si="10"/>
        <v>44.550201441583148</v>
      </c>
      <c r="P56" s="25">
        <f t="shared" si="11"/>
        <v>54.202318780664307</v>
      </c>
      <c r="Q56" s="31">
        <f t="shared" si="12"/>
        <v>43.858327406131849</v>
      </c>
    </row>
    <row r="57" spans="1:17" ht="21" customHeight="1" x14ac:dyDescent="0.3">
      <c r="A57" s="13" t="s">
        <v>53</v>
      </c>
      <c r="F57" s="30">
        <f t="shared" si="1"/>
        <v>11.859219586840108</v>
      </c>
      <c r="G57" s="25">
        <f t="shared" si="2"/>
        <v>25.124280976997127</v>
      </c>
      <c r="H57" s="25">
        <f t="shared" si="3"/>
        <v>15.331025506704755</v>
      </c>
      <c r="I57" s="31">
        <f t="shared" si="4"/>
        <v>3.3081636132086034</v>
      </c>
      <c r="J57" s="25">
        <f t="shared" si="5"/>
        <v>2.629909395507446</v>
      </c>
      <c r="K57" s="25">
        <f t="shared" si="6"/>
        <v>5.4919258303562701</v>
      </c>
      <c r="L57" s="25">
        <f t="shared" si="7"/>
        <v>9.2233850764440017</v>
      </c>
      <c r="M57" s="25">
        <f t="shared" si="8"/>
        <v>24.627749412746791</v>
      </c>
      <c r="N57" s="30">
        <f t="shared" si="9"/>
        <v>26.211955839313838</v>
      </c>
      <c r="O57" s="25">
        <f t="shared" si="10"/>
        <v>18.645137932252489</v>
      </c>
      <c r="P57" s="25">
        <f t="shared" si="11"/>
        <v>25.614357004441544</v>
      </c>
      <c r="Q57" s="31">
        <f t="shared" si="12"/>
        <v>18.48742931912706</v>
      </c>
    </row>
    <row r="58" spans="1:17" ht="21" customHeight="1" x14ac:dyDescent="0.3">
      <c r="A58" s="13" t="s">
        <v>54</v>
      </c>
      <c r="F58" s="30">
        <f t="shared" si="1"/>
        <v>17.748158819525941</v>
      </c>
      <c r="G58" s="25">
        <f t="shared" si="2"/>
        <v>18.027556068582882</v>
      </c>
      <c r="H58" s="25">
        <f t="shared" si="3"/>
        <v>9.6067317768976359</v>
      </c>
      <c r="I58" s="31">
        <f t="shared" si="4"/>
        <v>10.397670602972187</v>
      </c>
      <c r="J58" s="25">
        <f t="shared" si="5"/>
        <v>5.7704658305157475</v>
      </c>
      <c r="K58" s="25">
        <f t="shared" si="6"/>
        <v>2.1771825865742667</v>
      </c>
      <c r="L58" s="25">
        <f t="shared" si="7"/>
        <v>3.4868734143824964</v>
      </c>
      <c r="M58" s="25">
        <f t="shared" si="8"/>
        <v>10.434598204685352</v>
      </c>
      <c r="N58" s="30">
        <f t="shared" si="9"/>
        <v>-38.207950933058633</v>
      </c>
      <c r="O58" s="25">
        <f t="shared" si="10"/>
        <v>-62.48322556244463</v>
      </c>
      <c r="P58" s="25">
        <f t="shared" si="11"/>
        <v>-53.388707584936789</v>
      </c>
      <c r="Q58" s="31">
        <f t="shared" si="12"/>
        <v>-53.745208321514539</v>
      </c>
    </row>
    <row r="59" spans="1:17" ht="21" customHeight="1" x14ac:dyDescent="0.3">
      <c r="A59" s="13" t="s">
        <v>55</v>
      </c>
      <c r="F59" s="30">
        <f t="shared" si="1"/>
        <v>18.617384389097282</v>
      </c>
      <c r="G59" s="25">
        <f t="shared" si="2"/>
        <v>22.78907202755882</v>
      </c>
      <c r="H59" s="25">
        <f t="shared" si="3"/>
        <v>21.027437597209421</v>
      </c>
      <c r="I59" s="31">
        <f t="shared" si="4"/>
        <v>7.2611575191342981</v>
      </c>
      <c r="J59" s="25">
        <f t="shared" si="5"/>
        <v>2.6953906032145314</v>
      </c>
      <c r="K59" s="25">
        <f t="shared" si="6"/>
        <v>18.635501693540803</v>
      </c>
      <c r="L59" s="25">
        <f t="shared" si="7"/>
        <v>-2.7048175161665244</v>
      </c>
      <c r="M59" s="25">
        <f t="shared" si="8"/>
        <v>-0.34459175084174953</v>
      </c>
      <c r="N59" s="30">
        <f t="shared" si="9"/>
        <v>-54.07398848383307</v>
      </c>
      <c r="O59" s="25">
        <f t="shared" si="10"/>
        <v>-79.700273420238616</v>
      </c>
      <c r="P59" s="25">
        <f t="shared" si="11"/>
        <v>-68.757797314700994</v>
      </c>
      <c r="Q59" s="31">
        <f t="shared" si="12"/>
        <v>-62.538735647353839</v>
      </c>
    </row>
    <row r="60" spans="1:17" ht="21" customHeight="1" x14ac:dyDescent="0.3">
      <c r="A60" s="13" t="s">
        <v>56</v>
      </c>
      <c r="F60" s="30">
        <f t="shared" si="1"/>
        <v>44.233087949212788</v>
      </c>
      <c r="G60" s="25">
        <f t="shared" si="2"/>
        <v>67.960440112720534</v>
      </c>
      <c r="H60" s="25">
        <f t="shared" si="3"/>
        <v>90.025401681154335</v>
      </c>
      <c r="I60" s="31">
        <f t="shared" si="4"/>
        <v>91.504846509218083</v>
      </c>
      <c r="J60" s="25">
        <f t="shared" si="5"/>
        <v>92.280039207412031</v>
      </c>
      <c r="K60" s="25">
        <f t="shared" si="6"/>
        <v>60.457938911556198</v>
      </c>
      <c r="L60" s="25">
        <f t="shared" si="7"/>
        <v>53.554879593512439</v>
      </c>
      <c r="M60" s="25">
        <f t="shared" si="8"/>
        <v>40.71337281641776</v>
      </c>
      <c r="N60" s="30">
        <f t="shared" si="9"/>
        <v>35.900562969054064</v>
      </c>
      <c r="O60" s="25">
        <f t="shared" si="10"/>
        <v>30.929911328553228</v>
      </c>
      <c r="P60" s="25">
        <f t="shared" si="11"/>
        <v>35.808201065939627</v>
      </c>
      <c r="Q60" s="31">
        <f t="shared" si="12"/>
        <v>17.77034293942932</v>
      </c>
    </row>
    <row r="61" spans="1:17" ht="21" customHeight="1" x14ac:dyDescent="0.3">
      <c r="A61" s="13" t="s">
        <v>57</v>
      </c>
      <c r="F61" s="30">
        <f t="shared" si="1"/>
        <v>88.116838437931193</v>
      </c>
      <c r="G61" s="25">
        <f t="shared" si="2"/>
        <v>93.849400568738005</v>
      </c>
      <c r="H61" s="25">
        <f t="shared" si="3"/>
        <v>97.575337769093309</v>
      </c>
      <c r="I61" s="31">
        <f t="shared" si="4"/>
        <v>90.427415598050473</v>
      </c>
      <c r="J61" s="25">
        <f t="shared" si="5"/>
        <v>88.963535291470919</v>
      </c>
      <c r="K61" s="25">
        <f t="shared" si="6"/>
        <v>88.883725149862542</v>
      </c>
      <c r="L61" s="25">
        <f t="shared" si="7"/>
        <v>82.91289475856145</v>
      </c>
      <c r="M61" s="25">
        <f t="shared" si="8"/>
        <v>81.345900720561829</v>
      </c>
      <c r="N61" s="30">
        <f t="shared" si="9"/>
        <v>76.704720022612833</v>
      </c>
      <c r="O61" s="25">
        <f t="shared" si="10"/>
        <v>73.808579811275862</v>
      </c>
      <c r="P61" s="25">
        <f t="shared" si="11"/>
        <v>81.274445754817009</v>
      </c>
      <c r="Q61" s="31">
        <f t="shared" si="12"/>
        <v>60.927736665616351</v>
      </c>
    </row>
    <row r="62" spans="1:17" ht="21" customHeight="1" x14ac:dyDescent="0.3">
      <c r="A62" s="13" t="s">
        <v>58</v>
      </c>
      <c r="F62" s="30">
        <f t="shared" si="1"/>
        <v>35.410750934802792</v>
      </c>
      <c r="G62" s="25">
        <f t="shared" si="2"/>
        <v>30.529997387745645</v>
      </c>
      <c r="H62" s="25">
        <f t="shared" si="3"/>
        <v>12.569182046521776</v>
      </c>
      <c r="I62" s="31">
        <f t="shared" si="4"/>
        <v>38.022029698493377</v>
      </c>
      <c r="J62" s="25">
        <f t="shared" si="5"/>
        <v>5.429857207368527</v>
      </c>
      <c r="K62" s="25">
        <f t="shared" si="6"/>
        <v>17.420477413472991</v>
      </c>
      <c r="L62" s="25">
        <f t="shared" si="7"/>
        <v>38.470851652509339</v>
      </c>
      <c r="M62" s="25">
        <f t="shared" si="8"/>
        <v>67.415794140643783</v>
      </c>
      <c r="N62" s="30">
        <f t="shared" si="9"/>
        <v>80.892387676129161</v>
      </c>
      <c r="O62" s="25">
        <f t="shared" si="10"/>
        <v>41.381857089426788</v>
      </c>
      <c r="P62" s="25">
        <f t="shared" si="11"/>
        <v>20.786183085882094</v>
      </c>
      <c r="Q62" s="31">
        <f t="shared" si="12"/>
        <v>6.6703629295274514</v>
      </c>
    </row>
    <row r="63" spans="1:17" ht="21" customHeight="1" x14ac:dyDescent="0.3">
      <c r="A63" s="18" t="s">
        <v>59</v>
      </c>
      <c r="B63" s="32"/>
      <c r="C63" s="33"/>
      <c r="D63" s="33"/>
      <c r="E63" s="33"/>
      <c r="F63" s="34">
        <f t="shared" si="1"/>
        <v>58.067261835146098</v>
      </c>
      <c r="G63" s="35">
        <f t="shared" si="2"/>
        <v>26.896338546168352</v>
      </c>
      <c r="H63" s="35">
        <f t="shared" si="3"/>
        <v>15.583872680222633</v>
      </c>
      <c r="I63" s="36">
        <f t="shared" si="4"/>
        <v>30.68657463301847</v>
      </c>
      <c r="J63" s="35">
        <f t="shared" si="5"/>
        <v>28.293495015928482</v>
      </c>
      <c r="K63" s="35">
        <f t="shared" si="6"/>
        <v>10.28202251897914</v>
      </c>
      <c r="L63" s="35">
        <f t="shared" si="7"/>
        <v>17.155325962235523</v>
      </c>
      <c r="M63" s="35">
        <f t="shared" si="8"/>
        <v>-9.4239738698382087</v>
      </c>
      <c r="N63" s="34">
        <f t="shared" si="9"/>
        <v>24.17597440185919</v>
      </c>
      <c r="O63" s="35">
        <f t="shared" si="10"/>
        <v>50.993608547073485</v>
      </c>
      <c r="P63" s="35">
        <f t="shared" si="11"/>
        <v>70.168644614190967</v>
      </c>
      <c r="Q63" s="36">
        <f t="shared" si="12"/>
        <v>43.787866054443072</v>
      </c>
    </row>
    <row r="72" spans="14:14" ht="21" customHeight="1" x14ac:dyDescent="0.3">
      <c r="N72" s="9" t="s">
        <v>90</v>
      </c>
    </row>
  </sheetData>
  <mergeCells count="10">
    <mergeCell ref="F9:I9"/>
    <mergeCell ref="J9:M9"/>
    <mergeCell ref="N9:Q9"/>
    <mergeCell ref="A38:A39"/>
    <mergeCell ref="B38:E38"/>
    <mergeCell ref="F38:I38"/>
    <mergeCell ref="J38:M38"/>
    <mergeCell ref="N38:Q38"/>
    <mergeCell ref="A9:A10"/>
    <mergeCell ref="B9:E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16A9-D564-41A9-B9E5-889C9FBC9439}">
  <dimension ref="A1"/>
  <sheetViews>
    <sheetView zoomScale="85" zoomScaleNormal="85" workbookViewId="0">
      <selection activeCell="Q53" sqref="Q53"/>
    </sheetView>
  </sheetViews>
  <sheetFormatPr defaultRowHeight="16.5" x14ac:dyDescent="0.3"/>
  <cols>
    <col min="1" max="16384" width="9" style="8"/>
  </cols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9C86-67AE-484A-AE53-69CA1EA08D7A}">
  <dimension ref="A1:AJ27"/>
  <sheetViews>
    <sheetView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D11" sqref="D11"/>
    </sheetView>
  </sheetViews>
  <sheetFormatPr defaultRowHeight="16.5" x14ac:dyDescent="0.3"/>
  <cols>
    <col min="1" max="1" width="19.5" customWidth="1"/>
  </cols>
  <sheetData>
    <row r="1" spans="1:36" x14ac:dyDescent="0.3">
      <c r="A1" s="37" t="s">
        <v>92</v>
      </c>
    </row>
    <row r="3" spans="1:36" ht="20.100000000000001" customHeight="1" x14ac:dyDescent="0.3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</row>
    <row r="4" spans="1:36" x14ac:dyDescent="0.3">
      <c r="A4" s="2" t="s">
        <v>36</v>
      </c>
      <c r="B4" s="5">
        <f>('데이터(월간)'!N11/'데이터(월간)'!B11-1)*100</f>
        <v>23.480390272648364</v>
      </c>
      <c r="C4" s="5">
        <f>('데이터(월간)'!O11/'데이터(월간)'!C11-1)*100</f>
        <v>14.805837974756496</v>
      </c>
      <c r="D4" s="5">
        <f>('데이터(월간)'!P11/'데이터(월간)'!D11-1)*100</f>
        <v>21.024302146982876</v>
      </c>
      <c r="E4" s="5">
        <f>('데이터(월간)'!Q11/'데이터(월간)'!E11-1)*100</f>
        <v>22.40245122646003</v>
      </c>
      <c r="F4" s="5">
        <f>('데이터(월간)'!R11/'데이터(월간)'!F11-1)*100</f>
        <v>22.849241752418315</v>
      </c>
      <c r="G4" s="5">
        <f>('데이터(월간)'!S11/'데이터(월간)'!G11-1)*100</f>
        <v>19.293678219804566</v>
      </c>
      <c r="H4" s="5">
        <f>('데이터(월간)'!T11/'데이터(월간)'!H11-1)*100</f>
        <v>22.217560328130958</v>
      </c>
      <c r="I4" s="5">
        <f>('데이터(월간)'!U11/'데이터(월간)'!I11-1)*100</f>
        <v>17.948910754132051</v>
      </c>
      <c r="J4" s="5">
        <f>('데이터(월간)'!V11/'데이터(월간)'!J11-1)*100</f>
        <v>12.098131513580368</v>
      </c>
      <c r="K4" s="5">
        <f>('데이터(월간)'!W11/'데이터(월간)'!K11-1)*100</f>
        <v>30.732195898562754</v>
      </c>
      <c r="L4" s="5">
        <f>('데이터(월간)'!X11/'데이터(월간)'!L11-1)*100</f>
        <v>17.529952835274255</v>
      </c>
      <c r="M4" s="5">
        <f>('데이터(월간)'!Y11/'데이터(월간)'!M11-1)*100</f>
        <v>20.19479747734534</v>
      </c>
      <c r="N4" s="5">
        <f>('데이터(월간)'!Z11/'데이터(월간)'!N11-1)*100</f>
        <v>18.787830918062774</v>
      </c>
      <c r="O4" s="5">
        <f>('데이터(월간)'!AA11/'데이터(월간)'!O11-1)*100</f>
        <v>17.058127305265948</v>
      </c>
      <c r="P4" s="5">
        <f>('데이터(월간)'!AB11/'데이터(월간)'!P11-1)*100</f>
        <v>20.088086669398521</v>
      </c>
      <c r="Q4" s="5">
        <f>('데이터(월간)'!AC11/'데이터(월간)'!Q11-1)*100</f>
        <v>18.123891305488392</v>
      </c>
      <c r="R4" s="5">
        <f>('데이터(월간)'!AD11/'데이터(월간)'!R11-1)*100</f>
        <v>20.187373494428851</v>
      </c>
      <c r="S4" s="5">
        <f>('데이터(월간)'!AE11/'데이터(월간)'!S11-1)*100</f>
        <v>18.283550332819299</v>
      </c>
      <c r="T4" s="5">
        <f>('데이터(월간)'!AF11/'데이터(월간)'!T11-1)*100</f>
        <v>15.992715535012469</v>
      </c>
      <c r="U4" s="5">
        <f>('데이터(월간)'!AG11/'데이터(월간)'!U11-1)*100</f>
        <v>21.66311179659175</v>
      </c>
      <c r="V4" s="5">
        <f>('데이터(월간)'!AH11/'데이터(월간)'!V11-1)*100</f>
        <v>23.247621091574409</v>
      </c>
      <c r="W4" s="5">
        <f>('데이터(월간)'!AI11/'데이터(월간)'!W11-1)*100</f>
        <v>18.517054259386722</v>
      </c>
      <c r="X4" s="5">
        <f>('데이터(월간)'!AJ11/'데이터(월간)'!X11-1)*100</f>
        <v>21.542661041877253</v>
      </c>
      <c r="Y4" s="5">
        <f>('데이터(월간)'!AK11/'데이터(월간)'!Y11-1)*100</f>
        <v>18.662364831345624</v>
      </c>
      <c r="Z4" s="5">
        <f>('데이터(월간)'!AL11/'데이터(월간)'!Z11-1)*100</f>
        <v>14.751253545304133</v>
      </c>
      <c r="AA4" s="5">
        <f>('데이터(월간)'!AM11/'데이터(월간)'!AA11-1)*100</f>
        <v>24.522428605643597</v>
      </c>
      <c r="AB4" s="5">
        <f>('데이터(월간)'!AN11/'데이터(월간)'!AB11-1)*100</f>
        <v>12.128327662996362</v>
      </c>
      <c r="AC4" s="5">
        <f>('데이터(월간)'!AO11/'데이터(월간)'!AC11-1)*100</f>
        <v>13.06173673839699</v>
      </c>
      <c r="AD4" s="5">
        <f>('데이터(월간)'!AP11/'데이터(월간)'!AD11-1)*100</f>
        <v>13.233629655287672</v>
      </c>
      <c r="AE4" s="5">
        <f>('데이터(월간)'!AQ11/'데이터(월간)'!AE11-1)*100</f>
        <v>19.641172670210484</v>
      </c>
      <c r="AF4" s="5">
        <f>('데이터(월간)'!AR11/'데이터(월간)'!AF11-1)*100</f>
        <v>15.90953825863175</v>
      </c>
      <c r="AG4" s="5">
        <f>('데이터(월간)'!AS11/'데이터(월간)'!AG11-1)*100</f>
        <v>24.812534922225502</v>
      </c>
      <c r="AH4" s="5">
        <f>('데이터(월간)'!AT11/'데이터(월간)'!AH11-1)*100</f>
        <v>27.656988926587701</v>
      </c>
      <c r="AI4" s="5">
        <f>('데이터(월간)'!AU11/'데이터(월간)'!AI11-1)*100</f>
        <v>19.93885702463578</v>
      </c>
      <c r="AJ4" s="5">
        <f>('데이터(월간)'!AV11/'데이터(월간)'!AJ11-1)*100</f>
        <v>17.203411801468029</v>
      </c>
    </row>
    <row r="5" spans="1:36" x14ac:dyDescent="0.3">
      <c r="A5" s="2" t="s">
        <v>37</v>
      </c>
      <c r="B5" s="5">
        <f>('데이터(월간)'!N12/'데이터(월간)'!B12-1)*100</f>
        <v>21.139531800446989</v>
      </c>
      <c r="C5" s="5">
        <f>('데이터(월간)'!O12/'데이터(월간)'!C12-1)*100</f>
        <v>-4.6143618699799323</v>
      </c>
      <c r="D5" s="5">
        <f>('데이터(월간)'!P12/'데이터(월간)'!D12-1)*100</f>
        <v>6.4877860192541936</v>
      </c>
      <c r="E5" s="5">
        <f>('데이터(월간)'!Q12/'데이터(월간)'!E12-1)*100</f>
        <v>11.071467361789944</v>
      </c>
      <c r="F5" s="5">
        <f>('데이터(월간)'!R12/'데이터(월간)'!F12-1)*100</f>
        <v>15.191936692664765</v>
      </c>
      <c r="G5" s="5">
        <f>('데이터(월간)'!S12/'데이터(월간)'!G12-1)*100</f>
        <v>-1.294067992323189</v>
      </c>
      <c r="H5" s="5">
        <f>('데이터(월간)'!T12/'데이터(월간)'!H12-1)*100</f>
        <v>6.1096032800138644</v>
      </c>
      <c r="I5" s="5">
        <f>('데이터(월간)'!U12/'데이터(월간)'!I12-1)*100</f>
        <v>0.60327623182905299</v>
      </c>
      <c r="J5" s="5">
        <f>('데이터(월간)'!V12/'데이터(월간)'!J12-1)*100</f>
        <v>-4.3385430224874284</v>
      </c>
      <c r="K5" s="5">
        <f>('데이터(월간)'!W12/'데이터(월간)'!K12-1)*100</f>
        <v>18.731401545581061</v>
      </c>
      <c r="L5" s="5">
        <f>('데이터(월간)'!X12/'데이터(월간)'!L12-1)*100</f>
        <v>1.6119755436375005</v>
      </c>
      <c r="M5" s="5">
        <f>('데이터(월간)'!Y12/'데이터(월간)'!M12-1)*100</f>
        <v>5.4437849911036951</v>
      </c>
      <c r="N5" s="5">
        <f>('데이터(월간)'!Z12/'데이터(월간)'!N12-1)*100</f>
        <v>9.0897720032677043</v>
      </c>
      <c r="O5" s="5">
        <f>('데이터(월간)'!AA12/'데이터(월간)'!O12-1)*100</f>
        <v>19.098913120191963</v>
      </c>
      <c r="P5" s="5">
        <f>('데이터(월간)'!AB12/'데이터(월간)'!P12-1)*100</f>
        <v>5.1856818916758085</v>
      </c>
      <c r="Q5" s="5">
        <f>('데이터(월간)'!AC12/'데이터(월간)'!Q12-1)*100</f>
        <v>14.15192126222944</v>
      </c>
      <c r="R5" s="5">
        <f>('데이터(월간)'!AD12/'데이터(월간)'!R12-1)*100</f>
        <v>8.1504570361299766</v>
      </c>
      <c r="S5" s="5">
        <f>('데이터(월간)'!AE12/'데이터(월간)'!S12-1)*100</f>
        <v>3.9137380191693216</v>
      </c>
      <c r="T5" s="5">
        <f>('데이터(월간)'!AF12/'데이터(월간)'!T12-1)*100</f>
        <v>8.8583797155225916</v>
      </c>
      <c r="U5" s="5">
        <f>('데이터(월간)'!AG12/'데이터(월간)'!U12-1)*100</f>
        <v>6.1990188706269711</v>
      </c>
      <c r="V5" s="5">
        <f>('데이터(월간)'!AH12/'데이터(월간)'!V12-1)*100</f>
        <v>13.307115252277057</v>
      </c>
      <c r="W5" s="5">
        <f>('데이터(월간)'!AI12/'데이터(월간)'!W12-1)*100</f>
        <v>5.3604101547610084</v>
      </c>
      <c r="X5" s="5">
        <f>('데이터(월간)'!AJ12/'데이터(월간)'!X12-1)*100</f>
        <v>11.983569930323856</v>
      </c>
      <c r="Y5" s="5">
        <f>('데이터(월간)'!AK12/'데이터(월간)'!Y12-1)*100</f>
        <v>9.8659252197015324</v>
      </c>
      <c r="Z5" s="5">
        <f>('데이터(월간)'!AL12/'데이터(월간)'!Z12-1)*100</f>
        <v>-1.4273071245324176</v>
      </c>
      <c r="AA5" s="5">
        <f>('데이터(월간)'!AM12/'데이터(월간)'!AA12-1)*100</f>
        <v>14.159895111888066</v>
      </c>
      <c r="AB5" s="5">
        <f>('데이터(월간)'!AN12/'데이터(월간)'!AB12-1)*100</f>
        <v>29.716899283289333</v>
      </c>
      <c r="AC5" s="5">
        <f>('데이터(월간)'!AO12/'데이터(월간)'!AC12-1)*100</f>
        <v>38.191599402924979</v>
      </c>
      <c r="AD5" s="5">
        <f>('데이터(월간)'!AP12/'데이터(월간)'!AD12-1)*100</f>
        <v>35.030033258459881</v>
      </c>
      <c r="AE5" s="5">
        <f>('데이터(월간)'!AQ12/'데이터(월간)'!AE12-1)*100</f>
        <v>38.48580604921883</v>
      </c>
      <c r="AF5" s="5">
        <f>('데이터(월간)'!AR12/'데이터(월간)'!AF12-1)*100</f>
        <v>38.191155751488417</v>
      </c>
      <c r="AG5" s="5">
        <f>('데이터(월간)'!AS12/'데이터(월간)'!AG12-1)*100</f>
        <v>44.490450083506985</v>
      </c>
      <c r="AH5" s="5">
        <f>('데이터(월간)'!AT12/'데이터(월간)'!AH12-1)*100</f>
        <v>53.965952022464656</v>
      </c>
      <c r="AI5" s="5">
        <f>('데이터(월간)'!AU12/'데이터(월간)'!AI12-1)*100</f>
        <v>33.292933312831849</v>
      </c>
      <c r="AJ5" s="5">
        <f>('데이터(월간)'!AV12/'데이터(월간)'!AJ12-1)*100</f>
        <v>27.347792831542584</v>
      </c>
    </row>
    <row r="6" spans="1:36" x14ac:dyDescent="0.3">
      <c r="A6" s="2" t="s">
        <v>38</v>
      </c>
      <c r="B6" s="5">
        <f>('데이터(월간)'!N13/'데이터(월간)'!B13-1)*100</f>
        <v>42.538555309389103</v>
      </c>
      <c r="C6" s="5">
        <f>('데이터(월간)'!O13/'데이터(월간)'!C13-1)*100</f>
        <v>22.895669624198799</v>
      </c>
      <c r="D6" s="5">
        <f>('데이터(월간)'!P13/'데이터(월간)'!D13-1)*100</f>
        <v>41.768779409518288</v>
      </c>
      <c r="E6" s="5">
        <f>('데이터(월간)'!Q13/'데이터(월간)'!E13-1)*100</f>
        <v>31.888998029881076</v>
      </c>
      <c r="F6" s="5">
        <f>('데이터(월간)'!R13/'데이터(월간)'!F13-1)*100</f>
        <v>19.093728311154123</v>
      </c>
      <c r="G6" s="5">
        <f>('데이터(월간)'!S13/'데이터(월간)'!G13-1)*100</f>
        <v>28.067414953872174</v>
      </c>
      <c r="H6" s="5">
        <f>('데이터(월간)'!T13/'데이터(월간)'!H13-1)*100</f>
        <v>28.194660075285881</v>
      </c>
      <c r="I6" s="5">
        <f>('데이터(월간)'!U13/'데이터(월간)'!I13-1)*100</f>
        <v>26.646776060605259</v>
      </c>
      <c r="J6" s="5">
        <f>('데이터(월간)'!V13/'데이터(월간)'!J13-1)*100</f>
        <v>12.134441271449559</v>
      </c>
      <c r="K6" s="5">
        <f>('데이터(월간)'!W13/'데이터(월간)'!K13-1)*100</f>
        <v>35.847266706662609</v>
      </c>
      <c r="L6" s="5">
        <f>('데이터(월간)'!X13/'데이터(월간)'!L13-1)*100</f>
        <v>24.653930902151778</v>
      </c>
      <c r="M6" s="5">
        <f>('데이터(월간)'!Y13/'데이터(월간)'!M13-1)*100</f>
        <v>28.049461096794069</v>
      </c>
      <c r="N6" s="5">
        <f>('데이터(월간)'!Z13/'데이터(월간)'!N13-1)*100</f>
        <v>25.234312372998268</v>
      </c>
      <c r="O6" s="5">
        <f>('데이터(월간)'!AA13/'데이터(월간)'!O13-1)*100</f>
        <v>30.412213898995443</v>
      </c>
      <c r="P6" s="5">
        <f>('데이터(월간)'!AB13/'데이터(월간)'!P13-1)*100</f>
        <v>41.94693369193989</v>
      </c>
      <c r="Q6" s="5">
        <f>('데이터(월간)'!AC13/'데이터(월간)'!Q13-1)*100</f>
        <v>22.437025196268955</v>
      </c>
      <c r="R6" s="5">
        <f>('데이터(월간)'!AD13/'데이터(월간)'!R13-1)*100</f>
        <v>28.219928605746048</v>
      </c>
      <c r="S6" s="5">
        <f>('데이터(월간)'!AE13/'데이터(월간)'!S13-1)*100</f>
        <v>25.305341847969331</v>
      </c>
      <c r="T6" s="5">
        <f>('데이터(월간)'!AF13/'데이터(월간)'!T13-1)*100</f>
        <v>6.3503097978949485</v>
      </c>
      <c r="U6" s="5">
        <f>('데이터(월간)'!AG13/'데이터(월간)'!U13-1)*100</f>
        <v>27.193931248718229</v>
      </c>
      <c r="V6" s="5">
        <f>('데이터(월간)'!AH13/'데이터(월간)'!V13-1)*100</f>
        <v>41.745088067117031</v>
      </c>
      <c r="W6" s="5">
        <f>('데이터(월간)'!AI13/'데이터(월간)'!W13-1)*100</f>
        <v>24.426768102950835</v>
      </c>
      <c r="X6" s="5">
        <f>('데이터(월간)'!AJ13/'데이터(월간)'!X13-1)*100</f>
        <v>16.648975984370185</v>
      </c>
      <c r="Y6" s="5">
        <f>('데이터(월간)'!AK13/'데이터(월간)'!Y13-1)*100</f>
        <v>19.456388986009788</v>
      </c>
      <c r="Z6" s="5">
        <f>('데이터(월간)'!AL13/'데이터(월간)'!Z13-1)*100</f>
        <v>7.7889454249086665</v>
      </c>
      <c r="AA6" s="5">
        <f>('데이터(월간)'!AM13/'데이터(월간)'!AA13-1)*100</f>
        <v>38.585862205222085</v>
      </c>
      <c r="AB6" s="5">
        <f>('데이터(월간)'!AN13/'데이터(월간)'!AB13-1)*100</f>
        <v>10.16947134347641</v>
      </c>
      <c r="AC6" s="5">
        <f>('데이터(월간)'!AO13/'데이터(월간)'!AC13-1)*100</f>
        <v>19.447927026207367</v>
      </c>
      <c r="AD6" s="5">
        <f>('데이터(월간)'!AP13/'데이터(월간)'!AD13-1)*100</f>
        <v>21.39108479319485</v>
      </c>
      <c r="AE6" s="5">
        <f>('데이터(월간)'!AQ13/'데이터(월간)'!AE13-1)*100</f>
        <v>29.750359202838837</v>
      </c>
      <c r="AF6" s="5">
        <f>('데이터(월간)'!AR13/'데이터(월간)'!AF13-1)*100</f>
        <v>13.888519587733295</v>
      </c>
      <c r="AG6" s="5">
        <f>('데이터(월간)'!AS13/'데이터(월간)'!AG13-1)*100</f>
        <v>45.946361808979418</v>
      </c>
      <c r="AH6" s="5">
        <f>('데이터(월간)'!AT13/'데이터(월간)'!AH13-1)*100</f>
        <v>38.310698558936181</v>
      </c>
      <c r="AI6" s="5">
        <f>('데이터(월간)'!AU13/'데이터(월간)'!AI13-1)*100</f>
        <v>39.836212434892282</v>
      </c>
      <c r="AJ6" s="5">
        <f>('데이터(월간)'!AV13/'데이터(월간)'!AJ13-1)*100</f>
        <v>42.382894493566958</v>
      </c>
    </row>
    <row r="7" spans="1:36" x14ac:dyDescent="0.3">
      <c r="A7" s="2" t="s">
        <v>39</v>
      </c>
      <c r="B7" s="5">
        <f>('데이터(월간)'!N14/'데이터(월간)'!B14-1)*100</f>
        <v>13.240759108642465</v>
      </c>
      <c r="C7" s="5">
        <f>('데이터(월간)'!O14/'데이터(월간)'!C14-1)*100</f>
        <v>-4.2422082550379052</v>
      </c>
      <c r="D7" s="5">
        <f>('데이터(월간)'!P14/'데이터(월간)'!D14-1)*100</f>
        <v>3.2472746280399312</v>
      </c>
      <c r="E7" s="5">
        <f>('데이터(월간)'!Q14/'데이터(월간)'!E14-1)*100</f>
        <v>17.767811923083208</v>
      </c>
      <c r="F7" s="5">
        <f>('데이터(월간)'!R14/'데이터(월간)'!F14-1)*100</f>
        <v>12.891239727225035</v>
      </c>
      <c r="G7" s="5">
        <f>('데이터(월간)'!S14/'데이터(월간)'!G14-1)*100</f>
        <v>0.9297165267648122</v>
      </c>
      <c r="H7" s="5">
        <f>('데이터(월간)'!T14/'데이터(월간)'!H14-1)*100</f>
        <v>3.4776774482122352</v>
      </c>
      <c r="I7" s="5">
        <f>('데이터(월간)'!U14/'데이터(월간)'!I14-1)*100</f>
        <v>-0.51003740274286891</v>
      </c>
      <c r="J7" s="5">
        <f>('데이터(월간)'!V14/'데이터(월간)'!J14-1)*100</f>
        <v>-6.2071034492851336</v>
      </c>
      <c r="K7" s="5">
        <f>('데이터(월간)'!W14/'데이터(월간)'!K14-1)*100</f>
        <v>15.837231386065497</v>
      </c>
      <c r="L7" s="5">
        <f>('데이터(월간)'!X14/'데이터(월간)'!L14-1)*100</f>
        <v>7.4568188163564031</v>
      </c>
      <c r="M7" s="5">
        <f>('데이터(월간)'!Y14/'데이터(월간)'!M14-1)*100</f>
        <v>4.2175642159561155</v>
      </c>
      <c r="N7" s="5">
        <f>('데이터(월간)'!Z14/'데이터(월간)'!N14-1)*100</f>
        <v>2.3030119004519678</v>
      </c>
      <c r="O7" s="5">
        <f>('데이터(월간)'!AA14/'데이터(월간)'!O14-1)*100</f>
        <v>5.2840989829682883</v>
      </c>
      <c r="P7" s="5">
        <f>('데이터(월간)'!AB14/'데이터(월간)'!P14-1)*100</f>
        <v>3.6216642222999251</v>
      </c>
      <c r="Q7" s="5">
        <f>('데이터(월간)'!AC14/'데이터(월간)'!Q14-1)*100</f>
        <v>3.2378666703660075</v>
      </c>
      <c r="R7" s="5">
        <f>('데이터(월간)'!AD14/'데이터(월간)'!R14-1)*100</f>
        <v>3.8853823814133603</v>
      </c>
      <c r="S7" s="5">
        <f>('데이터(월간)'!AE14/'데이터(월간)'!S14-1)*100</f>
        <v>4.9184937751910907</v>
      </c>
      <c r="T7" s="5">
        <f>('데이터(월간)'!AF14/'데이터(월간)'!T14-1)*100</f>
        <v>6.2238281777657667</v>
      </c>
      <c r="U7" s="5">
        <f>('데이터(월간)'!AG14/'데이터(월간)'!U14-1)*100</f>
        <v>4.164879644025099</v>
      </c>
      <c r="V7" s="5">
        <f>('데이터(월간)'!AH14/'데이터(월간)'!V14-1)*100</f>
        <v>15.516878213179597</v>
      </c>
      <c r="W7" s="5">
        <f>('데이터(월간)'!AI14/'데이터(월간)'!W14-1)*100</f>
        <v>2.1860578090842742</v>
      </c>
      <c r="X7" s="5">
        <f>('데이터(월간)'!AJ14/'데이터(월간)'!X14-1)*100</f>
        <v>4.0785084793371063</v>
      </c>
      <c r="Y7" s="5">
        <f>('데이터(월간)'!AK14/'데이터(월간)'!Y14-1)*100</f>
        <v>6.621958456973287</v>
      </c>
      <c r="Z7" s="5">
        <f>('데이터(월간)'!AL14/'데이터(월간)'!Z14-1)*100</f>
        <v>-1.6478498612997883</v>
      </c>
      <c r="AA7" s="5">
        <f>('데이터(월간)'!AM14/'데이터(월간)'!AA14-1)*100</f>
        <v>22.97933055684096</v>
      </c>
      <c r="AB7" s="5">
        <f>('데이터(월간)'!AN14/'데이터(월간)'!AB14-1)*100</f>
        <v>28.707639924245477</v>
      </c>
      <c r="AC7" s="5">
        <f>('데이터(월간)'!AO14/'데이터(월간)'!AC14-1)*100</f>
        <v>38.59591365050359</v>
      </c>
      <c r="AD7" s="5">
        <f>('데이터(월간)'!AP14/'데이터(월간)'!AD14-1)*100</f>
        <v>27.264391465760163</v>
      </c>
      <c r="AE7" s="5">
        <f>('데이터(월간)'!AQ14/'데이터(월간)'!AE14-1)*100</f>
        <v>39.299898477157377</v>
      </c>
      <c r="AF7" s="5">
        <f>('데이터(월간)'!AR14/'데이터(월간)'!AF14-1)*100</f>
        <v>19.434112223811795</v>
      </c>
      <c r="AG7" s="5">
        <f>('데이터(월간)'!AS14/'데이터(월간)'!AG14-1)*100</f>
        <v>37.807114044737801</v>
      </c>
      <c r="AH7" s="5">
        <f>('데이터(월간)'!AT14/'데이터(월간)'!AH14-1)*100</f>
        <v>56.161487914744754</v>
      </c>
      <c r="AI7" s="5">
        <f>('데이터(월간)'!AU14/'데이터(월간)'!AI14-1)*100</f>
        <v>31.437930829569758</v>
      </c>
      <c r="AJ7" s="5">
        <f>('데이터(월간)'!AV14/'데이터(월간)'!AJ14-1)*100</f>
        <v>33.064575981863939</v>
      </c>
    </row>
    <row r="8" spans="1:36" x14ac:dyDescent="0.3">
      <c r="A8" s="2" t="s">
        <v>40</v>
      </c>
      <c r="B8" s="5">
        <f>('데이터(월간)'!N15/'데이터(월간)'!B15-1)*100</f>
        <v>36.99428485486542</v>
      </c>
      <c r="C8" s="5">
        <f>('데이터(월간)'!O15/'데이터(월간)'!C15-1)*100</f>
        <v>18.737479926493727</v>
      </c>
      <c r="D8" s="5">
        <f>('데이터(월간)'!P15/'데이터(월간)'!D15-1)*100</f>
        <v>16.989972288089604</v>
      </c>
      <c r="E8" s="5">
        <f>('데이터(월간)'!Q15/'데이터(월간)'!E15-1)*100</f>
        <v>9.7685379475094472</v>
      </c>
      <c r="F8" s="5">
        <f>('데이터(월간)'!R15/'데이터(월간)'!F15-1)*100</f>
        <v>11.149740561505283</v>
      </c>
      <c r="G8" s="5">
        <f>('데이터(월간)'!S15/'데이터(월간)'!G15-1)*100</f>
        <v>6.4087904234411353</v>
      </c>
      <c r="H8" s="5">
        <f>('데이터(월간)'!T15/'데이터(월간)'!H15-1)*100</f>
        <v>16.163192509196289</v>
      </c>
      <c r="I8" s="5">
        <f>('데이터(월간)'!U15/'데이터(월간)'!I15-1)*100</f>
        <v>7.8267042994926594</v>
      </c>
      <c r="J8" s="5">
        <f>('데이터(월간)'!V15/'데이터(월간)'!J15-1)*100</f>
        <v>-3.4443985117817322</v>
      </c>
      <c r="K8" s="5">
        <f>('데이터(월간)'!W15/'데이터(월간)'!K15-1)*100</f>
        <v>26.267289288187335</v>
      </c>
      <c r="L8" s="5">
        <f>('데이터(월간)'!X15/'데이터(월간)'!L15-1)*100</f>
        <v>12.395867063083221</v>
      </c>
      <c r="M8" s="5">
        <f>('데이터(월간)'!Y15/'데이터(월간)'!M15-1)*100</f>
        <v>15.255891607269012</v>
      </c>
      <c r="N8" s="5">
        <f>('데이터(월간)'!Z15/'데이터(월간)'!N15-1)*100</f>
        <v>11.574035954439399</v>
      </c>
      <c r="O8" s="5">
        <f>('데이터(월간)'!AA15/'데이터(월간)'!O15-1)*100</f>
        <v>1.1781765452238524</v>
      </c>
      <c r="P8" s="5">
        <f>('데이터(월간)'!AB15/'데이터(월간)'!P15-1)*100</f>
        <v>1.5958485958486035</v>
      </c>
      <c r="Q8" s="5">
        <f>('데이터(월간)'!AC15/'데이터(월간)'!Q15-1)*100</f>
        <v>21.154015822133342</v>
      </c>
      <c r="R8" s="5">
        <f>('데이터(월간)'!AD15/'데이터(월간)'!R15-1)*100</f>
        <v>15.406862513949783</v>
      </c>
      <c r="S8" s="5">
        <f>('데이터(월간)'!AE15/'데이터(월간)'!S15-1)*100</f>
        <v>8.5279648068237179</v>
      </c>
      <c r="T8" s="5">
        <f>('데이터(월간)'!AF15/'데이터(월간)'!T15-1)*100</f>
        <v>13.204107091449968</v>
      </c>
      <c r="U8" s="5">
        <f>('데이터(월간)'!AG15/'데이터(월간)'!U15-1)*100</f>
        <v>12.938607056254114</v>
      </c>
      <c r="V8" s="5">
        <f>('데이터(월간)'!AH15/'데이터(월간)'!V15-1)*100</f>
        <v>20.805932319495835</v>
      </c>
      <c r="W8" s="5">
        <f>('데이터(월간)'!AI15/'데이터(월간)'!W15-1)*100</f>
        <v>12.154960275609938</v>
      </c>
      <c r="X8" s="5">
        <f>('데이터(월간)'!AJ15/'데이터(월간)'!X15-1)*100</f>
        <v>13.722434655073057</v>
      </c>
      <c r="Y8" s="5">
        <f>('데이터(월간)'!AK15/'데이터(월간)'!Y15-1)*100</f>
        <v>17.196692815118553</v>
      </c>
      <c r="Z8" s="5">
        <f>('데이터(월간)'!AL15/'데이터(월간)'!Z15-1)*100</f>
        <v>1.26193053232313</v>
      </c>
      <c r="AA8" s="5">
        <f>('데이터(월간)'!AM15/'데이터(월간)'!AA15-1)*100</f>
        <v>27.661714852685826</v>
      </c>
      <c r="AB8" s="5">
        <f>('데이터(월간)'!AN15/'데이터(월간)'!AB15-1)*100</f>
        <v>11.639645702885559</v>
      </c>
      <c r="AC8" s="5">
        <f>('데이터(월간)'!AO15/'데이터(월간)'!AC15-1)*100</f>
        <v>3.6860374793669326</v>
      </c>
      <c r="AD8" s="5">
        <f>('데이터(월간)'!AP15/'데이터(월간)'!AD15-1)*100</f>
        <v>17.115890116176114</v>
      </c>
      <c r="AE8" s="5">
        <f>('데이터(월간)'!AQ15/'데이터(월간)'!AE15-1)*100</f>
        <v>29.588774057800606</v>
      </c>
      <c r="AF8" s="5">
        <f>('데이터(월간)'!AR15/'데이터(월간)'!AF15-1)*100</f>
        <v>23.076488372750113</v>
      </c>
      <c r="AG8" s="5">
        <f>('데이터(월간)'!AS15/'데이터(월간)'!AG15-1)*100</f>
        <v>18.449266295074509</v>
      </c>
      <c r="AH8" s="5">
        <f>('데이터(월간)'!AT15/'데이터(월간)'!AH15-1)*100</f>
        <v>36.787116712266624</v>
      </c>
      <c r="AI8" s="5">
        <f>('데이터(월간)'!AU15/'데이터(월간)'!AI15-1)*100</f>
        <v>28.51966549229552</v>
      </c>
      <c r="AJ8" s="5">
        <f>('데이터(월간)'!AV15/'데이터(월간)'!AJ15-1)*100</f>
        <v>20.941238787236749</v>
      </c>
    </row>
    <row r="9" spans="1:36" x14ac:dyDescent="0.3">
      <c r="A9" s="2" t="s">
        <v>41</v>
      </c>
      <c r="B9" s="5">
        <f>('데이터(월간)'!N16/'데이터(월간)'!B16-1)*100</f>
        <v>11.534906855288817</v>
      </c>
      <c r="C9" s="5">
        <f>('데이터(월간)'!O16/'데이터(월간)'!C16-1)*100</f>
        <v>-0.30446843677204294</v>
      </c>
      <c r="D9" s="5">
        <f>('데이터(월간)'!P16/'데이터(월간)'!D16-1)*100</f>
        <v>11.54552132742328</v>
      </c>
      <c r="E9" s="5">
        <f>('데이터(월간)'!Q16/'데이터(월간)'!E16-1)*100</f>
        <v>10.859129776784403</v>
      </c>
      <c r="F9" s="5">
        <f>('데이터(월간)'!R16/'데이터(월간)'!F16-1)*100</f>
        <v>12.591146299202126</v>
      </c>
      <c r="G9" s="5">
        <f>('데이터(월간)'!S16/'데이터(월간)'!G16-1)*100</f>
        <v>11.884908028869724</v>
      </c>
      <c r="H9" s="5">
        <f>('데이터(월간)'!T16/'데이터(월간)'!H16-1)*100</f>
        <v>11.828310819262743</v>
      </c>
      <c r="I9" s="5">
        <f>('데이터(월간)'!U16/'데이터(월간)'!I16-1)*100</f>
        <v>9.2501566157802806</v>
      </c>
      <c r="J9" s="5">
        <f>('데이터(월간)'!V16/'데이터(월간)'!J16-1)*100</f>
        <v>4.6133134100047934</v>
      </c>
      <c r="K9" s="5">
        <f>('데이터(월간)'!W16/'데이터(월간)'!K16-1)*100</f>
        <v>30.559724752465691</v>
      </c>
      <c r="L9" s="5">
        <f>('데이터(월간)'!X16/'데이터(월간)'!L16-1)*100</f>
        <v>2.6488543538708109</v>
      </c>
      <c r="M9" s="5">
        <f>('데이터(월간)'!Y16/'데이터(월간)'!M16-1)*100</f>
        <v>16.276915100887223</v>
      </c>
      <c r="N9" s="5">
        <f>('데이터(월간)'!Z16/'데이터(월간)'!N16-1)*100</f>
        <v>12.340858462036252</v>
      </c>
      <c r="O9" s="5">
        <f>('데이터(월간)'!AA16/'데이터(월간)'!O16-1)*100</f>
        <v>14.102856201039305</v>
      </c>
      <c r="P9" s="5">
        <f>('데이터(월간)'!AB16/'데이터(월간)'!P16-1)*100</f>
        <v>6.4008212309522916</v>
      </c>
      <c r="Q9" s="5">
        <f>('데이터(월간)'!AC16/'데이터(월간)'!Q16-1)*100</f>
        <v>10.829218710005307</v>
      </c>
      <c r="R9" s="5">
        <f>('데이터(월간)'!AD16/'데이터(월간)'!R16-1)*100</f>
        <v>14.261044519459688</v>
      </c>
      <c r="S9" s="5">
        <f>('데이터(월간)'!AE16/'데이터(월간)'!S16-1)*100</f>
        <v>8.5263846643559571</v>
      </c>
      <c r="T9" s="5">
        <f>('데이터(월간)'!AF16/'데이터(월간)'!T16-1)*100</f>
        <v>13.19739764514296</v>
      </c>
      <c r="U9" s="5">
        <f>('데이터(월간)'!AG16/'데이터(월간)'!U16-1)*100</f>
        <v>7.7334546973424567</v>
      </c>
      <c r="V9" s="5">
        <f>('데이터(월간)'!AH16/'데이터(월간)'!V16-1)*100</f>
        <v>16.029949639026576</v>
      </c>
      <c r="W9" s="5">
        <f>('데이터(월간)'!AI16/'데이터(월간)'!W16-1)*100</f>
        <v>3.2193161932566827</v>
      </c>
      <c r="X9" s="5">
        <f>('데이터(월간)'!AJ16/'데이터(월간)'!X16-1)*100</f>
        <v>13.285111992837638</v>
      </c>
      <c r="Y9" s="5">
        <f>('데이터(월간)'!AK16/'데이터(월간)'!Y16-1)*100</f>
        <v>2.2532188841201783</v>
      </c>
      <c r="Z9" s="5">
        <f>('데이터(월간)'!AL16/'데이터(월간)'!Z16-1)*100</f>
        <v>-4.0138253059596618</v>
      </c>
      <c r="AA9" s="5">
        <f>('데이터(월간)'!AM16/'데이터(월간)'!AA16-1)*100</f>
        <v>1.2771873625895047</v>
      </c>
      <c r="AB9" s="5">
        <f>('데이터(월간)'!AN16/'데이터(월간)'!AB16-1)*100</f>
        <v>-3.837967908389095</v>
      </c>
      <c r="AC9" s="5">
        <f>('데이터(월간)'!AO16/'데이터(월간)'!AC16-1)*100</f>
        <v>-1.0316007216519041</v>
      </c>
      <c r="AD9" s="5">
        <f>('데이터(월간)'!AP16/'데이터(월간)'!AD16-1)*100</f>
        <v>8.6507670376438703</v>
      </c>
      <c r="AE9" s="5">
        <f>('데이터(월간)'!AQ16/'데이터(월간)'!AE16-1)*100</f>
        <v>22.194973797154027</v>
      </c>
      <c r="AF9" s="5">
        <f>('데이터(월간)'!AR16/'데이터(월간)'!AF16-1)*100</f>
        <v>-5.8132599301707888E-2</v>
      </c>
      <c r="AG9" s="5">
        <f>('데이터(월간)'!AS16/'데이터(월간)'!AG16-1)*100</f>
        <v>5.7138823181383636</v>
      </c>
      <c r="AH9" s="5">
        <f>('데이터(월간)'!AT16/'데이터(월간)'!AH16-1)*100</f>
        <v>1.6084849577425953</v>
      </c>
      <c r="AI9" s="5">
        <f>('데이터(월간)'!AU16/'데이터(월간)'!AI16-1)*100</f>
        <v>16.849493473169062</v>
      </c>
      <c r="AJ9" s="5">
        <f>('데이터(월간)'!AV16/'데이터(월간)'!AJ16-1)*100</f>
        <v>7.9671658217716157</v>
      </c>
    </row>
    <row r="10" spans="1:36" x14ac:dyDescent="0.3">
      <c r="A10" s="2" t="s">
        <v>42</v>
      </c>
      <c r="B10" s="5">
        <f>('데이터(월간)'!N17/'데이터(월간)'!B17-1)*100</f>
        <v>26.753887358137931</v>
      </c>
      <c r="C10" s="5">
        <f>('데이터(월간)'!O17/'데이터(월간)'!C17-1)*100</f>
        <v>4.9025971289123449</v>
      </c>
      <c r="D10" s="5">
        <f>('데이터(월간)'!P17/'데이터(월간)'!D17-1)*100</f>
        <v>10.322715322943644</v>
      </c>
      <c r="E10" s="5">
        <f>('데이터(월간)'!Q17/'데이터(월간)'!E17-1)*100</f>
        <v>11.746511198459398</v>
      </c>
      <c r="F10" s="5">
        <f>('데이터(월간)'!R17/'데이터(월간)'!F17-1)*100</f>
        <v>7.4862047059702785</v>
      </c>
      <c r="G10" s="5">
        <f>('데이터(월간)'!S17/'데이터(월간)'!G17-1)*100</f>
        <v>5.1812243852459083</v>
      </c>
      <c r="H10" s="5">
        <f>('데이터(월간)'!T17/'데이터(월간)'!H17-1)*100</f>
        <v>12.224858965796548</v>
      </c>
      <c r="I10" s="5">
        <f>('데이터(월간)'!U17/'데이터(월간)'!I17-1)*100</f>
        <v>6.4592472382111632</v>
      </c>
      <c r="J10" s="5">
        <f>('데이터(월간)'!V17/'데이터(월간)'!J17-1)*100</f>
        <v>-0.55117436504428241</v>
      </c>
      <c r="K10" s="5">
        <f>('데이터(월간)'!W17/'데이터(월간)'!K17-1)*100</f>
        <v>17.005663805079596</v>
      </c>
      <c r="L10" s="5">
        <f>('데이터(월간)'!X17/'데이터(월간)'!L17-1)*100</f>
        <v>7.31305789266814</v>
      </c>
      <c r="M10" s="5">
        <f>('데이터(월간)'!Y17/'데이터(월간)'!M17-1)*100</f>
        <v>15.689868842300925</v>
      </c>
      <c r="N10" s="5">
        <f>('데이터(월간)'!Z17/'데이터(월간)'!N17-1)*100</f>
        <v>7.948741335279097</v>
      </c>
      <c r="O10" s="5">
        <f>('데이터(월간)'!AA17/'데이터(월간)'!O17-1)*100</f>
        <v>12.137697172290206</v>
      </c>
      <c r="P10" s="5">
        <f>('데이터(월간)'!AB17/'데이터(월간)'!P17-1)*100</f>
        <v>8.3581189354115626</v>
      </c>
      <c r="Q10" s="5">
        <f>('데이터(월간)'!AC17/'데이터(월간)'!Q17-1)*100</f>
        <v>7.0656696510248418</v>
      </c>
      <c r="R10" s="5">
        <f>('데이터(월간)'!AD17/'데이터(월간)'!R17-1)*100</f>
        <v>12.494929946344357</v>
      </c>
      <c r="S10" s="5">
        <f>('데이터(월간)'!AE17/'데이터(월간)'!S17-1)*100</f>
        <v>11.601147024980051</v>
      </c>
      <c r="T10" s="5">
        <f>('데이터(월간)'!AF17/'데이터(월간)'!T17-1)*100</f>
        <v>16.162505064829812</v>
      </c>
      <c r="U10" s="5">
        <f>('데이터(월간)'!AG17/'데이터(월간)'!U17-1)*100</f>
        <v>18.958659182393433</v>
      </c>
      <c r="V10" s="5">
        <f>('데이터(월간)'!AH17/'데이터(월간)'!V17-1)*100</f>
        <v>23.980268582449661</v>
      </c>
      <c r="W10" s="5">
        <f>('데이터(월간)'!AI17/'데이터(월간)'!W17-1)*100</f>
        <v>12.347550765671155</v>
      </c>
      <c r="X10" s="5">
        <f>('데이터(월간)'!AJ17/'데이터(월간)'!X17-1)*100</f>
        <v>13.397421265798615</v>
      </c>
      <c r="Y10" s="5">
        <f>('데이터(월간)'!AK17/'데이터(월간)'!Y17-1)*100</f>
        <v>7.7054832734495315</v>
      </c>
      <c r="Z10" s="5">
        <f>('데이터(월간)'!AL17/'데이터(월간)'!Z17-1)*100</f>
        <v>10.295298044020118</v>
      </c>
      <c r="AA10" s="5">
        <f>('데이터(월간)'!AM17/'데이터(월간)'!AA17-1)*100</f>
        <v>17.527516624627371</v>
      </c>
      <c r="AB10" s="5">
        <f>('데이터(월간)'!AN17/'데이터(월간)'!AB17-1)*100</f>
        <v>4.1200096042607992</v>
      </c>
      <c r="AC10" s="5">
        <f>('데이터(월간)'!AO17/'데이터(월간)'!AC17-1)*100</f>
        <v>6.6352095517912435</v>
      </c>
      <c r="AD10" s="5">
        <f>('데이터(월간)'!AP17/'데이터(월간)'!AD17-1)*100</f>
        <v>26.797358688821802</v>
      </c>
      <c r="AE10" s="5">
        <f>('데이터(월간)'!AQ17/'데이터(월간)'!AE17-1)*100</f>
        <v>37.034248742539802</v>
      </c>
      <c r="AF10" s="5">
        <f>('데이터(월간)'!AR17/'데이터(월간)'!AF17-1)*100</f>
        <v>20.032591930499621</v>
      </c>
      <c r="AG10" s="5">
        <f>('데이터(월간)'!AS17/'데이터(월간)'!AG17-1)*100</f>
        <v>21.349244487158959</v>
      </c>
      <c r="AH10" s="5">
        <f>('데이터(월간)'!AT17/'데이터(월간)'!AH17-1)*100</f>
        <v>10.033599546608517</v>
      </c>
      <c r="AI10" s="5">
        <f>('데이터(월간)'!AU17/'데이터(월간)'!AI17-1)*100</f>
        <v>19.002894089337396</v>
      </c>
      <c r="AJ10" s="5">
        <f>('데이터(월간)'!AV17/'데이터(월간)'!AJ17-1)*100</f>
        <v>13.018546431614109</v>
      </c>
    </row>
    <row r="11" spans="1:36" x14ac:dyDescent="0.3">
      <c r="A11" s="2" t="s">
        <v>43</v>
      </c>
      <c r="B11" s="5">
        <f>('데이터(월간)'!N18/'데이터(월간)'!B18-1)*100</f>
        <v>29.865012565875126</v>
      </c>
      <c r="C11" s="5">
        <f>('데이터(월간)'!O18/'데이터(월간)'!C18-1)*100</f>
        <v>9.1603146981691594</v>
      </c>
      <c r="D11" s="5">
        <f>('데이터(월간)'!P18/'데이터(월간)'!D18-1)*100</f>
        <v>15.136961935254378</v>
      </c>
      <c r="E11" s="5">
        <f>('데이터(월간)'!Q18/'데이터(월간)'!E18-1)*100</f>
        <v>16.355184160502901</v>
      </c>
      <c r="F11" s="5">
        <f>('데이터(월간)'!R18/'데이터(월간)'!F18-1)*100</f>
        <v>25.096147535604118</v>
      </c>
      <c r="G11" s="5">
        <f>('데이터(월간)'!S18/'데이터(월간)'!G18-1)*100</f>
        <v>18.122749963196426</v>
      </c>
      <c r="H11" s="5">
        <f>('데이터(월간)'!T18/'데이터(월간)'!H18-1)*100</f>
        <v>26.561604017954245</v>
      </c>
      <c r="I11" s="5">
        <f>('데이터(월간)'!U18/'데이터(월간)'!I18-1)*100</f>
        <v>10.570105407406061</v>
      </c>
      <c r="J11" s="5">
        <f>('데이터(월간)'!V18/'데이터(월간)'!J18-1)*100</f>
        <v>7.0538389371425092</v>
      </c>
      <c r="K11" s="5">
        <f>('데이터(월간)'!W18/'데이터(월간)'!K18-1)*100</f>
        <v>17.661632920825188</v>
      </c>
      <c r="L11" s="5">
        <f>('데이터(월간)'!X18/'데이터(월간)'!L18-1)*100</f>
        <v>6.2109162989357314</v>
      </c>
      <c r="M11" s="5">
        <f>('데이터(월간)'!Y18/'데이터(월간)'!M18-1)*100</f>
        <v>11.31686332621895</v>
      </c>
      <c r="N11" s="5">
        <f>('데이터(월간)'!Z18/'데이터(월간)'!N18-1)*100</f>
        <v>5.8967953597581335</v>
      </c>
      <c r="O11" s="5">
        <f>('데이터(월간)'!AA18/'데이터(월간)'!O18-1)*100</f>
        <v>16.063069030164922</v>
      </c>
      <c r="P11" s="5">
        <f>('데이터(월간)'!AB18/'데이터(월간)'!P18-1)*100</f>
        <v>15.842216386013686</v>
      </c>
      <c r="Q11" s="5">
        <f>('데이터(월간)'!AC18/'데이터(월간)'!Q18-1)*100</f>
        <v>15.197148849673003</v>
      </c>
      <c r="R11" s="5">
        <f>('데이터(월간)'!AD18/'데이터(월간)'!R18-1)*100</f>
        <v>15.465691546569161</v>
      </c>
      <c r="S11" s="5">
        <f>('데이터(월간)'!AE18/'데이터(월간)'!S18-1)*100</f>
        <v>16.517773686446667</v>
      </c>
      <c r="T11" s="5">
        <f>('데이터(월간)'!AF18/'데이터(월간)'!T18-1)*100</f>
        <v>6.7248903748606814</v>
      </c>
      <c r="U11" s="5">
        <f>('데이터(월간)'!AG18/'데이터(월간)'!U18-1)*100</f>
        <v>20.219764411665441</v>
      </c>
      <c r="V11" s="5">
        <f>('데이터(월간)'!AH18/'데이터(월간)'!V18-1)*100</f>
        <v>25.565814246702345</v>
      </c>
      <c r="W11" s="5">
        <f>('데이터(월간)'!AI18/'데이터(월간)'!W18-1)*100</f>
        <v>24.271802616692952</v>
      </c>
      <c r="X11" s="5">
        <f>('데이터(월간)'!AJ18/'데이터(월간)'!X18-1)*100</f>
        <v>25.682641249527862</v>
      </c>
      <c r="Y11" s="5">
        <f>('데이터(월간)'!AK18/'데이터(월간)'!Y18-1)*100</f>
        <v>18.406922278351502</v>
      </c>
      <c r="Z11" s="5">
        <f>('데이터(월간)'!AL18/'데이터(월간)'!Z18-1)*100</f>
        <v>3.4149699810673173</v>
      </c>
      <c r="AA11" s="5">
        <f>('데이터(월간)'!AM18/'데이터(월간)'!AA18-1)*100</f>
        <v>-1.8958171116839395</v>
      </c>
      <c r="AB11" s="5">
        <f>('데이터(월간)'!AN18/'데이터(월간)'!AB18-1)*100</f>
        <v>-4.9721276349831474</v>
      </c>
      <c r="AC11" s="5">
        <f>('데이터(월간)'!AO18/'데이터(월간)'!AC18-1)*100</f>
        <v>-9.5607404460462</v>
      </c>
      <c r="AD11" s="5">
        <f>('데이터(월간)'!AP18/'데이터(월간)'!AD18-1)*100</f>
        <v>-0.28715786412708555</v>
      </c>
      <c r="AE11" s="5">
        <f>('데이터(월간)'!AQ18/'데이터(월간)'!AE18-1)*100</f>
        <v>13.7823738471337</v>
      </c>
      <c r="AF11" s="5">
        <f>('데이터(월간)'!AR18/'데이터(월간)'!AF18-1)*100</f>
        <v>13.668015088005237</v>
      </c>
      <c r="AG11" s="5">
        <f>('데이터(월간)'!AS18/'데이터(월간)'!AG18-1)*100</f>
        <v>2.381215367905587</v>
      </c>
      <c r="AH11" s="5">
        <f>('데이터(월간)'!AT18/'데이터(월간)'!AH18-1)*100</f>
        <v>-0.83075551473070774</v>
      </c>
      <c r="AI11" s="5">
        <f>('데이터(월간)'!AU18/'데이터(월간)'!AI18-1)*100</f>
        <v>0.64902254591070463</v>
      </c>
      <c r="AJ11" s="5">
        <f>('데이터(월간)'!AV18/'데이터(월간)'!AJ18-1)*100</f>
        <v>6.0934972643786001</v>
      </c>
    </row>
    <row r="12" spans="1:36" x14ac:dyDescent="0.3">
      <c r="A12" s="2" t="s">
        <v>44</v>
      </c>
      <c r="B12" s="5">
        <f>('데이터(월간)'!N19/'데이터(월간)'!B19-1)*100</f>
        <v>36.154741736905585</v>
      </c>
      <c r="C12" s="5">
        <f>('데이터(월간)'!O19/'데이터(월간)'!C19-1)*100</f>
        <v>21.441263573543946</v>
      </c>
      <c r="D12" s="5">
        <f>('데이터(월간)'!P19/'데이터(월간)'!D19-1)*100</f>
        <v>26.841384139017464</v>
      </c>
      <c r="E12" s="5">
        <f>('데이터(월간)'!Q19/'데이터(월간)'!E19-1)*100</f>
        <v>18.830630270669513</v>
      </c>
      <c r="F12" s="5">
        <f>('데이터(월간)'!R19/'데이터(월간)'!F19-1)*100</f>
        <v>17.409989211746169</v>
      </c>
      <c r="G12" s="5">
        <f>('데이터(월간)'!S19/'데이터(월간)'!G19-1)*100</f>
        <v>16.321817902656232</v>
      </c>
      <c r="H12" s="5">
        <f>('데이터(월간)'!T19/'데이터(월간)'!H19-1)*100</f>
        <v>23.471638192136911</v>
      </c>
      <c r="I12" s="5">
        <f>('데이터(월간)'!U19/'데이터(월간)'!I19-1)*100</f>
        <v>9.060402684563762</v>
      </c>
      <c r="J12" s="5">
        <f>('데이터(월간)'!V19/'데이터(월간)'!J19-1)*100</f>
        <v>-0.57999941295606705</v>
      </c>
      <c r="K12" s="5">
        <f>('데이터(월간)'!W19/'데이터(월간)'!K19-1)*100</f>
        <v>13.129842860593754</v>
      </c>
      <c r="L12" s="5">
        <f>('데이터(월간)'!X19/'데이터(월간)'!L19-1)*100</f>
        <v>1.3609030488448193</v>
      </c>
      <c r="M12" s="5">
        <f>('데이터(월간)'!Y19/'데이터(월간)'!M19-1)*100</f>
        <v>7.1334303736050542</v>
      </c>
      <c r="N12" s="5">
        <f>('데이터(월간)'!Z19/'데이터(월간)'!N19-1)*100</f>
        <v>-3.0742604928852613</v>
      </c>
      <c r="O12" s="5">
        <f>('데이터(월간)'!AA19/'데이터(월간)'!O19-1)*100</f>
        <v>2.6006424523066007</v>
      </c>
      <c r="P12" s="5">
        <f>('데이터(월간)'!AB19/'데이터(월간)'!P19-1)*100</f>
        <v>-0.60148372329844602</v>
      </c>
      <c r="Q12" s="5">
        <f>('데이터(월간)'!AC19/'데이터(월간)'!Q19-1)*100</f>
        <v>7.4558811542223546</v>
      </c>
      <c r="R12" s="5">
        <f>('데이터(월간)'!AD19/'데이터(월간)'!R19-1)*100</f>
        <v>16.630232288095815</v>
      </c>
      <c r="S12" s="5">
        <f>('데이터(월간)'!AE19/'데이터(월간)'!S19-1)*100</f>
        <v>12.241751627499319</v>
      </c>
      <c r="T12" s="5">
        <f>('데이터(월간)'!AF19/'데이터(월간)'!T19-1)*100</f>
        <v>8.9713972707137657</v>
      </c>
      <c r="U12" s="5">
        <f>('데이터(월간)'!AG19/'데이터(월간)'!U19-1)*100</f>
        <v>7.7494211474144592</v>
      </c>
      <c r="V12" s="5">
        <f>('데이터(월간)'!AH19/'데이터(월간)'!V19-1)*100</f>
        <v>23.512461840963184</v>
      </c>
      <c r="W12" s="5">
        <f>('데이터(월간)'!AI19/'데이터(월간)'!W19-1)*100</f>
        <v>11.316911857298507</v>
      </c>
      <c r="X12" s="5">
        <f>('데이터(월간)'!AJ19/'데이터(월간)'!X19-1)*100</f>
        <v>10.989800166527907</v>
      </c>
      <c r="Y12" s="5">
        <f>('데이터(월간)'!AK19/'데이터(월간)'!Y19-1)*100</f>
        <v>8.6425847591960157</v>
      </c>
      <c r="Z12" s="5">
        <f>('데이터(월간)'!AL19/'데이터(월간)'!Z19-1)*100</f>
        <v>5.3752080086637344</v>
      </c>
      <c r="AA12" s="5">
        <f>('데이터(월간)'!AM19/'데이터(월간)'!AA19-1)*100</f>
        <v>-0.2682796227693518</v>
      </c>
      <c r="AB12" s="5">
        <f>('데이터(월간)'!AN19/'데이터(월간)'!AB19-1)*100</f>
        <v>-12.081404422571485</v>
      </c>
      <c r="AC12" s="5">
        <f>('데이터(월간)'!AO19/'데이터(월간)'!AC19-1)*100</f>
        <v>-19.917220976375262</v>
      </c>
      <c r="AD12" s="5">
        <f>('데이터(월간)'!AP19/'데이터(월간)'!AD19-1)*100</f>
        <v>-16.354057996736127</v>
      </c>
      <c r="AE12" s="5">
        <f>('데이터(월간)'!AQ19/'데이터(월간)'!AE19-1)*100</f>
        <v>-9.9563943232652932</v>
      </c>
      <c r="AF12" s="5">
        <f>('데이터(월간)'!AR19/'데이터(월간)'!AF19-1)*100</f>
        <v>-9.5952443395401659</v>
      </c>
      <c r="AG12" s="5">
        <f>('데이터(월간)'!AS19/'데이터(월간)'!AG19-1)*100</f>
        <v>-8.2378671607508771</v>
      </c>
      <c r="AH12" s="5">
        <f>('데이터(월간)'!AT19/'데이터(월간)'!AH19-1)*100</f>
        <v>-19.034597493988347</v>
      </c>
      <c r="AI12" s="5">
        <f>('데이터(월간)'!AU19/'데이터(월간)'!AI19-1)*100</f>
        <v>-15.425173497543254</v>
      </c>
      <c r="AJ12" s="5">
        <f>('데이터(월간)'!AV19/'데이터(월간)'!AJ19-1)*100</f>
        <v>-15.09016401129043</v>
      </c>
    </row>
    <row r="13" spans="1:36" x14ac:dyDescent="0.3">
      <c r="A13" s="2" t="s">
        <v>45</v>
      </c>
      <c r="B13" s="5">
        <f>('데이터(월간)'!N20/'데이터(월간)'!B20-1)*100</f>
        <v>14.598768497368164</v>
      </c>
      <c r="C13" s="5">
        <f>('데이터(월간)'!O20/'데이터(월간)'!C20-1)*100</f>
        <v>-3.0901453333977091</v>
      </c>
      <c r="D13" s="5">
        <f>('데이터(월간)'!P20/'데이터(월간)'!D20-1)*100</f>
        <v>10.280889489860524</v>
      </c>
      <c r="E13" s="5">
        <f>('데이터(월간)'!Q20/'데이터(월간)'!E20-1)*100</f>
        <v>5.4457998121163698</v>
      </c>
      <c r="F13" s="5">
        <f>('데이터(월간)'!R20/'데이터(월간)'!F20-1)*100</f>
        <v>12.906738209583878</v>
      </c>
      <c r="G13" s="5">
        <f>('데이터(월간)'!S20/'데이터(월간)'!G20-1)*100</f>
        <v>12.435785227748397</v>
      </c>
      <c r="H13" s="5">
        <f>('데이터(월간)'!T20/'데이터(월간)'!H20-1)*100</f>
        <v>23.123310885838944</v>
      </c>
      <c r="I13" s="5">
        <f>('데이터(월간)'!U20/'데이터(월간)'!I20-1)*100</f>
        <v>12.719306479044556</v>
      </c>
      <c r="J13" s="5">
        <f>('데이터(월간)'!V20/'데이터(월간)'!J20-1)*100</f>
        <v>14.576254586274718</v>
      </c>
      <c r="K13" s="5">
        <f>('데이터(월간)'!W20/'데이터(월간)'!K20-1)*100</f>
        <v>41.676431415075797</v>
      </c>
      <c r="L13" s="5">
        <f>('데이터(월간)'!X20/'데이터(월간)'!L20-1)*100</f>
        <v>19.440353460972016</v>
      </c>
      <c r="M13" s="5">
        <f>('데이터(월간)'!Y20/'데이터(월간)'!M20-1)*100</f>
        <v>28.896418199419173</v>
      </c>
      <c r="N13" s="5">
        <f>('데이터(월간)'!Z20/'데이터(월간)'!N20-1)*100</f>
        <v>17.072177277828594</v>
      </c>
      <c r="O13" s="5">
        <f>('데이터(월간)'!AA20/'데이터(월간)'!O20-1)*100</f>
        <v>23.318220317871564</v>
      </c>
      <c r="P13" s="5">
        <f>('데이터(월간)'!AB20/'데이터(월간)'!P20-1)*100</f>
        <v>14.906630963286593</v>
      </c>
      <c r="Q13" s="5">
        <f>('데이터(월간)'!AC20/'데이터(월간)'!Q20-1)*100</f>
        <v>18.717637838525803</v>
      </c>
      <c r="R13" s="5">
        <f>('데이터(월간)'!AD20/'데이터(월간)'!R20-1)*100</f>
        <v>21.488947470252473</v>
      </c>
      <c r="S13" s="5">
        <f>('데이터(월간)'!AE20/'데이터(월간)'!S20-1)*100</f>
        <v>9.9840931397434662</v>
      </c>
      <c r="T13" s="5">
        <f>('데이터(월간)'!AF20/'데이터(월간)'!T20-1)*100</f>
        <v>6.6966181135028391</v>
      </c>
      <c r="U13" s="5">
        <f>('데이터(월간)'!AG20/'데이터(월간)'!U20-1)*100</f>
        <v>10.290478268255221</v>
      </c>
      <c r="V13" s="5">
        <f>('데이터(월간)'!AH20/'데이터(월간)'!V20-1)*100</f>
        <v>11.42355528815331</v>
      </c>
      <c r="W13" s="5">
        <f>('데이터(월간)'!AI20/'데이터(월간)'!W20-1)*100</f>
        <v>3.2759346970646641</v>
      </c>
      <c r="X13" s="5">
        <f>('데이터(월간)'!AJ20/'데이터(월간)'!X20-1)*100</f>
        <v>10.182924056693343</v>
      </c>
      <c r="Y13" s="5">
        <f>('데이터(월간)'!AK20/'데이터(월간)'!Y20-1)*100</f>
        <v>7.287420202778816</v>
      </c>
      <c r="Z13" s="5">
        <f>('데이터(월간)'!AL20/'데이터(월간)'!Z20-1)*100</f>
        <v>5.1836196877613983</v>
      </c>
      <c r="AA13" s="5">
        <f>('데이터(월간)'!AM20/'데이터(월간)'!AA20-1)*100</f>
        <v>18.736869323507555</v>
      </c>
      <c r="AB13" s="5">
        <f>('데이터(월간)'!AN20/'데이터(월간)'!AB20-1)*100</f>
        <v>12.000502870038755</v>
      </c>
      <c r="AC13" s="5">
        <f>('데이터(월간)'!AO20/'데이터(월간)'!AC20-1)*100</f>
        <v>21.880889239970646</v>
      </c>
      <c r="AD13" s="5">
        <f>('데이터(월간)'!AP20/'데이터(월간)'!AD20-1)*100</f>
        <v>21.719428864347812</v>
      </c>
      <c r="AE13" s="5">
        <f>('데이터(월간)'!AQ20/'데이터(월간)'!AE20-1)*100</f>
        <v>36.290902377002631</v>
      </c>
      <c r="AF13" s="5">
        <f>('데이터(월간)'!AR20/'데이터(월간)'!AF20-1)*100</f>
        <v>31.415916544644528</v>
      </c>
      <c r="AG13" s="5">
        <f>('데이터(월간)'!AS20/'데이터(월간)'!AG20-1)*100</f>
        <v>33.776470446116868</v>
      </c>
      <c r="AH13" s="5">
        <f>('데이터(월간)'!AT20/'데이터(월간)'!AH20-1)*100</f>
        <v>42.316623734534843</v>
      </c>
      <c r="AI13" s="5">
        <f>('데이터(월간)'!AU20/'데이터(월간)'!AI20-1)*100</f>
        <v>46.625032953804975</v>
      </c>
      <c r="AJ13" s="5">
        <f>('데이터(월간)'!AV20/'데이터(월간)'!AJ20-1)*100</f>
        <v>36.030800452490894</v>
      </c>
    </row>
    <row r="14" spans="1:36" x14ac:dyDescent="0.3">
      <c r="A14" s="2" t="s">
        <v>46</v>
      </c>
      <c r="B14" s="5">
        <f>('데이터(월간)'!N21/'데이터(월간)'!B21-1)*100</f>
        <v>17.849712219767788</v>
      </c>
      <c r="C14" s="5">
        <f>('데이터(월간)'!O21/'데이터(월간)'!C21-1)*100</f>
        <v>2.351527917194618</v>
      </c>
      <c r="D14" s="5">
        <f>('데이터(월간)'!P21/'데이터(월간)'!D21-1)*100</f>
        <v>16.267297083437036</v>
      </c>
      <c r="E14" s="5">
        <f>('데이터(월간)'!Q21/'데이터(월간)'!E21-1)*100</f>
        <v>37.558456875625708</v>
      </c>
      <c r="F14" s="5">
        <f>('데이터(월간)'!R21/'데이터(월간)'!F21-1)*100</f>
        <v>31.415598865221828</v>
      </c>
      <c r="G14" s="5">
        <f>('데이터(월간)'!S21/'데이터(월간)'!G21-1)*100</f>
        <v>18.385583564356132</v>
      </c>
      <c r="H14" s="5">
        <f>('데이터(월간)'!T21/'데이터(월간)'!H21-1)*100</f>
        <v>25.750012914557274</v>
      </c>
      <c r="I14" s="5">
        <f>('데이터(월간)'!U21/'데이터(월간)'!I21-1)*100</f>
        <v>22.897559316112016</v>
      </c>
      <c r="J14" s="5">
        <f>('데이터(월간)'!V21/'데이터(월간)'!J21-1)*100</f>
        <v>18.47692702435868</v>
      </c>
      <c r="K14" s="5">
        <f>('데이터(월간)'!W21/'데이터(월간)'!K21-1)*100</f>
        <v>31.924865314600325</v>
      </c>
      <c r="L14" s="5">
        <f>('데이터(월간)'!X21/'데이터(월간)'!L21-1)*100</f>
        <v>15.501555958764568</v>
      </c>
      <c r="M14" s="5">
        <f>('데이터(월간)'!Y21/'데이터(월간)'!M21-1)*100</f>
        <v>24.121163708311055</v>
      </c>
      <c r="N14" s="5">
        <f>('데이터(월간)'!Z21/'데이터(월간)'!N21-1)*100</f>
        <v>16.527004519346011</v>
      </c>
      <c r="O14" s="5">
        <f>('데이터(월간)'!AA21/'데이터(월간)'!O21-1)*100</f>
        <v>15.366651660825115</v>
      </c>
      <c r="P14" s="5">
        <f>('데이터(월간)'!AB21/'데이터(월간)'!P21-1)*100</f>
        <v>23.084507601126901</v>
      </c>
      <c r="Q14" s="5">
        <f>('데이터(월간)'!AC21/'데이터(월간)'!Q21-1)*100</f>
        <v>19.850503721206138</v>
      </c>
      <c r="R14" s="5">
        <f>('데이터(월간)'!AD21/'데이터(월간)'!R21-1)*100</f>
        <v>20.853705319073555</v>
      </c>
      <c r="S14" s="5">
        <f>('데이터(월간)'!AE21/'데이터(월간)'!S21-1)*100</f>
        <v>22.182769043566065</v>
      </c>
      <c r="T14" s="5">
        <f>('데이터(월간)'!AF21/'데이터(월간)'!T21-1)*100</f>
        <v>26.435556879247613</v>
      </c>
      <c r="U14" s="5">
        <f>('데이터(월간)'!AG21/'데이터(월간)'!U21-1)*100</f>
        <v>29.407070465246179</v>
      </c>
      <c r="V14" s="5">
        <f>('데이터(월간)'!AH21/'데이터(월간)'!V21-1)*100</f>
        <v>29.592745907862007</v>
      </c>
      <c r="W14" s="5">
        <f>('데이터(월간)'!AI21/'데이터(월간)'!W21-1)*100</f>
        <v>29.205724784101751</v>
      </c>
      <c r="X14" s="5">
        <f>('데이터(월간)'!AJ21/'데이터(월간)'!X21-1)*100</f>
        <v>35.439562247824071</v>
      </c>
      <c r="Y14" s="5">
        <f>('데이터(월간)'!AK21/'데이터(월간)'!Y21-1)*100</f>
        <v>36.33634011911866</v>
      </c>
      <c r="Z14" s="5">
        <f>('데이터(월간)'!AL21/'데이터(월간)'!Z21-1)*100</f>
        <v>25.462309476843338</v>
      </c>
      <c r="AA14" s="5">
        <f>('데이터(월간)'!AM21/'데이터(월간)'!AA21-1)*100</f>
        <v>21.904400228088548</v>
      </c>
      <c r="AB14" s="5">
        <f>('데이터(월간)'!AN21/'데이터(월간)'!AB21-1)*100</f>
        <v>-4.0807474531962651</v>
      </c>
      <c r="AC14" s="5">
        <f>('데이터(월간)'!AO21/'데이터(월간)'!AC21-1)*100</f>
        <v>-4.2840179096892417E-2</v>
      </c>
      <c r="AD14" s="5">
        <f>('데이터(월간)'!AP21/'데이터(월간)'!AD21-1)*100</f>
        <v>-5.5738921310650174</v>
      </c>
      <c r="AE14" s="5">
        <f>('데이터(월간)'!AQ21/'데이터(월간)'!AE21-1)*100</f>
        <v>4.2529251971674009</v>
      </c>
      <c r="AF14" s="5">
        <f>('데이터(월간)'!AR21/'데이터(월간)'!AF21-1)*100</f>
        <v>2.0030663322807785</v>
      </c>
      <c r="AG14" s="5">
        <f>('데이터(월간)'!AS21/'데이터(월간)'!AG21-1)*100</f>
        <v>5.3966761223482873</v>
      </c>
      <c r="AH14" s="5">
        <f>('데이터(월간)'!AT21/'데이터(월간)'!AH21-1)*100</f>
        <v>-1.1799731527044388</v>
      </c>
      <c r="AI14" s="5">
        <f>('데이터(월간)'!AU21/'데이터(월간)'!AI21-1)*100</f>
        <v>-9.8843760547655979</v>
      </c>
      <c r="AJ14" s="5">
        <f>('데이터(월간)'!AV21/'데이터(월간)'!AJ21-1)*100</f>
        <v>-8.6737549417999489</v>
      </c>
    </row>
    <row r="15" spans="1:36" x14ac:dyDescent="0.3">
      <c r="A15" s="2" t="s">
        <v>47</v>
      </c>
      <c r="B15" s="5">
        <f>('데이터(월간)'!N22/'데이터(월간)'!B22-1)*100</f>
        <v>13.628315177643469</v>
      </c>
      <c r="C15" s="5">
        <f>('데이터(월간)'!O22/'데이터(월간)'!C22-1)*100</f>
        <v>2.4461869384143631</v>
      </c>
      <c r="D15" s="5">
        <f>('데이터(월간)'!P22/'데이터(월간)'!D22-1)*100</f>
        <v>-0.43870752831446369</v>
      </c>
      <c r="E15" s="5">
        <f>('데이터(월간)'!Q22/'데이터(월간)'!E22-1)*100</f>
        <v>9.136364255643791</v>
      </c>
      <c r="F15" s="5">
        <f>('데이터(월간)'!R22/'데이터(월간)'!F22-1)*100</f>
        <v>13.196510844426633</v>
      </c>
      <c r="G15" s="5">
        <f>('데이터(월간)'!S22/'데이터(월간)'!G22-1)*100</f>
        <v>4.9658585164570113</v>
      </c>
      <c r="H15" s="5">
        <f>('데이터(월간)'!T22/'데이터(월간)'!H22-1)*100</f>
        <v>8.621621519470569</v>
      </c>
      <c r="I15" s="5">
        <f>('데이터(월간)'!U22/'데이터(월간)'!I22-1)*100</f>
        <v>4.65791371001405</v>
      </c>
      <c r="J15" s="5">
        <f>('데이터(월간)'!V22/'데이터(월간)'!J22-1)*100</f>
        <v>0.53768772242972496</v>
      </c>
      <c r="K15" s="5">
        <f>('데이터(월간)'!W22/'데이터(월간)'!K22-1)*100</f>
        <v>18.546409202390414</v>
      </c>
      <c r="L15" s="5">
        <f>('데이터(월간)'!X22/'데이터(월간)'!L22-1)*100</f>
        <v>3.4987699897526925</v>
      </c>
      <c r="M15" s="5">
        <f>('데이터(월간)'!Y22/'데이터(월간)'!M22-1)*100</f>
        <v>4.3309758347559457</v>
      </c>
      <c r="N15" s="5">
        <f>('데이터(월간)'!Z22/'데이터(월간)'!N22-1)*100</f>
        <v>4.6636968783346555</v>
      </c>
      <c r="O15" s="5">
        <f>('데이터(월간)'!AA22/'데이터(월간)'!O22-1)*100</f>
        <v>5.209256267264295</v>
      </c>
      <c r="P15" s="5">
        <f>('데이터(월간)'!AB22/'데이터(월간)'!P22-1)*100</f>
        <v>11.616251175209037</v>
      </c>
      <c r="Q15" s="5">
        <f>('데이터(월간)'!AC22/'데이터(월간)'!Q22-1)*100</f>
        <v>9.3221396916547192</v>
      </c>
      <c r="R15" s="5">
        <f>('데이터(월간)'!AD22/'데이터(월간)'!R22-1)*100</f>
        <v>10.344017657771287</v>
      </c>
      <c r="S15" s="5">
        <f>('데이터(월간)'!AE22/'데이터(월간)'!S22-1)*100</f>
        <v>10.6033081556554</v>
      </c>
      <c r="T15" s="5">
        <f>('데이터(월간)'!AF22/'데이터(월간)'!T22-1)*100</f>
        <v>9.8305438602595672</v>
      </c>
      <c r="U15" s="5">
        <f>('데이터(월간)'!AG22/'데이터(월간)'!U22-1)*100</f>
        <v>10.937437682420548</v>
      </c>
      <c r="V15" s="5">
        <f>('데이터(월간)'!AH22/'데이터(월간)'!V22-1)*100</f>
        <v>17.464318461611541</v>
      </c>
      <c r="W15" s="5">
        <f>('데이터(월간)'!AI22/'데이터(월간)'!W22-1)*100</f>
        <v>12.050041766225705</v>
      </c>
      <c r="X15" s="5">
        <f>('데이터(월간)'!AJ22/'데이터(월간)'!X22-1)*100</f>
        <v>15.357996342796687</v>
      </c>
      <c r="Y15" s="5">
        <f>('데이터(월간)'!AK22/'데이터(월간)'!Y22-1)*100</f>
        <v>11.58867201593603</v>
      </c>
      <c r="Z15" s="5">
        <f>('데이터(월간)'!AL22/'데이터(월간)'!Z22-1)*100</f>
        <v>9.8267748137311539</v>
      </c>
      <c r="AA15" s="5">
        <f>('데이터(월간)'!AM22/'데이터(월간)'!AA22-1)*100</f>
        <v>39.675384185328944</v>
      </c>
      <c r="AB15" s="5">
        <f>('데이터(월간)'!AN22/'데이터(월간)'!AB22-1)*100</f>
        <v>24.648533282174579</v>
      </c>
      <c r="AC15" s="5">
        <f>('데이터(월간)'!AO22/'데이터(월간)'!AC22-1)*100</f>
        <v>17.029318564617888</v>
      </c>
      <c r="AD15" s="5">
        <f>('데이터(월간)'!AP22/'데이터(월간)'!AD22-1)*100</f>
        <v>20.369619795478599</v>
      </c>
      <c r="AE15" s="5">
        <f>('데이터(월간)'!AQ22/'데이터(월간)'!AE22-1)*100</f>
        <v>26.056628364719671</v>
      </c>
      <c r="AF15" s="5">
        <f>('데이터(월간)'!AR22/'데이터(월간)'!AF22-1)*100</f>
        <v>22.317372212823372</v>
      </c>
      <c r="AG15" s="5">
        <f>('데이터(월간)'!AS22/'데이터(월간)'!AG22-1)*100</f>
        <v>28.145151011043534</v>
      </c>
      <c r="AH15" s="5">
        <f>('데이터(월간)'!AT22/'데이터(월간)'!AH22-1)*100</f>
        <v>26.049610011569023</v>
      </c>
      <c r="AI15" s="5">
        <f>('데이터(월간)'!AU22/'데이터(월간)'!AI22-1)*100</f>
        <v>16.95677300046232</v>
      </c>
      <c r="AJ15" s="5">
        <f>('데이터(월간)'!AV22/'데이터(월간)'!AJ22-1)*100</f>
        <v>14.221094007727263</v>
      </c>
    </row>
    <row r="16" spans="1:36" x14ac:dyDescent="0.3">
      <c r="A16" s="2" t="s">
        <v>48</v>
      </c>
      <c r="B16" s="5">
        <f>('데이터(월간)'!N23/'데이터(월간)'!B23-1)*100</f>
        <v>25.297143897101559</v>
      </c>
      <c r="C16" s="5">
        <f>('데이터(월간)'!O23/'데이터(월간)'!C23-1)*100</f>
        <v>42.153827898974328</v>
      </c>
      <c r="D16" s="5">
        <f>('데이터(월간)'!P23/'데이터(월간)'!D23-1)*100</f>
        <v>28.86245443537263</v>
      </c>
      <c r="E16" s="5">
        <f>('데이터(월간)'!Q23/'데이터(월간)'!E23-1)*100</f>
        <v>24.061514992786172</v>
      </c>
      <c r="F16" s="5">
        <f>('데이터(월간)'!R23/'데이터(월간)'!F23-1)*100</f>
        <v>34.055204514379021</v>
      </c>
      <c r="G16" s="5">
        <f>('데이터(월간)'!S23/'데이터(월간)'!G23-1)*100</f>
        <v>26.442308441644457</v>
      </c>
      <c r="H16" s="5">
        <f>('데이터(월간)'!T23/'데이터(월간)'!H23-1)*100</f>
        <v>35.841209948352805</v>
      </c>
      <c r="I16" s="5">
        <f>('데이터(월간)'!U23/'데이터(월간)'!I23-1)*100</f>
        <v>30.678374511471308</v>
      </c>
      <c r="J16" s="5">
        <f>('데이터(월간)'!V23/'데이터(월간)'!J23-1)*100</f>
        <v>20.801327775167255</v>
      </c>
      <c r="K16" s="5">
        <f>('데이터(월간)'!W23/'데이터(월간)'!K23-1)*100</f>
        <v>49.586684521413375</v>
      </c>
      <c r="L16" s="5">
        <f>('데이터(월간)'!X23/'데이터(월간)'!L23-1)*100</f>
        <v>32.223663393149863</v>
      </c>
      <c r="M16" s="5">
        <f>('데이터(월간)'!Y23/'데이터(월간)'!M23-1)*100</f>
        <v>30.42537241927392</v>
      </c>
      <c r="N16" s="5">
        <f>('데이터(월간)'!Z23/'데이터(월간)'!N23-1)*100</f>
        <v>41.362175285951494</v>
      </c>
      <c r="O16" s="5">
        <f>('데이터(월간)'!AA23/'데이터(월간)'!O23-1)*100</f>
        <v>6.5206503833510565</v>
      </c>
      <c r="P16" s="5">
        <f>('데이터(월간)'!AB23/'데이터(월간)'!P23-1)*100</f>
        <v>24.202265644179953</v>
      </c>
      <c r="Q16" s="5">
        <f>('데이터(월간)'!AC23/'데이터(월간)'!Q23-1)*100</f>
        <v>30.841651080535559</v>
      </c>
      <c r="R16" s="5">
        <f>('데이터(월간)'!AD23/'데이터(월간)'!R23-1)*100</f>
        <v>30.565907067242691</v>
      </c>
      <c r="S16" s="5">
        <f>('데이터(월간)'!AE23/'데이터(월간)'!S23-1)*100</f>
        <v>28.323379496946053</v>
      </c>
      <c r="T16" s="5">
        <f>('데이터(월간)'!AF23/'데이터(월간)'!T23-1)*100</f>
        <v>25.695980879126456</v>
      </c>
      <c r="U16" s="5">
        <f>('데이터(월간)'!AG23/'데이터(월간)'!U23-1)*100</f>
        <v>34.014707247119766</v>
      </c>
      <c r="V16" s="5">
        <f>('데이터(월간)'!AH23/'데이터(월간)'!V23-1)*100</f>
        <v>23.177125258110799</v>
      </c>
      <c r="W16" s="5">
        <f>('데이터(월간)'!AI23/'데이터(월간)'!W23-1)*100</f>
        <v>30.204952290568965</v>
      </c>
      <c r="X16" s="5">
        <f>('데이터(월간)'!AJ23/'데이터(월간)'!X23-1)*100</f>
        <v>28.866685064053076</v>
      </c>
      <c r="Y16" s="5">
        <f>('데이터(월간)'!AK23/'데이터(월간)'!Y23-1)*100</f>
        <v>30.950143041114607</v>
      </c>
      <c r="Z16" s="5">
        <f>('데이터(월간)'!AL23/'데이터(월간)'!Z23-1)*100</f>
        <v>18.324247380722845</v>
      </c>
      <c r="AA16" s="5">
        <f>('데이터(월간)'!AM23/'데이터(월간)'!AA23-1)*100</f>
        <v>70.724689120156143</v>
      </c>
      <c r="AB16" s="5">
        <f>('데이터(월간)'!AN23/'데이터(월간)'!AB23-1)*100</f>
        <v>58.860656575737934</v>
      </c>
      <c r="AC16" s="5">
        <f>('데이터(월간)'!AO23/'데이터(월간)'!AC23-1)*100</f>
        <v>43.427055292464779</v>
      </c>
      <c r="AD16" s="5">
        <f>('데이터(월간)'!AP23/'데이터(월간)'!AD23-1)*100</f>
        <v>33.287267649441347</v>
      </c>
      <c r="AE16" s="5">
        <f>('데이터(월간)'!AQ23/'데이터(월간)'!AE23-1)*100</f>
        <v>40.189353295863569</v>
      </c>
      <c r="AF16" s="5">
        <f>('데이터(월간)'!AR23/'데이터(월간)'!AF23-1)*100</f>
        <v>47.684060987495243</v>
      </c>
      <c r="AG16" s="5">
        <f>('데이터(월간)'!AS23/'데이터(월간)'!AG23-1)*100</f>
        <v>41.760496615856411</v>
      </c>
      <c r="AH16" s="5">
        <f>('데이터(월간)'!AT23/'데이터(월간)'!AH23-1)*100</f>
        <v>72.036848971334734</v>
      </c>
      <c r="AI16" s="5">
        <f>('데이터(월간)'!AU23/'데이터(월간)'!AI23-1)*100</f>
        <v>43.65430932305263</v>
      </c>
      <c r="AJ16" s="5">
        <f>('데이터(월간)'!AV23/'데이터(월간)'!AJ23-1)*100</f>
        <v>47.062917466571299</v>
      </c>
    </row>
    <row r="17" spans="1:36" x14ac:dyDescent="0.3">
      <c r="A17" s="2" t="s">
        <v>49</v>
      </c>
      <c r="B17" s="5">
        <f>('데이터(월간)'!N24/'데이터(월간)'!B24-1)*100</f>
        <v>-2.7483409193565178</v>
      </c>
      <c r="C17" s="5">
        <f>('데이터(월간)'!O24/'데이터(월간)'!C24-1)*100</f>
        <v>72.954293149344068</v>
      </c>
      <c r="D17" s="5">
        <f>('데이터(월간)'!P24/'데이터(월간)'!D24-1)*100</f>
        <v>17.8470254957507</v>
      </c>
      <c r="E17" s="5">
        <f>('데이터(월간)'!Q24/'데이터(월간)'!E24-1)*100</f>
        <v>22.289782501319966</v>
      </c>
      <c r="F17" s="5">
        <f>('데이터(월간)'!R24/'데이터(월간)'!F24-1)*100</f>
        <v>26.156393304582327</v>
      </c>
      <c r="G17" s="5">
        <f>('데이터(월간)'!S24/'데이터(월간)'!G24-1)*100</f>
        <v>18.481818986109879</v>
      </c>
      <c r="H17" s="5">
        <f>('데이터(월간)'!T24/'데이터(월간)'!H24-1)*100</f>
        <v>22.742674468888737</v>
      </c>
      <c r="I17" s="5">
        <f>('데이터(월간)'!U24/'데이터(월간)'!I24-1)*100</f>
        <v>21.120098923179963</v>
      </c>
      <c r="J17" s="5">
        <f>('데이터(월간)'!V24/'데이터(월간)'!J24-1)*100</f>
        <v>7.2867208371977021</v>
      </c>
      <c r="K17" s="5">
        <f>('데이터(월간)'!W24/'데이터(월간)'!K24-1)*100</f>
        <v>36.205515505206542</v>
      </c>
      <c r="L17" s="5">
        <f>('데이터(월간)'!X24/'데이터(월간)'!L24-1)*100</f>
        <v>22.958743724370521</v>
      </c>
      <c r="M17" s="5">
        <f>('데이터(월간)'!Y24/'데이터(월간)'!M24-1)*100</f>
        <v>14.742260606169877</v>
      </c>
      <c r="N17" s="5">
        <f>('데이터(월간)'!Z24/'데이터(월간)'!N24-1)*100</f>
        <v>57.160890794331308</v>
      </c>
      <c r="O17" s="5">
        <f>('데이터(월간)'!AA24/'데이터(월간)'!O24-1)*100</f>
        <v>-23.633954268439982</v>
      </c>
      <c r="P17" s="5">
        <f>('데이터(월간)'!AB24/'데이터(월간)'!P24-1)*100</f>
        <v>16.216783216783213</v>
      </c>
      <c r="Q17" s="5">
        <f>('데이터(월간)'!AC24/'데이터(월간)'!Q24-1)*100</f>
        <v>26.025069637883004</v>
      </c>
      <c r="R17" s="5">
        <f>('데이터(월간)'!AD24/'데이터(월간)'!R24-1)*100</f>
        <v>21.763366180350417</v>
      </c>
      <c r="S17" s="5">
        <f>('데이터(월간)'!AE24/'데이터(월간)'!S24-1)*100</f>
        <v>19.837402927120685</v>
      </c>
      <c r="T17" s="5">
        <f>('데이터(월간)'!AF24/'데이터(월간)'!T24-1)*100</f>
        <v>19.300718012754746</v>
      </c>
      <c r="U17" s="5">
        <f>('데이터(월간)'!AG24/'데이터(월간)'!U24-1)*100</f>
        <v>29.69602096289805</v>
      </c>
      <c r="V17" s="5">
        <f>('데이터(월간)'!AH24/'데이터(월간)'!V24-1)*100</f>
        <v>15.250306431843107</v>
      </c>
      <c r="W17" s="5">
        <f>('데이터(월간)'!AI24/'데이터(월간)'!W24-1)*100</f>
        <v>24.296815928757475</v>
      </c>
      <c r="X17" s="5">
        <f>('데이터(월간)'!AJ24/'데이터(월간)'!X24-1)*100</f>
        <v>20.141505207095523</v>
      </c>
      <c r="Y17" s="5">
        <f>('데이터(월간)'!AK24/'데이터(월간)'!Y24-1)*100</f>
        <v>25.27950408158457</v>
      </c>
      <c r="Z17" s="5">
        <f>('데이터(월간)'!AL24/'데이터(월간)'!Z24-1)*100</f>
        <v>18.511053184610393</v>
      </c>
      <c r="AA17" s="5">
        <f>('데이터(월간)'!AM24/'데이터(월간)'!AA24-1)*100</f>
        <v>102.84059071272344</v>
      </c>
      <c r="AB17" s="5">
        <f>('데이터(월간)'!AN24/'데이터(월간)'!AB24-1)*100</f>
        <v>94.487484204825805</v>
      </c>
      <c r="AC17" s="5">
        <f>('데이터(월간)'!AO24/'데이터(월간)'!AC24-1)*100</f>
        <v>72.465722137494581</v>
      </c>
      <c r="AD17" s="5">
        <f>('데이터(월간)'!AP24/'데이터(월간)'!AD24-1)*100</f>
        <v>54.41198257726154</v>
      </c>
      <c r="AE17" s="5">
        <f>('데이터(월간)'!AQ24/'데이터(월간)'!AE24-1)*100</f>
        <v>59.311155940150641</v>
      </c>
      <c r="AF17" s="5">
        <f>('데이터(월간)'!AR24/'데이터(월간)'!AF24-1)*100</f>
        <v>69.791183815063491</v>
      </c>
      <c r="AG17" s="5">
        <f>('데이터(월간)'!AS24/'데이터(월간)'!AG24-1)*100</f>
        <v>68.004736103275903</v>
      </c>
      <c r="AH17" s="5">
        <f>('데이터(월간)'!AT24/'데이터(월간)'!AH24-1)*100</f>
        <v>106.21692196171834</v>
      </c>
      <c r="AI17" s="5">
        <f>('데이터(월간)'!AU24/'데이터(월간)'!AI24-1)*100</f>
        <v>65.565172135274977</v>
      </c>
      <c r="AJ17" s="5">
        <f>('데이터(월간)'!AV24/'데이터(월간)'!AJ24-1)*100</f>
        <v>60.052340400692692</v>
      </c>
    </row>
    <row r="18" spans="1:36" x14ac:dyDescent="0.3">
      <c r="A18" s="2" t="s">
        <v>50</v>
      </c>
      <c r="B18" s="5">
        <f>('데이터(월간)'!N25/'데이터(월간)'!B25-1)*100</f>
        <v>19.94225996522092</v>
      </c>
      <c r="C18" s="5">
        <f>('데이터(월간)'!O25/'데이터(월간)'!C25-1)*100</f>
        <v>4.7634812944414628</v>
      </c>
      <c r="D18" s="5">
        <f>('데이터(월간)'!P25/'데이터(월간)'!D25-1)*100</f>
        <v>19.345658465874504</v>
      </c>
      <c r="E18" s="5">
        <f>('데이터(월간)'!Q25/'데이터(월간)'!E25-1)*100</f>
        <v>23.385298345451176</v>
      </c>
      <c r="F18" s="5">
        <f>('데이터(월간)'!R25/'데이터(월간)'!F25-1)*100</f>
        <v>19.21612900002998</v>
      </c>
      <c r="G18" s="5">
        <f>('데이터(월간)'!S25/'데이터(월간)'!G25-1)*100</f>
        <v>15.178746339429683</v>
      </c>
      <c r="H18" s="5">
        <f>('데이터(월간)'!T25/'데이터(월간)'!H25-1)*100</f>
        <v>20.631236870282876</v>
      </c>
      <c r="I18" s="5">
        <f>('데이터(월간)'!U25/'데이터(월간)'!I25-1)*100</f>
        <v>13.190642504535944</v>
      </c>
      <c r="J18" s="5">
        <f>('데이터(월간)'!V25/'데이터(월간)'!J25-1)*100</f>
        <v>5.8220126257565896</v>
      </c>
      <c r="K18" s="5">
        <f>('데이터(월간)'!W25/'데이터(월간)'!K25-1)*100</f>
        <v>31.003674125651127</v>
      </c>
      <c r="L18" s="5">
        <f>('데이터(월간)'!X25/'데이터(월간)'!L25-1)*100</f>
        <v>12.875151881210179</v>
      </c>
      <c r="M18" s="5">
        <f>('데이터(월간)'!Y25/'데이터(월간)'!M25-1)*100</f>
        <v>15.53321601407831</v>
      </c>
      <c r="N18" s="5">
        <f>('데이터(월간)'!Z25/'데이터(월간)'!N25-1)*100</f>
        <v>14.310628774122724</v>
      </c>
      <c r="O18" s="5">
        <f>('데이터(월간)'!AA25/'데이터(월간)'!O25-1)*100</f>
        <v>16.449463004627063</v>
      </c>
      <c r="P18" s="5">
        <f>('데이터(월간)'!AB25/'데이터(월간)'!P25-1)*100</f>
        <v>14.64323489391861</v>
      </c>
      <c r="Q18" s="5">
        <f>('데이터(월간)'!AC25/'데이터(월간)'!Q25-1)*100</f>
        <v>12.775686610392967</v>
      </c>
      <c r="R18" s="5">
        <f>('데이터(월간)'!AD25/'데이터(월간)'!R25-1)*100</f>
        <v>17.481235037613718</v>
      </c>
      <c r="S18" s="5">
        <f>('데이터(월간)'!AE25/'데이터(월간)'!S25-1)*100</f>
        <v>15.274815851791757</v>
      </c>
      <c r="T18" s="5">
        <f>('데이터(월간)'!AF25/'데이터(월간)'!T25-1)*100</f>
        <v>11.388581155935039</v>
      </c>
      <c r="U18" s="5">
        <f>('데이터(월간)'!AG25/'데이터(월간)'!U25-1)*100</f>
        <v>19.085457879505483</v>
      </c>
      <c r="V18" s="5">
        <f>('데이터(월간)'!AH25/'데이터(월간)'!V25-1)*100</f>
        <v>21.154113014668894</v>
      </c>
      <c r="W18" s="5">
        <f>('데이터(월간)'!AI25/'데이터(월간)'!W25-1)*100</f>
        <v>12.088043057924057</v>
      </c>
      <c r="X18" s="5">
        <f>('데이터(월간)'!AJ25/'데이터(월간)'!X25-1)*100</f>
        <v>13.587081545493639</v>
      </c>
      <c r="Y18" s="5">
        <f>('데이터(월간)'!AK25/'데이터(월간)'!Y25-1)*100</f>
        <v>14.813898080909249</v>
      </c>
      <c r="Z18" s="5">
        <f>('데이터(월간)'!AL25/'데이터(월간)'!Z25-1)*100</f>
        <v>21.654432906413888</v>
      </c>
      <c r="AA18" s="5">
        <f>('데이터(월간)'!AM25/'데이터(월간)'!AA25-1)*100</f>
        <v>53.154466802760766</v>
      </c>
      <c r="AB18" s="5">
        <f>('데이터(월간)'!AN25/'데이터(월간)'!AB25-1)*100</f>
        <v>46.937769068229017</v>
      </c>
      <c r="AC18" s="5">
        <f>('데이터(월간)'!AO25/'데이터(월간)'!AC25-1)*100</f>
        <v>36.338585529520806</v>
      </c>
      <c r="AD18" s="5">
        <f>('데이터(월간)'!AP25/'데이터(월간)'!AD25-1)*100</f>
        <v>37.925815667424786</v>
      </c>
      <c r="AE18" s="5">
        <f>('데이터(월간)'!AQ25/'데이터(월간)'!AE25-1)*100</f>
        <v>48.071558642675896</v>
      </c>
      <c r="AF18" s="5">
        <f>('데이터(월간)'!AR25/'데이터(월간)'!AF25-1)*100</f>
        <v>47.968649178387238</v>
      </c>
      <c r="AG18" s="5">
        <f>('데이터(월간)'!AS25/'데이터(월간)'!AG25-1)*100</f>
        <v>55.05070555541198</v>
      </c>
      <c r="AH18" s="5">
        <f>('데이터(월간)'!AT25/'데이터(월간)'!AH25-1)*100</f>
        <v>53.048443653813337</v>
      </c>
      <c r="AI18" s="5">
        <f>('데이터(월간)'!AU25/'데이터(월간)'!AI25-1)*100</f>
        <v>38.876458637805356</v>
      </c>
      <c r="AJ18" s="5">
        <f>('데이터(월간)'!AV25/'데이터(월간)'!AJ25-1)*100</f>
        <v>36.016549920530451</v>
      </c>
    </row>
    <row r="19" spans="1:36" x14ac:dyDescent="0.3">
      <c r="A19" s="2" t="s">
        <v>51</v>
      </c>
      <c r="B19" s="5">
        <f>('데이터(월간)'!N26/'데이터(월간)'!B26-1)*100</f>
        <v>-3.6484328209223427</v>
      </c>
      <c r="C19" s="5">
        <f>('데이터(월간)'!O26/'데이터(월간)'!C26-1)*100</f>
        <v>-14.574122618255803</v>
      </c>
      <c r="D19" s="5">
        <f>('데이터(월간)'!P26/'데이터(월간)'!D26-1)*100</f>
        <v>3.1993800509243941</v>
      </c>
      <c r="E19" s="5">
        <f>('데이터(월간)'!Q26/'데이터(월간)'!E26-1)*100</f>
        <v>2.5933700147802163</v>
      </c>
      <c r="F19" s="5">
        <f>('데이터(월간)'!R26/'데이터(월간)'!F26-1)*100</f>
        <v>-3.6692619050349151</v>
      </c>
      <c r="G19" s="5">
        <f>('데이터(월간)'!S26/'데이터(월간)'!G26-1)*100</f>
        <v>-7.8681498112052273</v>
      </c>
      <c r="H19" s="5">
        <f>('데이터(월간)'!T26/'데이터(월간)'!H26-1)*100</f>
        <v>-3.4102966767115217</v>
      </c>
      <c r="I19" s="5">
        <f>('데이터(월간)'!U26/'데이터(월간)'!I26-1)*100</f>
        <v>-8.4368932038834998</v>
      </c>
      <c r="J19" s="5">
        <f>('데이터(월간)'!V26/'데이터(월간)'!J26-1)*100</f>
        <v>-9.8174670682084635</v>
      </c>
      <c r="K19" s="5">
        <f>('데이터(월간)'!W26/'데이터(월간)'!K26-1)*100</f>
        <v>9.653929791860838</v>
      </c>
      <c r="L19" s="5">
        <f>('데이터(월간)'!X26/'데이터(월간)'!L26-1)*100</f>
        <v>9.5258298257170573</v>
      </c>
      <c r="M19" s="5">
        <f>('데이터(월간)'!Y26/'데이터(월간)'!M26-1)*100</f>
        <v>11.082688945472462</v>
      </c>
      <c r="N19" s="5">
        <f>('데이터(월간)'!Z26/'데이터(월간)'!N26-1)*100</f>
        <v>23.834498834498817</v>
      </c>
      <c r="O19" s="5">
        <f>('데이터(월간)'!AA26/'데이터(월간)'!O26-1)*100</f>
        <v>20.474183994381857</v>
      </c>
      <c r="P19" s="5">
        <f>('데이터(월간)'!AB26/'데이터(월간)'!P26-1)*100</f>
        <v>26.341509928722971</v>
      </c>
      <c r="Q19" s="5">
        <f>('데이터(월간)'!AC26/'데이터(월간)'!Q26-1)*100</f>
        <v>16.640234379729058</v>
      </c>
      <c r="R19" s="5">
        <f>('데이터(월간)'!AD26/'데이터(월간)'!R26-1)*100</f>
        <v>25.265739010367682</v>
      </c>
      <c r="S19" s="5">
        <f>('데이터(월간)'!AE26/'데이터(월간)'!S26-1)*100</f>
        <v>20.214887018165719</v>
      </c>
      <c r="T19" s="5">
        <f>('데이터(월간)'!AF26/'데이터(월간)'!T26-1)*100</f>
        <v>5.5278479622102639</v>
      </c>
      <c r="U19" s="5">
        <f>('데이터(월간)'!AG26/'데이터(월간)'!U26-1)*100</f>
        <v>30.126415249944039</v>
      </c>
      <c r="V19" s="5">
        <f>('데이터(월간)'!AH26/'데이터(월간)'!V26-1)*100</f>
        <v>114.84507437194895</v>
      </c>
      <c r="W19" s="5">
        <f>('데이터(월간)'!AI26/'데이터(월간)'!W26-1)*100</f>
        <v>19.393953129957819</v>
      </c>
      <c r="X19" s="5">
        <f>('데이터(월간)'!AJ26/'데이터(월간)'!X26-1)*100</f>
        <v>60.977176118003243</v>
      </c>
      <c r="Y19" s="5">
        <f>('데이터(월간)'!AK26/'데이터(월간)'!Y26-1)*100</f>
        <v>20.685976253855575</v>
      </c>
      <c r="Z19" s="5">
        <f>('데이터(월간)'!AL26/'데이터(월간)'!Z26-1)*100</f>
        <v>17.728627450980383</v>
      </c>
      <c r="AA19" s="5">
        <f>('데이터(월간)'!AM26/'데이터(월간)'!AA26-1)*100</f>
        <v>103.00584187649689</v>
      </c>
      <c r="AB19" s="5">
        <f>('데이터(월간)'!AN26/'데이터(월간)'!AB26-1)*100</f>
        <v>98.634879903394392</v>
      </c>
      <c r="AC19" s="5">
        <f>('데이터(월간)'!AO26/'데이터(월간)'!AC26-1)*100</f>
        <v>37.400618603782185</v>
      </c>
      <c r="AD19" s="5">
        <f>('데이터(월간)'!AP26/'데이터(월간)'!AD26-1)*100</f>
        <v>35.171090015868955</v>
      </c>
      <c r="AE19" s="5">
        <f>('데이터(월간)'!AQ26/'데이터(월간)'!AE26-1)*100</f>
        <v>165.88449686210674</v>
      </c>
      <c r="AF19" s="5">
        <f>('데이터(월간)'!AR26/'데이터(월간)'!AF26-1)*100</f>
        <v>63.403843351169044</v>
      </c>
      <c r="AG19" s="5">
        <f>('데이터(월간)'!AS26/'데이터(월간)'!AG26-1)*100</f>
        <v>89.082842915346319</v>
      </c>
      <c r="AH19" s="5">
        <f>('데이터(월간)'!AT26/'데이터(월간)'!AH26-1)*100</f>
        <v>32.142073196053666</v>
      </c>
      <c r="AI19" s="5">
        <f>('데이터(월간)'!AU26/'데이터(월간)'!AI26-1)*100</f>
        <v>49.61749463733176</v>
      </c>
      <c r="AJ19" s="5">
        <f>('데이터(월간)'!AV26/'데이터(월간)'!AJ26-1)*100</f>
        <v>32.111172324702217</v>
      </c>
    </row>
    <row r="20" spans="1:36" x14ac:dyDescent="0.3">
      <c r="A20" s="2" t="s">
        <v>52</v>
      </c>
      <c r="B20" s="5">
        <f>('데이터(월간)'!N27/'데이터(월간)'!B27-1)*100</f>
        <v>33.557438415287223</v>
      </c>
      <c r="C20" s="5">
        <f>('데이터(월간)'!O27/'데이터(월간)'!C27-1)*100</f>
        <v>10.214165784574947</v>
      </c>
      <c r="D20" s="5">
        <f>('데이터(월간)'!P27/'데이터(월간)'!D27-1)*100</f>
        <v>15.110017948547494</v>
      </c>
      <c r="E20" s="5">
        <f>('데이터(월간)'!Q27/'데이터(월간)'!E27-1)*100</f>
        <v>26.578456878810265</v>
      </c>
      <c r="F20" s="5">
        <f>('데이터(월간)'!R27/'데이터(월간)'!F27-1)*100</f>
        <v>26.422259729944408</v>
      </c>
      <c r="G20" s="5">
        <f>('데이터(월간)'!S27/'데이터(월간)'!G27-1)*100</f>
        <v>19.521671644137072</v>
      </c>
      <c r="H20" s="5">
        <f>('데이터(월간)'!T27/'데이터(월간)'!H27-1)*100</f>
        <v>17.09511143028579</v>
      </c>
      <c r="I20" s="5">
        <f>('데이터(월간)'!U27/'데이터(월간)'!I27-1)*100</f>
        <v>7.6714996277254199</v>
      </c>
      <c r="J20" s="5">
        <f>('데이터(월간)'!V27/'데이터(월간)'!J27-1)*100</f>
        <v>6.3458896141807886</v>
      </c>
      <c r="K20" s="5">
        <f>('데이터(월간)'!W27/'데이터(월간)'!K27-1)*100</f>
        <v>32.988022448942985</v>
      </c>
      <c r="L20" s="5">
        <f>('데이터(월간)'!X27/'데이터(월간)'!L27-1)*100</f>
        <v>22.121237147458395</v>
      </c>
      <c r="M20" s="5">
        <f>('데이터(월간)'!Y27/'데이터(월간)'!M27-1)*100</f>
        <v>26.911661417858035</v>
      </c>
      <c r="N20" s="5">
        <f>('데이터(월간)'!Z27/'데이터(월간)'!N27-1)*100</f>
        <v>11.132151874612916</v>
      </c>
      <c r="O20" s="5">
        <f>('데이터(월간)'!AA27/'데이터(월간)'!O27-1)*100</f>
        <v>11.653688685767261</v>
      </c>
      <c r="P20" s="5">
        <f>('데이터(월간)'!AB27/'데이터(월간)'!P27-1)*100</f>
        <v>10.136939824439818</v>
      </c>
      <c r="Q20" s="5">
        <f>('데이터(월간)'!AC27/'데이터(월간)'!Q27-1)*100</f>
        <v>8.7467693322391895</v>
      </c>
      <c r="R20" s="5">
        <f>('데이터(월간)'!AD27/'데이터(월간)'!R27-1)*100</f>
        <v>11.760155498399861</v>
      </c>
      <c r="S20" s="5">
        <f>('데이터(월간)'!AE27/'데이터(월간)'!S27-1)*100</f>
        <v>10.350680360173769</v>
      </c>
      <c r="T20" s="5">
        <f>('데이터(월간)'!AF27/'데이터(월간)'!T27-1)*100</f>
        <v>5.5366365397030215</v>
      </c>
      <c r="U20" s="5">
        <f>('데이터(월간)'!AG27/'데이터(월간)'!U27-1)*100</f>
        <v>12.20191819833385</v>
      </c>
      <c r="V20" s="5">
        <f>('데이터(월간)'!AH27/'데이터(월간)'!V27-1)*100</f>
        <v>18.318975303087214</v>
      </c>
      <c r="W20" s="5">
        <f>('데이터(월간)'!AI27/'데이터(월간)'!W27-1)*100</f>
        <v>7.8277576472570942</v>
      </c>
      <c r="X20" s="5">
        <f>('데이터(월간)'!AJ27/'데이터(월간)'!X27-1)*100</f>
        <v>9.4687581363422701</v>
      </c>
      <c r="Y20" s="5">
        <f>('데이터(월간)'!AK27/'데이터(월간)'!Y27-1)*100</f>
        <v>13.550299027046343</v>
      </c>
      <c r="Z20" s="5">
        <f>('데이터(월간)'!AL27/'데이터(월간)'!Z27-1)*100</f>
        <v>6.1143202123365104</v>
      </c>
      <c r="AA20" s="5">
        <f>('데이터(월간)'!AM27/'데이터(월간)'!AA27-1)*100</f>
        <v>35.029698124680223</v>
      </c>
      <c r="AB20" s="5">
        <f>('데이터(월간)'!AN27/'데이터(월간)'!AB27-1)*100</f>
        <v>42.636354996542593</v>
      </c>
      <c r="AC20" s="5">
        <f>('데이터(월간)'!AO27/'데이터(월간)'!AC27-1)*100</f>
        <v>43.098183305593963</v>
      </c>
      <c r="AD20" s="5">
        <f>('데이터(월간)'!AP27/'데이터(월간)'!AD27-1)*100</f>
        <v>41.748824724012181</v>
      </c>
      <c r="AE20" s="5">
        <f>('데이터(월간)'!AQ27/'데이터(월간)'!AE27-1)*100</f>
        <v>49.053118470986504</v>
      </c>
      <c r="AF20" s="5">
        <f>('데이터(월간)'!AR27/'데이터(월간)'!AF27-1)*100</f>
        <v>47.550485162217761</v>
      </c>
      <c r="AG20" s="5">
        <f>('데이터(월간)'!AS27/'데이터(월간)'!AG27-1)*100</f>
        <v>54.078339417322788</v>
      </c>
      <c r="AH20" s="5">
        <f>('데이터(월간)'!AT27/'데이터(월간)'!AH27-1)*100</f>
        <v>60.390879024267718</v>
      </c>
      <c r="AI20" s="5">
        <f>('데이터(월간)'!AU27/'데이터(월간)'!AI27-1)*100</f>
        <v>44.1371937305016</v>
      </c>
      <c r="AJ20" s="5">
        <f>('데이터(월간)'!AV27/'데이터(월간)'!AJ27-1)*100</f>
        <v>42.458547494316498</v>
      </c>
    </row>
    <row r="21" spans="1:36" x14ac:dyDescent="0.3">
      <c r="A21" s="2" t="s">
        <v>53</v>
      </c>
      <c r="B21" s="5">
        <f>('데이터(월간)'!N28/'데이터(월간)'!B28-1)*100</f>
        <v>35.938677113153531</v>
      </c>
      <c r="C21" s="5">
        <f>('데이터(월간)'!O28/'데이터(월간)'!C28-1)*100</f>
        <v>-1.7111523264252693</v>
      </c>
      <c r="D21" s="5">
        <f>('데이터(월간)'!P28/'데이터(월간)'!D28-1)*100</f>
        <v>5.1620317168467045</v>
      </c>
      <c r="E21" s="5">
        <f>('데이터(월간)'!Q28/'데이터(월간)'!E28-1)*100</f>
        <v>18.448040685044532</v>
      </c>
      <c r="F21" s="5">
        <f>('데이터(월간)'!R28/'데이터(월간)'!F28-1)*100</f>
        <v>23.383589962931282</v>
      </c>
      <c r="G21" s="5">
        <f>('데이터(월간)'!S28/'데이터(월간)'!G28-1)*100</f>
        <v>33.933537759395293</v>
      </c>
      <c r="H21" s="5">
        <f>('데이터(월간)'!T28/'데이터(월간)'!H28-1)*100</f>
        <v>29.652991452991451</v>
      </c>
      <c r="I21" s="5">
        <f>('데이터(월간)'!U28/'데이터(월간)'!I28-1)*100</f>
        <v>17.974913352038293</v>
      </c>
      <c r="J21" s="5">
        <f>('데이터(월간)'!V28/'데이터(월간)'!J28-1)*100</f>
        <v>0.22700788474052658</v>
      </c>
      <c r="K21" s="5">
        <f>('데이터(월간)'!W28/'데이터(월간)'!K28-1)*100</f>
        <v>8.0243754942550094</v>
      </c>
      <c r="L21" s="5">
        <f>('데이터(월간)'!X28/'데이터(월간)'!L28-1)*100</f>
        <v>-6.0185758513931926</v>
      </c>
      <c r="M21" s="5">
        <f>('데이터(월간)'!Y28/'데이터(월간)'!M28-1)*100</f>
        <v>9.3079640333975746</v>
      </c>
      <c r="N21" s="5">
        <f>('데이터(월간)'!Z28/'데이터(월간)'!N28-1)*100</f>
        <v>-0.82296544653495118</v>
      </c>
      <c r="O21" s="5">
        <f>('데이터(월간)'!AA28/'데이터(월간)'!O28-1)*100</f>
        <v>4.7830795484379074</v>
      </c>
      <c r="P21" s="5">
        <f>('데이터(월간)'!AB28/'데이터(월간)'!P28-1)*100</f>
        <v>4.349156394789766</v>
      </c>
      <c r="Q21" s="5">
        <f>('데이터(월간)'!AC28/'데이터(월간)'!Q28-1)*100</f>
        <v>5.5929938297932802</v>
      </c>
      <c r="R21" s="5">
        <f>('데이터(월간)'!AD28/'데이터(월간)'!R28-1)*100</f>
        <v>9.5344705559487597</v>
      </c>
      <c r="S21" s="5">
        <f>('데이터(월간)'!AE28/'데이터(월간)'!S28-1)*100</f>
        <v>1.6718579453185445</v>
      </c>
      <c r="T21" s="5">
        <f>('데이터(월간)'!AF28/'데이터(월간)'!T28-1)*100</f>
        <v>0.94268725196777758</v>
      </c>
      <c r="U21" s="5">
        <f>('데이터(월간)'!AG28/'데이터(월간)'!U28-1)*100</f>
        <v>6.1205075474601633</v>
      </c>
      <c r="V21" s="5">
        <f>('데이터(월간)'!AH28/'데이터(월간)'!V28-1)*100</f>
        <v>22.055959049934316</v>
      </c>
      <c r="W21" s="5">
        <f>('데이터(월간)'!AI28/'데이터(월간)'!W28-1)*100</f>
        <v>24.709327361984322</v>
      </c>
      <c r="X21" s="5">
        <f>('데이터(월간)'!AJ28/'데이터(월간)'!X28-1)*100</f>
        <v>23.999648614222323</v>
      </c>
      <c r="Y21" s="5">
        <f>('데이터(월간)'!AK28/'데이터(월간)'!Y28-1)*100</f>
        <v>25.174434831147074</v>
      </c>
      <c r="Z21" s="5">
        <f>('데이터(월간)'!AL28/'데이터(월간)'!Z28-1)*100</f>
        <v>18.114383102369235</v>
      </c>
      <c r="AA21" s="5">
        <f>('데이터(월간)'!AM28/'데이터(월간)'!AA28-1)*100</f>
        <v>33.464351148624296</v>
      </c>
      <c r="AB21" s="5">
        <f>('데이터(월간)'!AN28/'데이터(월간)'!AB28-1)*100</f>
        <v>27.838981275918396</v>
      </c>
      <c r="AC21" s="5">
        <f>('데이터(월간)'!AO28/'데이터(월간)'!AC28-1)*100</f>
        <v>21.61379793192588</v>
      </c>
      <c r="AD21" s="5">
        <f>('데이터(월간)'!AP28/'데이터(월간)'!AD28-1)*100</f>
        <v>19.255215338766241</v>
      </c>
      <c r="AE21" s="5">
        <f>('데이터(월간)'!AQ28/'데이터(월간)'!AE28-1)*100</f>
        <v>15.152784687491794</v>
      </c>
      <c r="AF21" s="5">
        <f>('데이터(월간)'!AR28/'데이터(월간)'!AF28-1)*100</f>
        <v>25.338940989002378</v>
      </c>
      <c r="AG21" s="5">
        <f>('데이터(월간)'!AS28/'데이터(월간)'!AG28-1)*100</f>
        <v>28.066336215988198</v>
      </c>
      <c r="AH21" s="5">
        <f>('데이터(월간)'!AT28/'데이터(월간)'!AH28-1)*100</f>
        <v>23.574238562980909</v>
      </c>
      <c r="AI21" s="5">
        <f>('데이터(월간)'!AU28/'데이터(월간)'!AI28-1)*100</f>
        <v>18.786832412523012</v>
      </c>
      <c r="AJ21" s="5">
        <f>('데이터(월간)'!AV28/'데이터(월간)'!AJ28-1)*100</f>
        <v>17.647267188551609</v>
      </c>
    </row>
    <row r="22" spans="1:36" x14ac:dyDescent="0.3">
      <c r="A22" s="2" t="s">
        <v>54</v>
      </c>
      <c r="B22" s="5">
        <f>('데이터(월간)'!N29/'데이터(월간)'!B29-1)*100</f>
        <v>22.705010354079079</v>
      </c>
      <c r="C22" s="5">
        <f>('데이터(월간)'!O29/'데이터(월간)'!C29-1)*100</f>
        <v>12.212186160440908</v>
      </c>
      <c r="D22" s="5">
        <f>('데이터(월간)'!P29/'데이터(월간)'!D29-1)*100</f>
        <v>17.862363835032035</v>
      </c>
      <c r="E22" s="5">
        <f>('데이터(월간)'!Q29/'데이터(월간)'!E29-1)*100</f>
        <v>16.356212015603955</v>
      </c>
      <c r="F22" s="5">
        <f>('데이터(월간)'!R29/'데이터(월간)'!F29-1)*100</f>
        <v>20.925293702063197</v>
      </c>
      <c r="G22" s="5">
        <f>('데이터(월간)'!S29/'데이터(월간)'!G29-1)*100</f>
        <v>16.765600689730341</v>
      </c>
      <c r="H22" s="5">
        <f>('데이터(월간)'!T29/'데이터(월간)'!H29-1)*100</f>
        <v>13.681943334865387</v>
      </c>
      <c r="I22" s="5">
        <f>('데이터(월간)'!U29/'데이터(월간)'!I29-1)*100</f>
        <v>10.930792646723164</v>
      </c>
      <c r="J22" s="5">
        <f>('데이터(월간)'!V29/'데이터(월간)'!J29-1)*100</f>
        <v>3.4875562983871733</v>
      </c>
      <c r="K22" s="5">
        <f>('데이터(월간)'!W29/'데이터(월간)'!K29-1)*100</f>
        <v>10.077986738030976</v>
      </c>
      <c r="L22" s="5">
        <f>('데이터(월간)'!X29/'데이터(월간)'!L29-1)*100</f>
        <v>11.987263985515618</v>
      </c>
      <c r="M22" s="5">
        <f>('데이터(월간)'!Y29/'데이터(월간)'!M29-1)*100</f>
        <v>9.2601125050162594</v>
      </c>
      <c r="N22" s="5">
        <f>('데이터(월간)'!Z29/'데이터(월간)'!N29-1)*100</f>
        <v>0.9842205555190553</v>
      </c>
      <c r="O22" s="5">
        <f>('데이터(월간)'!AA29/'데이터(월간)'!O29-1)*100</f>
        <v>10.85695666863824</v>
      </c>
      <c r="P22" s="5">
        <f>('데이터(월간)'!AB29/'데이터(월간)'!P29-1)*100</f>
        <v>6.4035621312353186</v>
      </c>
      <c r="Q22" s="5">
        <f>('데이터(월간)'!AC29/'데이터(월간)'!Q29-1)*100</f>
        <v>2.9817684470085259</v>
      </c>
      <c r="R22" s="5">
        <f>('데이터(월간)'!AD29/'데이터(월간)'!R29-1)*100</f>
        <v>1.6430755452312873</v>
      </c>
      <c r="S22" s="5">
        <f>('데이터(월간)'!AE29/'데이터(월간)'!S29-1)*100</f>
        <v>1.9656643497104609</v>
      </c>
      <c r="T22" s="5">
        <f>('데이터(월간)'!AF29/'데이터(월간)'!T29-1)*100</f>
        <v>2.4156782819802824</v>
      </c>
      <c r="U22" s="5">
        <f>('데이터(월간)'!AG29/'데이터(월간)'!U29-1)*100</f>
        <v>4.1726520018742885</v>
      </c>
      <c r="V22" s="5">
        <f>('데이터(월간)'!AH29/'데이터(월간)'!V29-1)*100</f>
        <v>3.9687926428513265</v>
      </c>
      <c r="W22" s="5">
        <f>('데이터(월간)'!AI29/'데이터(월간)'!W29-1)*100</f>
        <v>7.8179003104108746</v>
      </c>
      <c r="X22" s="5">
        <f>('데이터(월간)'!AJ29/'데이터(월간)'!X29-1)*100</f>
        <v>11.086256608512279</v>
      </c>
      <c r="Y22" s="5">
        <f>('데이터(월간)'!AK29/'데이터(월간)'!Y29-1)*100</f>
        <v>12.319944097560075</v>
      </c>
      <c r="Z22" s="5">
        <f>('데이터(월간)'!AL29/'데이터(월간)'!Z29-1)*100</f>
        <v>2.35639689717837</v>
      </c>
      <c r="AA22" s="5">
        <f>('데이터(월간)'!AM29/'데이터(월간)'!AA29-1)*100</f>
        <v>-48.564067146782953</v>
      </c>
      <c r="AB22" s="5">
        <f>('데이터(월간)'!AN29/'데이터(월간)'!AB29-1)*100</f>
        <v>-72.991881885900355</v>
      </c>
      <c r="AC22" s="5">
        <f>('데이터(월간)'!AO29/'데이터(월간)'!AC29-1)*100</f>
        <v>-67.601047483106356</v>
      </c>
      <c r="AD22" s="5">
        <f>('데이터(월간)'!AP29/'데이터(월간)'!AD29-1)*100</f>
        <v>-61.626441374743322</v>
      </c>
      <c r="AE22" s="5">
        <f>('데이터(월간)'!AQ29/'데이터(월간)'!AE29-1)*100</f>
        <v>-58.519390421282402</v>
      </c>
      <c r="AF22" s="5">
        <f>('데이터(월간)'!AR29/'데이터(월간)'!AF29-1)*100</f>
        <v>-50.758151246690566</v>
      </c>
      <c r="AG22" s="5">
        <f>('데이터(월간)'!AS29/'데이터(월간)'!AG29-1)*100</f>
        <v>-51.842065914781266</v>
      </c>
      <c r="AH22" s="5">
        <f>('데이터(월간)'!AT29/'데이터(월간)'!AH29-1)*100</f>
        <v>-58.509622838243303</v>
      </c>
      <c r="AI22" s="5">
        <f>('데이터(월간)'!AU29/'데이터(월간)'!AI29-1)*100</f>
        <v>-52.692862156885454</v>
      </c>
      <c r="AJ22" s="5">
        <f>('데이터(월간)'!AV29/'데이터(월간)'!AJ29-1)*100</f>
        <v>-51.962768025774906</v>
      </c>
    </row>
    <row r="23" spans="1:36" x14ac:dyDescent="0.3">
      <c r="A23" s="2" t="s">
        <v>55</v>
      </c>
      <c r="B23" s="5">
        <f>('데이터(월간)'!N30/'데이터(월간)'!B30-1)*100</f>
        <v>11.039609385463978</v>
      </c>
      <c r="C23" s="5">
        <f>('데이터(월간)'!O30/'데이터(월간)'!C30-1)*100</f>
        <v>22.556742969683263</v>
      </c>
      <c r="D23" s="5">
        <f>('데이터(월간)'!P30/'데이터(월간)'!D30-1)*100</f>
        <v>24.094894051385275</v>
      </c>
      <c r="E23" s="5">
        <f>('데이터(월간)'!Q30/'데이터(월간)'!E30-1)*100</f>
        <v>37.931755282234803</v>
      </c>
      <c r="F23" s="5">
        <f>('데이터(월간)'!R30/'데이터(월간)'!F30-1)*100</f>
        <v>14.915722988376888</v>
      </c>
      <c r="G23" s="5">
        <f>('데이터(월간)'!S30/'데이터(월간)'!G30-1)*100</f>
        <v>17.53851057784923</v>
      </c>
      <c r="H23" s="5">
        <f>('데이터(월간)'!T30/'데이터(월간)'!H30-1)*100</f>
        <v>8.2962406114199361</v>
      </c>
      <c r="I23" s="5">
        <f>('데이터(월간)'!U30/'데이터(월간)'!I30-1)*100</f>
        <v>15.493041545193442</v>
      </c>
      <c r="J23" s="5">
        <f>('데이터(월간)'!V30/'데이터(월간)'!J30-1)*100</f>
        <v>44.280529949382426</v>
      </c>
      <c r="K23" s="5">
        <f>('데이터(월간)'!W30/'데이터(월간)'!K30-1)*100</f>
        <v>3.8856856354976266</v>
      </c>
      <c r="L23" s="5">
        <f>('데이터(월간)'!X30/'데이터(월간)'!L30-1)*100</f>
        <v>28.900208158145048</v>
      </c>
      <c r="M23" s="5">
        <f>('데이터(월간)'!Y30/'데이터(월간)'!M30-1)*100</f>
        <v>-4.9751267809707844</v>
      </c>
      <c r="N23" s="5">
        <f>('데이터(월간)'!Z30/'데이터(월간)'!N30-1)*100</f>
        <v>-10.493072422924875</v>
      </c>
      <c r="O23" s="5">
        <f>('데이터(월간)'!AA30/'데이터(월간)'!O30-1)*100</f>
        <v>15.179335871125787</v>
      </c>
      <c r="P23" s="5">
        <f>('데이터(월간)'!AB30/'데이터(월간)'!P30-1)*100</f>
        <v>5.669832454379975</v>
      </c>
      <c r="Q23" s="5">
        <f>('데이터(월간)'!AC30/'데이터(월간)'!Q30-1)*100</f>
        <v>8.9746309823295789</v>
      </c>
      <c r="R23" s="5">
        <f>('데이터(월간)'!AD30/'데이터(월간)'!R30-1)*100</f>
        <v>13.293872772212811</v>
      </c>
      <c r="S23" s="5">
        <f>('데이터(월간)'!AE30/'데이터(월간)'!S30-1)*100</f>
        <v>32.872698545581038</v>
      </c>
      <c r="T23" s="5">
        <f>('데이터(월간)'!AF30/'데이터(월간)'!T30-1)*100</f>
        <v>19.035730813259622</v>
      </c>
      <c r="U23" s="5">
        <f>('데이터(월간)'!AG30/'데이터(월간)'!U30-1)*100</f>
        <v>-7.6533646798765513</v>
      </c>
      <c r="V23" s="5">
        <f>('데이터(월간)'!AH30/'데이터(월간)'!V30-1)*100</f>
        <v>-16.420141749553963</v>
      </c>
      <c r="W23" s="5">
        <f>('데이터(월간)'!AI30/'데이터(월간)'!W30-1)*100</f>
        <v>0.637065637065648</v>
      </c>
      <c r="X23" s="5">
        <f>('데이터(월간)'!AJ30/'데이터(월간)'!X30-1)*100</f>
        <v>5.4306965900401627</v>
      </c>
      <c r="Y23" s="5">
        <f>('데이터(월간)'!AK30/'데이터(월간)'!Y30-1)*100</f>
        <v>-6.7644562361180993</v>
      </c>
      <c r="Z23" s="5">
        <f>('데이터(월간)'!AL30/'데이터(월간)'!Z30-1)*100</f>
        <v>-2.1715293814969838</v>
      </c>
      <c r="AA23" s="5">
        <f>('데이터(월간)'!AM30/'데이터(월간)'!AA30-1)*100</f>
        <v>-66.472444906967965</v>
      </c>
      <c r="AB23" s="5">
        <f>('데이터(월간)'!AN30/'데이터(월간)'!AB30-1)*100</f>
        <v>-88.880669114196593</v>
      </c>
      <c r="AC23" s="5">
        <f>('데이터(월간)'!AO30/'데이터(월간)'!AC30-1)*100</f>
        <v>-85.735662235078152</v>
      </c>
      <c r="AD23" s="5">
        <f>('데이터(월간)'!AP30/'데이터(월간)'!AD30-1)*100</f>
        <v>-72.028614405952524</v>
      </c>
      <c r="AE23" s="5">
        <f>('데이터(월간)'!AQ30/'데이터(월간)'!AE30-1)*100</f>
        <v>-80.815067885349194</v>
      </c>
      <c r="AF23" s="5">
        <f>('데이터(월간)'!AR30/'데이터(월간)'!AF30-1)*100</f>
        <v>-61.595478029566728</v>
      </c>
      <c r="AG23" s="5">
        <f>('데이터(월간)'!AS30/'데이터(월간)'!AG30-1)*100</f>
        <v>-71.068286127240924</v>
      </c>
      <c r="AH23" s="5">
        <f>('데이터(월간)'!AT30/'데이터(월간)'!AH30-1)*100</f>
        <v>-74.923948663716004</v>
      </c>
      <c r="AI23" s="5">
        <f>('데이터(월간)'!AU30/'데이터(월간)'!AI30-1)*100</f>
        <v>-60.30756442227765</v>
      </c>
      <c r="AJ23" s="5">
        <f>('데이터(월간)'!AV30/'데이터(월간)'!AJ30-1)*100</f>
        <v>-65.799550634741095</v>
      </c>
    </row>
    <row r="24" spans="1:36" x14ac:dyDescent="0.3">
      <c r="A24" s="2" t="s">
        <v>56</v>
      </c>
      <c r="B24" s="5">
        <f>('데이터(월간)'!N31/'데이터(월간)'!B31-1)*100</f>
        <v>19.116054507715919</v>
      </c>
      <c r="C24" s="5">
        <f>('데이터(월간)'!O31/'데이터(월간)'!C31-1)*100</f>
        <v>59.947274617555316</v>
      </c>
      <c r="D24" s="5">
        <f>('데이터(월간)'!P31/'데이터(월간)'!D31-1)*100</f>
        <v>54.848084837324883</v>
      </c>
      <c r="E24" s="5">
        <f>('데이터(월간)'!Q31/'데이터(월간)'!E31-1)*100</f>
        <v>56.756502184074506</v>
      </c>
      <c r="F24" s="5">
        <f>('데이터(월간)'!R31/'데이터(월간)'!F31-1)*100</f>
        <v>71.42770222992911</v>
      </c>
      <c r="G24" s="5">
        <f>('데이터(월간)'!S31/'데이터(월간)'!G31-1)*100</f>
        <v>74.376703606647098</v>
      </c>
      <c r="H24" s="5">
        <f>('데이터(월간)'!T31/'데이터(월간)'!H31-1)*100</f>
        <v>87.615004310956365</v>
      </c>
      <c r="I24" s="5">
        <f>('데이터(월간)'!U31/'데이터(월간)'!I31-1)*100</f>
        <v>79.235238133005524</v>
      </c>
      <c r="J24" s="5">
        <f>('데이터(월간)'!V31/'데이터(월간)'!J31-1)*100</f>
        <v>103.06576758732655</v>
      </c>
      <c r="K24" s="5">
        <f>('데이터(월간)'!W31/'데이터(월간)'!K31-1)*100</f>
        <v>111.09664924300797</v>
      </c>
      <c r="L24" s="5">
        <f>('데이터(월간)'!X31/'데이터(월간)'!L31-1)*100</f>
        <v>92.382246959655106</v>
      </c>
      <c r="M24" s="5">
        <f>('데이터(월간)'!Y31/'데이터(월간)'!M31-1)*100</f>
        <v>78.252446574795314</v>
      </c>
      <c r="N24" s="5">
        <f>('데이터(월간)'!Z31/'데이터(월간)'!N31-1)*100</f>
        <v>123.58183230107768</v>
      </c>
      <c r="O24" s="5">
        <f>('데이터(월간)'!AA31/'데이터(월간)'!O31-1)*100</f>
        <v>78.21884841872307</v>
      </c>
      <c r="P24" s="5">
        <f>('데이터(월간)'!AB31/'데이터(월간)'!P31-1)*100</f>
        <v>81.619553849019312</v>
      </c>
      <c r="Q24" s="5">
        <f>('데이터(월간)'!AC31/'데이터(월간)'!Q31-1)*100</f>
        <v>67.090537637639144</v>
      </c>
      <c r="R24" s="5">
        <f>('데이터(월간)'!AD31/'데이터(월간)'!R31-1)*100</f>
        <v>60.782017154687964</v>
      </c>
      <c r="S24" s="5">
        <f>('데이터(월간)'!AE31/'데이터(월간)'!S31-1)*100</f>
        <v>54.79778624065279</v>
      </c>
      <c r="T24" s="5">
        <f>('데이터(월간)'!AF31/'데이터(월간)'!T31-1)*100</f>
        <v>61.992600607308646</v>
      </c>
      <c r="U24" s="5">
        <f>('데이터(월간)'!AG31/'데이터(월간)'!U31-1)*100</f>
        <v>68.230719449530113</v>
      </c>
      <c r="V24" s="5">
        <f>('데이터(월간)'!AH31/'데이터(월간)'!V31-1)*100</f>
        <v>33.426200239361179</v>
      </c>
      <c r="W24" s="5">
        <f>('데이터(월간)'!AI31/'데이터(월간)'!W31-1)*100</f>
        <v>46.307211948720742</v>
      </c>
      <c r="X24" s="5">
        <f>('데이터(월간)'!AJ31/'데이터(월간)'!X31-1)*100</f>
        <v>51.926751259485336</v>
      </c>
      <c r="Y24" s="5">
        <f>('데이터(월간)'!AK31/'데이터(월간)'!Y31-1)*100</f>
        <v>26.460954685848527</v>
      </c>
      <c r="Z24" s="5">
        <f>('데이터(월간)'!AL31/'데이터(월간)'!Z31-1)*100</f>
        <v>29.494385591874249</v>
      </c>
      <c r="AA24" s="5">
        <f>('데이터(월간)'!AM31/'데이터(월간)'!AA31-1)*100</f>
        <v>40.724836527523301</v>
      </c>
      <c r="AB24" s="5">
        <f>('데이터(월간)'!AN31/'데이터(월간)'!AB31-1)*100</f>
        <v>37.483532520806207</v>
      </c>
      <c r="AC24" s="5">
        <f>('데이터(월간)'!AO31/'데이터(월간)'!AC31-1)*100</f>
        <v>50.174187835171089</v>
      </c>
      <c r="AD24" s="5">
        <f>('데이터(월간)'!AP31/'데이터(월간)'!AD31-1)*100</f>
        <v>24.964864129035114</v>
      </c>
      <c r="AE24" s="5">
        <f>('데이터(월간)'!AQ31/'데이터(월간)'!AE31-1)*100</f>
        <v>20.559796636073703</v>
      </c>
      <c r="AF24" s="5">
        <f>('데이터(월간)'!AR31/'데이터(월간)'!AF31-1)*100</f>
        <v>19.255588472932939</v>
      </c>
      <c r="AG24" s="5">
        <f>('데이터(월간)'!AS31/'데이터(월간)'!AG31-1)*100</f>
        <v>29.874796972506633</v>
      </c>
      <c r="AH24" s="5">
        <f>('데이터(월간)'!AT31/'데이터(월간)'!AH31-1)*100</f>
        <v>59.387406993500605</v>
      </c>
      <c r="AI24" s="5">
        <f>('데이터(월간)'!AU31/'데이터(월간)'!AI31-1)*100</f>
        <v>29.477130132529595</v>
      </c>
      <c r="AJ24" s="5">
        <f>('데이터(월간)'!AV31/'데이터(월간)'!AJ31-1)*100</f>
        <v>10.073585663729467</v>
      </c>
    </row>
    <row r="25" spans="1:36" x14ac:dyDescent="0.3">
      <c r="A25" s="2" t="s">
        <v>57</v>
      </c>
      <c r="B25" s="5">
        <f>('데이터(월간)'!N32/'데이터(월간)'!B32-1)*100</f>
        <v>89.499604592184582</v>
      </c>
      <c r="C25" s="5">
        <f>('데이터(월간)'!O32/'데이터(월간)'!C32-1)*100</f>
        <v>86.429129964812205</v>
      </c>
      <c r="D25" s="5">
        <f>('데이터(월간)'!P32/'데이터(월간)'!D32-1)*100</f>
        <v>88.325047502537799</v>
      </c>
      <c r="E25" s="5">
        <f>('데이터(월간)'!Q32/'데이터(월간)'!E32-1)*100</f>
        <v>86.196404857969995</v>
      </c>
      <c r="F25" s="5">
        <f>('데이터(월간)'!R32/'데이터(월간)'!F32-1)*100</f>
        <v>84.928644361598543</v>
      </c>
      <c r="G25" s="5">
        <f>('데이터(월간)'!S32/'데이터(월간)'!G32-1)*100</f>
        <v>111.13990696723404</v>
      </c>
      <c r="H25" s="5">
        <f>('데이터(월간)'!T32/'데이터(월간)'!H32-1)*100</f>
        <v>103.41860175226158</v>
      </c>
      <c r="I25" s="5">
        <f>('데이터(월간)'!U32/'데이터(월간)'!I32-1)*100</f>
        <v>95.8267654476671</v>
      </c>
      <c r="J25" s="5">
        <f>('데이터(월간)'!V32/'데이터(월간)'!J32-1)*100</f>
        <v>93.941903160782545</v>
      </c>
      <c r="K25" s="5">
        <f>('데이터(월간)'!W32/'데이터(월간)'!K32-1)*100</f>
        <v>106.96450196479033</v>
      </c>
      <c r="L25" s="5">
        <f>('데이터(월간)'!X32/'데이터(월간)'!L32-1)*100</f>
        <v>81.904218928164198</v>
      </c>
      <c r="M25" s="5">
        <f>('데이터(월간)'!Y32/'데이터(월간)'!M32-1)*100</f>
        <v>85.647935442068672</v>
      </c>
      <c r="N25" s="5">
        <f>('데이터(월간)'!Z32/'데이터(월간)'!N32-1)*100</f>
        <v>79.567543609712828</v>
      </c>
      <c r="O25" s="5">
        <f>('데이터(월간)'!AA32/'데이터(월간)'!O32-1)*100</f>
        <v>90.239479406004747</v>
      </c>
      <c r="P25" s="5">
        <f>('데이터(월간)'!AB32/'데이터(월간)'!P32-1)*100</f>
        <v>96.844342843242686</v>
      </c>
      <c r="Q25" s="5">
        <f>('데이터(월간)'!AC32/'데이터(월간)'!Q32-1)*100</f>
        <v>87.894992840669374</v>
      </c>
      <c r="R25" s="5">
        <f>('데이터(월간)'!AD32/'데이터(월간)'!R32-1)*100</f>
        <v>91.056895953979904</v>
      </c>
      <c r="S25" s="5">
        <f>('데이터(월간)'!AE32/'데이터(월간)'!S32-1)*100</f>
        <v>87.711020135430573</v>
      </c>
      <c r="T25" s="5">
        <f>('데이터(월간)'!AF32/'데이터(월간)'!T32-1)*100</f>
        <v>81.368139768496931</v>
      </c>
      <c r="U25" s="5">
        <f>('데이터(월간)'!AG32/'데이터(월간)'!U32-1)*100</f>
        <v>83.97983619423259</v>
      </c>
      <c r="V25" s="5">
        <f>('데이터(월간)'!AH32/'데이터(월간)'!V32-1)*100</f>
        <v>83.291644204851735</v>
      </c>
      <c r="W25" s="5">
        <f>('데이터(월간)'!AI32/'데이터(월간)'!W32-1)*100</f>
        <v>80.658803954973152</v>
      </c>
      <c r="X25" s="5">
        <f>('데이터(월간)'!AJ32/'데이터(월간)'!X32-1)*100</f>
        <v>99.908324453080908</v>
      </c>
      <c r="Y25" s="5">
        <f>('데이터(월간)'!AK32/'데이터(월간)'!Y32-1)*100</f>
        <v>66.860580408630781</v>
      </c>
      <c r="Z25" s="5">
        <f>('데이터(월간)'!AL32/'데이터(월간)'!Z32-1)*100</f>
        <v>70.514809590973201</v>
      </c>
      <c r="AA25" s="5">
        <f>('데이터(월간)'!AM32/'데이터(월간)'!AA32-1)*100</f>
        <v>84.004655973490785</v>
      </c>
      <c r="AB25" s="5">
        <f>('데이터(월간)'!AN32/'데이터(월간)'!AB32-1)*100</f>
        <v>75.804721180716442</v>
      </c>
      <c r="AC25" s="5">
        <f>('데이터(월간)'!AO32/'데이터(월간)'!AC32-1)*100</f>
        <v>83.681518528590942</v>
      </c>
      <c r="AD25" s="5">
        <f>('데이터(월간)'!AP32/'데이터(월간)'!AD32-1)*100</f>
        <v>77.480691321915245</v>
      </c>
      <c r="AE25" s="5">
        <f>('데이터(월간)'!AQ32/'데이터(월간)'!AE32-1)*100</f>
        <v>61.529304336386595</v>
      </c>
      <c r="AF25" s="5">
        <f>('데이터(월간)'!AR32/'데이터(월간)'!AF32-1)*100</f>
        <v>66.247345303600724</v>
      </c>
      <c r="AG25" s="5">
        <f>('데이터(월간)'!AS32/'데이터(월간)'!AG32-1)*100</f>
        <v>86.48719006049761</v>
      </c>
      <c r="AH25" s="5">
        <f>('데이터(월간)'!AT32/'데이터(월간)'!AH32-1)*100</f>
        <v>90.318406145773906</v>
      </c>
      <c r="AI25" s="5">
        <f>('데이터(월간)'!AU32/'데이터(월간)'!AI32-1)*100</f>
        <v>71.617362412432769</v>
      </c>
      <c r="AJ25" s="5">
        <f>('데이터(월간)'!AV32/'데이터(월간)'!AJ32-1)*100</f>
        <v>60.636790511541115</v>
      </c>
    </row>
    <row r="26" spans="1:36" x14ac:dyDescent="0.3">
      <c r="A26" s="2" t="s">
        <v>58</v>
      </c>
      <c r="B26" s="5">
        <f>('데이터(월간)'!N33/'데이터(월간)'!B33-1)*100</f>
        <v>11.503574858606335</v>
      </c>
      <c r="C26" s="5">
        <f>('데이터(월간)'!O33/'데이터(월간)'!C33-1)*100</f>
        <v>41.605086784670895</v>
      </c>
      <c r="D26" s="5">
        <f>('데이터(월간)'!P33/'데이터(월간)'!D33-1)*100</f>
        <v>72.019139820842398</v>
      </c>
      <c r="E26" s="5">
        <f>('데이터(월간)'!Q33/'데이터(월간)'!E33-1)*100</f>
        <v>16.819813217580837</v>
      </c>
      <c r="F26" s="5">
        <f>('데이터(월간)'!R33/'데이터(월간)'!F33-1)*100</f>
        <v>34.239267894506909</v>
      </c>
      <c r="G26" s="5">
        <f>('데이터(월간)'!S33/'데이터(월간)'!G33-1)*100</f>
        <v>44.355780459322688</v>
      </c>
      <c r="H26" s="5">
        <f>('데이터(월간)'!T33/'데이터(월간)'!H33-1)*100</f>
        <v>19.992694976835381</v>
      </c>
      <c r="I26" s="5">
        <f>('데이터(월간)'!U33/'데이터(월간)'!I33-1)*100</f>
        <v>18.010604534483733</v>
      </c>
      <c r="J26" s="5">
        <f>('데이터(월간)'!V33/'데이터(월간)'!J33-1)*100</f>
        <v>7.1584316943847703</v>
      </c>
      <c r="K26" s="5">
        <f>('데이터(월간)'!W33/'데이터(월간)'!K33-1)*100</f>
        <v>43.952043305885958</v>
      </c>
      <c r="L26" s="5">
        <f>('데이터(월간)'!X33/'데이터(월간)'!L33-1)*100</f>
        <v>32.63740720495143</v>
      </c>
      <c r="M26" s="5">
        <f>('데이터(월간)'!Y33/'데이터(월간)'!M33-1)*100</f>
        <v>37.920694277852249</v>
      </c>
      <c r="N26" s="5">
        <f>('데이터(월간)'!Z33/'데이터(월간)'!N33-1)*100</f>
        <v>9.7876761959449396</v>
      </c>
      <c r="O26" s="5">
        <f>('데이터(월간)'!AA33/'데이터(월간)'!O33-1)*100</f>
        <v>2.7028432732316254</v>
      </c>
      <c r="P26" s="5">
        <f>('데이터(월간)'!AB33/'데이터(월간)'!P33-1)*100</f>
        <v>2.8188375327489634</v>
      </c>
      <c r="Q26" s="5">
        <f>('데이터(월간)'!AC33/'데이터(월간)'!Q33-1)*100</f>
        <v>0.35066272037060919</v>
      </c>
      <c r="R26" s="5">
        <f>('데이터(월간)'!AD33/'데이터(월간)'!R33-1)*100</f>
        <v>29.72834092699803</v>
      </c>
      <c r="S26" s="5">
        <f>('데이터(월간)'!AE33/'데이터(월간)'!S33-1)*100</f>
        <v>23.195024942699206</v>
      </c>
      <c r="T26" s="5">
        <f>('데이터(월간)'!AF33/'데이터(월간)'!T33-1)*100</f>
        <v>34.899629920376782</v>
      </c>
      <c r="U26" s="5">
        <f>('데이터(월간)'!AG33/'데이터(월간)'!U33-1)*100</f>
        <v>82.411105385209993</v>
      </c>
      <c r="V26" s="5">
        <f>('데이터(월간)'!AH33/'데이터(월간)'!V33-1)*100</f>
        <v>19.657766698702559</v>
      </c>
      <c r="W26" s="5">
        <f>('데이터(월간)'!AI33/'데이터(월간)'!W33-1)*100</f>
        <v>39.58794009771858</v>
      </c>
      <c r="X26" s="5">
        <f>('데이터(월간)'!AJ33/'데이터(월간)'!X33-1)*100</f>
        <v>57.73331560755117</v>
      </c>
      <c r="Y26" s="5">
        <f>('데이터(월간)'!AK33/'데이터(월간)'!Y33-1)*100</f>
        <v>103.60915718122521</v>
      </c>
      <c r="Z26" s="5">
        <f>('데이터(월간)'!AL33/'데이터(월간)'!Z33-1)*100</f>
        <v>95.834474857413255</v>
      </c>
      <c r="AA26" s="5">
        <f>('데이터(월간)'!AM33/'데이터(월간)'!AA33-1)*100</f>
        <v>145.82454126504501</v>
      </c>
      <c r="AB26" s="5">
        <f>('데이터(월간)'!AN33/'데이터(월간)'!AB33-1)*100</f>
        <v>1.5178445035154198</v>
      </c>
      <c r="AC26" s="5">
        <f>('데이터(월간)'!AO33/'데이터(월간)'!AC33-1)*100</f>
        <v>83.587663898951675</v>
      </c>
      <c r="AD26" s="5">
        <f>('데이터(월간)'!AP33/'데이터(월간)'!AD33-1)*100</f>
        <v>18.68018696031055</v>
      </c>
      <c r="AE26" s="5">
        <f>('데이터(월간)'!AQ33/'데이터(월간)'!AE33-1)*100</f>
        <v>28.882748054008943</v>
      </c>
      <c r="AF26" s="5">
        <f>('데이터(월간)'!AR33/'데이터(월간)'!AF33-1)*100</f>
        <v>18.276070923838827</v>
      </c>
      <c r="AG26" s="5">
        <f>('데이터(월간)'!AS33/'데이터(월간)'!AG33-1)*100</f>
        <v>66.130484682616753</v>
      </c>
      <c r="AH26" s="5">
        <f>('데이터(월간)'!AT33/'데이터(월간)'!AH33-1)*100</f>
        <v>-10.116399460358295</v>
      </c>
      <c r="AI26" s="5">
        <f>('데이터(월간)'!AU33/'데이터(월간)'!AI33-1)*100</f>
        <v>46.210906745335343</v>
      </c>
      <c r="AJ26" s="5">
        <f>('데이터(월간)'!AV33/'데이터(월간)'!AJ33-1)*100</f>
        <v>-0.19132384299644922</v>
      </c>
    </row>
    <row r="27" spans="1:36" x14ac:dyDescent="0.3">
      <c r="A27" s="3" t="s">
        <v>59</v>
      </c>
      <c r="B27" s="5">
        <f>('데이터(월간)'!N34/'데이터(월간)'!B34-1)*100</f>
        <v>57.765827865902608</v>
      </c>
      <c r="C27" s="5">
        <f>('데이터(월간)'!O34/'데이터(월간)'!C34-1)*100</f>
        <v>58.655299552190307</v>
      </c>
      <c r="D27" s="5">
        <f>('데이터(월간)'!P34/'데이터(월간)'!D34-1)*100</f>
        <v>57.841250683184533</v>
      </c>
      <c r="E27" s="5">
        <f>('데이터(월간)'!Q34/'데이터(월간)'!E34-1)*100</f>
        <v>35.660231565520291</v>
      </c>
      <c r="F27" s="5">
        <f>('데이터(월간)'!R34/'데이터(월간)'!F34-1)*100</f>
        <v>35.490557206854014</v>
      </c>
      <c r="G27" s="5">
        <f>('데이터(월간)'!S34/'데이터(월간)'!G34-1)*100</f>
        <v>11.131135904886547</v>
      </c>
      <c r="H27" s="5">
        <f>('데이터(월간)'!T34/'데이터(월간)'!H34-1)*100</f>
        <v>19.364074654677754</v>
      </c>
      <c r="I27" s="5">
        <f>('데이터(월간)'!U34/'데이터(월간)'!I34-1)*100</f>
        <v>13.021945846462724</v>
      </c>
      <c r="J27" s="5">
        <f>('데이터(월간)'!V34/'데이터(월간)'!J34-1)*100</f>
        <v>14.649482766691113</v>
      </c>
      <c r="K27" s="5">
        <f>('데이터(월간)'!W34/'데이터(월간)'!K34-1)*100</f>
        <v>40.790341695223951</v>
      </c>
      <c r="L27" s="5">
        <f>('데이터(월간)'!X34/'데이터(월간)'!L34-1)*100</f>
        <v>42.37535719828729</v>
      </c>
      <c r="M27" s="5">
        <f>('데이터(월간)'!Y34/'데이터(월간)'!M34-1)*100</f>
        <v>14.972866485532466</v>
      </c>
      <c r="N27" s="5">
        <f>('데이터(월간)'!Z34/'데이터(월간)'!N34-1)*100</f>
        <v>23.71522949302285</v>
      </c>
      <c r="O27" s="5">
        <f>('데이터(월간)'!AA34/'데이터(월간)'!O34-1)*100</f>
        <v>19.11575498283775</v>
      </c>
      <c r="P27" s="5">
        <f>('데이터(월간)'!AB34/'데이터(월간)'!P34-1)*100</f>
        <v>39.493588703132623</v>
      </c>
      <c r="Q27" s="5">
        <f>('데이터(월간)'!AC34/'데이터(월간)'!Q34-1)*100</f>
        <v>13.242892596728041</v>
      </c>
      <c r="R27" s="5">
        <f>('데이터(월간)'!AD34/'데이터(월간)'!R34-1)*100</f>
        <v>12.812633184540489</v>
      </c>
      <c r="S27" s="5">
        <f>('데이터(월간)'!AE34/'데이터(월간)'!S34-1)*100</f>
        <v>4.198997031012186</v>
      </c>
      <c r="T27" s="5">
        <f>('데이터(월간)'!AF34/'데이터(월간)'!T34-1)*100</f>
        <v>14.607070111359466</v>
      </c>
      <c r="U27" s="5">
        <f>('데이터(월간)'!AG34/'데이터(월간)'!U34-1)*100</f>
        <v>27.550899562801611</v>
      </c>
      <c r="V27" s="5">
        <f>('데이터(월간)'!AH34/'데이터(월간)'!V34-1)*100</f>
        <v>9.9310469969152706</v>
      </c>
      <c r="W27" s="5">
        <f>('데이터(월간)'!AI34/'데이터(월간)'!W34-1)*100</f>
        <v>7.7577913784810493</v>
      </c>
      <c r="X27" s="5">
        <f>('데이터(월간)'!AJ34/'데이터(월간)'!X34-1)*100</f>
        <v>-17.138084489701701</v>
      </c>
      <c r="Y27" s="5">
        <f>('데이터(월간)'!AK34/'데이터(월간)'!Y34-1)*100</f>
        <v>-14.958087036282109</v>
      </c>
      <c r="Z27" s="5">
        <f>('데이터(월간)'!AL34/'데이터(월간)'!Z34-1)*100</f>
        <v>39.959931919722024</v>
      </c>
      <c r="AA27" s="5">
        <f>('데이터(월간)'!AM34/'데이터(월간)'!AA34-1)*100</f>
        <v>42.374579064804394</v>
      </c>
      <c r="AB27" s="5">
        <f>('데이터(월간)'!AN34/'데이터(월간)'!AB34-1)*100</f>
        <v>7.5503117089303906E-2</v>
      </c>
      <c r="AC27" s="5">
        <f>('데이터(월간)'!AO34/'데이터(월간)'!AC34-1)*100</f>
        <v>27.130071694317159</v>
      </c>
      <c r="AD27" s="5">
        <f>('데이터(월간)'!AP34/'데이터(월간)'!AD34-1)*100</f>
        <v>54.851768635794244</v>
      </c>
      <c r="AE27" s="5">
        <f>('데이터(월간)'!AQ34/'데이터(월간)'!AE34-1)*100</f>
        <v>74.97509817067332</v>
      </c>
      <c r="AF27" s="5">
        <f>('데이터(월간)'!AR34/'데이터(월간)'!AF34-1)*100</f>
        <v>64.411704929233338</v>
      </c>
      <c r="AG27" s="5">
        <f>('데이터(월간)'!AS34/'데이터(월간)'!AG34-1)*100</f>
        <v>84.415850700422084</v>
      </c>
      <c r="AH27" s="5">
        <f>('데이터(월간)'!AT34/'데이터(월간)'!AH34-1)*100</f>
        <v>60.465394582638687</v>
      </c>
      <c r="AI27" s="5">
        <f>('데이터(월간)'!AU34/'데이터(월간)'!AI34-1)*100</f>
        <v>42.037071954377716</v>
      </c>
      <c r="AJ27" s="5">
        <f>('데이터(월간)'!AV34/'데이터(월간)'!AJ34-1)*100</f>
        <v>48.463684448795298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데이터(월간)</vt:lpstr>
      <vt:lpstr>데이터(분기)</vt:lpstr>
      <vt:lpstr>chart</vt:lpstr>
      <vt:lpstr>YoY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2021-01-05T21:22:16Z</dcterms:created>
  <dcterms:modified xsi:type="dcterms:W3CDTF">2021-01-05T13:26:34Z</dcterms:modified>
</cp:coreProperties>
</file>