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Desktop\"/>
    </mc:Choice>
  </mc:AlternateContent>
  <xr:revisionPtr revIDLastSave="0" documentId="8_{09AFFAD5-E57B-4F07-9B10-ED0194197402}" xr6:coauthVersionLast="47" xr6:coauthVersionMax="47" xr10:uidLastSave="{00000000-0000-0000-0000-000000000000}"/>
  <bookViews>
    <workbookView xWindow="3090" yWindow="5295" windowWidth="15390" windowHeight="17235" xr2:uid="{00000000-000D-0000-FFFF-FFFF00000000}"/>
  </bookViews>
  <sheets>
    <sheet name="Sheet2" sheetId="3" r:id="rId1"/>
    <sheet name="Sheet4" sheetId="5" r:id="rId2"/>
    <sheet name="12월 1일" sheetId="1" r:id="rId3"/>
    <sheet name="1월 3일" sheetId="2" r:id="rId4"/>
  </sheets>
  <externalReferences>
    <externalReference r:id="rId5"/>
  </externalReferences>
  <definedNames>
    <definedName name="_xlnm._FilterDatabase" localSheetId="0" hidden="1">Sheet2!$B$2:$G$2257</definedName>
    <definedName name="_xlnm._FilterDatabase" localSheetId="1" hidden="1">Sheet4!$A$2:$F$2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" l="1"/>
  <c r="J19" i="5"/>
  <c r="J18" i="5"/>
  <c r="J17" i="5"/>
  <c r="J16" i="5"/>
  <c r="J15" i="5"/>
  <c r="J14" i="5"/>
  <c r="J13" i="5"/>
  <c r="J12" i="5"/>
  <c r="J11" i="5"/>
  <c r="J10" i="5"/>
  <c r="J9" i="5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G210" i="3" s="1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G241" i="3" s="1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75" i="3"/>
  <c r="F375" i="3"/>
  <c r="E376" i="3"/>
  <c r="F376" i="3"/>
  <c r="E377" i="3"/>
  <c r="F377" i="3"/>
  <c r="E378" i="3"/>
  <c r="F378" i="3"/>
  <c r="E379" i="3"/>
  <c r="F379" i="3"/>
  <c r="E380" i="3"/>
  <c r="F380" i="3"/>
  <c r="E381" i="3"/>
  <c r="F381" i="3"/>
  <c r="E382" i="3"/>
  <c r="F382" i="3"/>
  <c r="E383" i="3"/>
  <c r="F383" i="3"/>
  <c r="E384" i="3"/>
  <c r="F384" i="3"/>
  <c r="E385" i="3"/>
  <c r="F385" i="3"/>
  <c r="E386" i="3"/>
  <c r="F386" i="3"/>
  <c r="E387" i="3"/>
  <c r="F387" i="3"/>
  <c r="E388" i="3"/>
  <c r="F388" i="3"/>
  <c r="E389" i="3"/>
  <c r="F389" i="3"/>
  <c r="E390" i="3"/>
  <c r="F390" i="3"/>
  <c r="E391" i="3"/>
  <c r="F391" i="3"/>
  <c r="E392" i="3"/>
  <c r="F392" i="3"/>
  <c r="E393" i="3"/>
  <c r="F393" i="3"/>
  <c r="E394" i="3"/>
  <c r="F394" i="3"/>
  <c r="E395" i="3"/>
  <c r="F395" i="3"/>
  <c r="E396" i="3"/>
  <c r="F396" i="3"/>
  <c r="E397" i="3"/>
  <c r="F397" i="3"/>
  <c r="E398" i="3"/>
  <c r="F398" i="3"/>
  <c r="E399" i="3"/>
  <c r="F399" i="3"/>
  <c r="E400" i="3"/>
  <c r="F400" i="3"/>
  <c r="E401" i="3"/>
  <c r="F401" i="3"/>
  <c r="E402" i="3"/>
  <c r="F402" i="3"/>
  <c r="E403" i="3"/>
  <c r="F403" i="3"/>
  <c r="E404" i="3"/>
  <c r="F404" i="3"/>
  <c r="E405" i="3"/>
  <c r="F405" i="3"/>
  <c r="E406" i="3"/>
  <c r="F406" i="3"/>
  <c r="E407" i="3"/>
  <c r="F407" i="3"/>
  <c r="E408" i="3"/>
  <c r="F408" i="3"/>
  <c r="E409" i="3"/>
  <c r="F409" i="3"/>
  <c r="E410" i="3"/>
  <c r="F410" i="3"/>
  <c r="E411" i="3"/>
  <c r="F411" i="3"/>
  <c r="E412" i="3"/>
  <c r="F412" i="3"/>
  <c r="E413" i="3"/>
  <c r="F413" i="3"/>
  <c r="E414" i="3"/>
  <c r="F414" i="3"/>
  <c r="E415" i="3"/>
  <c r="F415" i="3"/>
  <c r="E416" i="3"/>
  <c r="F416" i="3"/>
  <c r="E417" i="3"/>
  <c r="F417" i="3"/>
  <c r="E418" i="3"/>
  <c r="F418" i="3"/>
  <c r="E419" i="3"/>
  <c r="F419" i="3"/>
  <c r="E420" i="3"/>
  <c r="F420" i="3"/>
  <c r="E421" i="3"/>
  <c r="F421" i="3"/>
  <c r="E422" i="3"/>
  <c r="F422" i="3"/>
  <c r="E423" i="3"/>
  <c r="F423" i="3"/>
  <c r="E424" i="3"/>
  <c r="F424" i="3"/>
  <c r="E425" i="3"/>
  <c r="F425" i="3"/>
  <c r="E426" i="3"/>
  <c r="F426" i="3"/>
  <c r="E427" i="3"/>
  <c r="F427" i="3"/>
  <c r="E428" i="3"/>
  <c r="F428" i="3"/>
  <c r="E429" i="3"/>
  <c r="F429" i="3"/>
  <c r="E430" i="3"/>
  <c r="F430" i="3"/>
  <c r="E431" i="3"/>
  <c r="F431" i="3"/>
  <c r="E432" i="3"/>
  <c r="F432" i="3"/>
  <c r="E433" i="3"/>
  <c r="F433" i="3"/>
  <c r="E434" i="3"/>
  <c r="F434" i="3"/>
  <c r="E435" i="3"/>
  <c r="F435" i="3"/>
  <c r="E436" i="3"/>
  <c r="F436" i="3"/>
  <c r="E437" i="3"/>
  <c r="F437" i="3"/>
  <c r="E438" i="3"/>
  <c r="F438" i="3"/>
  <c r="E439" i="3"/>
  <c r="F439" i="3"/>
  <c r="E440" i="3"/>
  <c r="F440" i="3"/>
  <c r="E441" i="3"/>
  <c r="F441" i="3"/>
  <c r="E442" i="3"/>
  <c r="F442" i="3"/>
  <c r="E443" i="3"/>
  <c r="F443" i="3"/>
  <c r="E444" i="3"/>
  <c r="F444" i="3"/>
  <c r="E445" i="3"/>
  <c r="F445" i="3"/>
  <c r="E446" i="3"/>
  <c r="F446" i="3"/>
  <c r="E447" i="3"/>
  <c r="F447" i="3"/>
  <c r="G447" i="3" s="1"/>
  <c r="E448" i="3"/>
  <c r="F448" i="3"/>
  <c r="E449" i="3"/>
  <c r="F449" i="3"/>
  <c r="E450" i="3"/>
  <c r="F450" i="3"/>
  <c r="E451" i="3"/>
  <c r="F451" i="3"/>
  <c r="E452" i="3"/>
  <c r="F452" i="3"/>
  <c r="E453" i="3"/>
  <c r="F453" i="3"/>
  <c r="E454" i="3"/>
  <c r="F454" i="3"/>
  <c r="E455" i="3"/>
  <c r="F455" i="3"/>
  <c r="E456" i="3"/>
  <c r="F456" i="3"/>
  <c r="E457" i="3"/>
  <c r="F457" i="3"/>
  <c r="E458" i="3"/>
  <c r="F458" i="3"/>
  <c r="E459" i="3"/>
  <c r="F459" i="3"/>
  <c r="E460" i="3"/>
  <c r="F460" i="3"/>
  <c r="E461" i="3"/>
  <c r="F461" i="3"/>
  <c r="E462" i="3"/>
  <c r="F462" i="3"/>
  <c r="E463" i="3"/>
  <c r="F463" i="3"/>
  <c r="E464" i="3"/>
  <c r="F464" i="3"/>
  <c r="E465" i="3"/>
  <c r="F465" i="3"/>
  <c r="E466" i="3"/>
  <c r="F466" i="3"/>
  <c r="E467" i="3"/>
  <c r="F467" i="3"/>
  <c r="E468" i="3"/>
  <c r="F468" i="3"/>
  <c r="E469" i="3"/>
  <c r="F469" i="3"/>
  <c r="E470" i="3"/>
  <c r="F470" i="3"/>
  <c r="E471" i="3"/>
  <c r="F471" i="3"/>
  <c r="E472" i="3"/>
  <c r="F472" i="3"/>
  <c r="E473" i="3"/>
  <c r="F473" i="3"/>
  <c r="E474" i="3"/>
  <c r="F474" i="3"/>
  <c r="E475" i="3"/>
  <c r="F475" i="3"/>
  <c r="E476" i="3"/>
  <c r="F476" i="3"/>
  <c r="E477" i="3"/>
  <c r="F477" i="3"/>
  <c r="E478" i="3"/>
  <c r="F478" i="3"/>
  <c r="E479" i="3"/>
  <c r="F479" i="3"/>
  <c r="E480" i="3"/>
  <c r="F480" i="3"/>
  <c r="E481" i="3"/>
  <c r="F481" i="3"/>
  <c r="E482" i="3"/>
  <c r="F482" i="3"/>
  <c r="E483" i="3"/>
  <c r="F483" i="3"/>
  <c r="E484" i="3"/>
  <c r="F484" i="3"/>
  <c r="E485" i="3"/>
  <c r="F485" i="3"/>
  <c r="E486" i="3"/>
  <c r="F486" i="3"/>
  <c r="E487" i="3"/>
  <c r="F487" i="3"/>
  <c r="E488" i="3"/>
  <c r="F488" i="3"/>
  <c r="E489" i="3"/>
  <c r="F489" i="3"/>
  <c r="E490" i="3"/>
  <c r="F490" i="3"/>
  <c r="E491" i="3"/>
  <c r="F491" i="3"/>
  <c r="E492" i="3"/>
  <c r="F492" i="3"/>
  <c r="E493" i="3"/>
  <c r="F493" i="3"/>
  <c r="E494" i="3"/>
  <c r="F494" i="3"/>
  <c r="E495" i="3"/>
  <c r="F495" i="3"/>
  <c r="E496" i="3"/>
  <c r="F496" i="3"/>
  <c r="E497" i="3"/>
  <c r="F497" i="3"/>
  <c r="E498" i="3"/>
  <c r="F498" i="3"/>
  <c r="E499" i="3"/>
  <c r="F499" i="3"/>
  <c r="E500" i="3"/>
  <c r="F500" i="3"/>
  <c r="E501" i="3"/>
  <c r="F501" i="3"/>
  <c r="E502" i="3"/>
  <c r="F502" i="3"/>
  <c r="E503" i="3"/>
  <c r="F503" i="3"/>
  <c r="E504" i="3"/>
  <c r="F504" i="3"/>
  <c r="E505" i="3"/>
  <c r="F505" i="3"/>
  <c r="E506" i="3"/>
  <c r="F506" i="3"/>
  <c r="E507" i="3"/>
  <c r="F507" i="3"/>
  <c r="E508" i="3"/>
  <c r="F508" i="3"/>
  <c r="E509" i="3"/>
  <c r="F509" i="3"/>
  <c r="E510" i="3"/>
  <c r="F510" i="3"/>
  <c r="E511" i="3"/>
  <c r="F511" i="3"/>
  <c r="E512" i="3"/>
  <c r="F512" i="3"/>
  <c r="E513" i="3"/>
  <c r="F513" i="3"/>
  <c r="E514" i="3"/>
  <c r="F514" i="3"/>
  <c r="E515" i="3"/>
  <c r="F515" i="3"/>
  <c r="E516" i="3"/>
  <c r="F516" i="3"/>
  <c r="E517" i="3"/>
  <c r="F517" i="3"/>
  <c r="E518" i="3"/>
  <c r="F518" i="3"/>
  <c r="E519" i="3"/>
  <c r="F519" i="3"/>
  <c r="E520" i="3"/>
  <c r="F520" i="3"/>
  <c r="E521" i="3"/>
  <c r="F521" i="3"/>
  <c r="E522" i="3"/>
  <c r="F522" i="3"/>
  <c r="E523" i="3"/>
  <c r="F523" i="3"/>
  <c r="E524" i="3"/>
  <c r="F524" i="3"/>
  <c r="E525" i="3"/>
  <c r="F525" i="3"/>
  <c r="E526" i="3"/>
  <c r="F526" i="3"/>
  <c r="E527" i="3"/>
  <c r="F527" i="3"/>
  <c r="E528" i="3"/>
  <c r="F528" i="3"/>
  <c r="E529" i="3"/>
  <c r="F529" i="3"/>
  <c r="E530" i="3"/>
  <c r="F530" i="3"/>
  <c r="E531" i="3"/>
  <c r="F531" i="3"/>
  <c r="E532" i="3"/>
  <c r="F532" i="3"/>
  <c r="E533" i="3"/>
  <c r="F533" i="3"/>
  <c r="E534" i="3"/>
  <c r="F534" i="3"/>
  <c r="E535" i="3"/>
  <c r="F535" i="3"/>
  <c r="E536" i="3"/>
  <c r="F536" i="3"/>
  <c r="E537" i="3"/>
  <c r="F537" i="3"/>
  <c r="E538" i="3"/>
  <c r="F538" i="3"/>
  <c r="E539" i="3"/>
  <c r="F539" i="3"/>
  <c r="E540" i="3"/>
  <c r="F540" i="3"/>
  <c r="E541" i="3"/>
  <c r="F541" i="3"/>
  <c r="E542" i="3"/>
  <c r="F542" i="3"/>
  <c r="E543" i="3"/>
  <c r="F543" i="3"/>
  <c r="E544" i="3"/>
  <c r="F544" i="3"/>
  <c r="E545" i="3"/>
  <c r="F545" i="3"/>
  <c r="E546" i="3"/>
  <c r="F546" i="3"/>
  <c r="E547" i="3"/>
  <c r="F547" i="3"/>
  <c r="E548" i="3"/>
  <c r="F548" i="3"/>
  <c r="E549" i="3"/>
  <c r="F549" i="3"/>
  <c r="E550" i="3"/>
  <c r="F550" i="3"/>
  <c r="E551" i="3"/>
  <c r="F551" i="3"/>
  <c r="E552" i="3"/>
  <c r="F552" i="3"/>
  <c r="E553" i="3"/>
  <c r="F553" i="3"/>
  <c r="E554" i="3"/>
  <c r="F554" i="3"/>
  <c r="E555" i="3"/>
  <c r="F555" i="3"/>
  <c r="E556" i="3"/>
  <c r="F556" i="3"/>
  <c r="E557" i="3"/>
  <c r="F557" i="3"/>
  <c r="E558" i="3"/>
  <c r="F558" i="3"/>
  <c r="E559" i="3"/>
  <c r="F559" i="3"/>
  <c r="E560" i="3"/>
  <c r="F560" i="3"/>
  <c r="E561" i="3"/>
  <c r="F561" i="3"/>
  <c r="E562" i="3"/>
  <c r="F562" i="3"/>
  <c r="E563" i="3"/>
  <c r="F563" i="3"/>
  <c r="E564" i="3"/>
  <c r="F564" i="3"/>
  <c r="E565" i="3"/>
  <c r="F565" i="3"/>
  <c r="E566" i="3"/>
  <c r="F566" i="3"/>
  <c r="E567" i="3"/>
  <c r="F567" i="3"/>
  <c r="E568" i="3"/>
  <c r="F568" i="3"/>
  <c r="E569" i="3"/>
  <c r="F569" i="3"/>
  <c r="E570" i="3"/>
  <c r="F570" i="3"/>
  <c r="E571" i="3"/>
  <c r="F571" i="3"/>
  <c r="E572" i="3"/>
  <c r="F572" i="3"/>
  <c r="E573" i="3"/>
  <c r="F573" i="3"/>
  <c r="E574" i="3"/>
  <c r="F574" i="3"/>
  <c r="E575" i="3"/>
  <c r="F575" i="3"/>
  <c r="E576" i="3"/>
  <c r="F576" i="3"/>
  <c r="E577" i="3"/>
  <c r="F577" i="3"/>
  <c r="E578" i="3"/>
  <c r="F578" i="3"/>
  <c r="E579" i="3"/>
  <c r="F579" i="3"/>
  <c r="E580" i="3"/>
  <c r="F580" i="3"/>
  <c r="E581" i="3"/>
  <c r="F581" i="3"/>
  <c r="E582" i="3"/>
  <c r="F582" i="3"/>
  <c r="E583" i="3"/>
  <c r="F583" i="3"/>
  <c r="E584" i="3"/>
  <c r="F584" i="3"/>
  <c r="E585" i="3"/>
  <c r="F585" i="3"/>
  <c r="E586" i="3"/>
  <c r="F586" i="3"/>
  <c r="E587" i="3"/>
  <c r="F587" i="3"/>
  <c r="E588" i="3"/>
  <c r="F588" i="3"/>
  <c r="E589" i="3"/>
  <c r="F589" i="3"/>
  <c r="E590" i="3"/>
  <c r="F590" i="3"/>
  <c r="E591" i="3"/>
  <c r="F591" i="3"/>
  <c r="E592" i="3"/>
  <c r="F592" i="3"/>
  <c r="E593" i="3"/>
  <c r="F593" i="3"/>
  <c r="E594" i="3"/>
  <c r="F594" i="3"/>
  <c r="E595" i="3"/>
  <c r="F595" i="3"/>
  <c r="E596" i="3"/>
  <c r="F596" i="3"/>
  <c r="E597" i="3"/>
  <c r="F597" i="3"/>
  <c r="E598" i="3"/>
  <c r="F598" i="3"/>
  <c r="E599" i="3"/>
  <c r="F599" i="3"/>
  <c r="E600" i="3"/>
  <c r="F600" i="3"/>
  <c r="E601" i="3"/>
  <c r="F601" i="3"/>
  <c r="E602" i="3"/>
  <c r="F602" i="3"/>
  <c r="E603" i="3"/>
  <c r="F603" i="3"/>
  <c r="E604" i="3"/>
  <c r="F604" i="3"/>
  <c r="E605" i="3"/>
  <c r="F605" i="3"/>
  <c r="E606" i="3"/>
  <c r="F606" i="3"/>
  <c r="E607" i="3"/>
  <c r="F607" i="3"/>
  <c r="E608" i="3"/>
  <c r="F608" i="3"/>
  <c r="E609" i="3"/>
  <c r="F609" i="3"/>
  <c r="E610" i="3"/>
  <c r="F610" i="3"/>
  <c r="E611" i="3"/>
  <c r="F611" i="3"/>
  <c r="E612" i="3"/>
  <c r="F612" i="3"/>
  <c r="E613" i="3"/>
  <c r="F613" i="3"/>
  <c r="E614" i="3"/>
  <c r="F614" i="3"/>
  <c r="E615" i="3"/>
  <c r="F615" i="3"/>
  <c r="E616" i="3"/>
  <c r="F616" i="3"/>
  <c r="E617" i="3"/>
  <c r="F617" i="3"/>
  <c r="E618" i="3"/>
  <c r="F618" i="3"/>
  <c r="E619" i="3"/>
  <c r="F619" i="3"/>
  <c r="E620" i="3"/>
  <c r="F620" i="3"/>
  <c r="E621" i="3"/>
  <c r="F621" i="3"/>
  <c r="E622" i="3"/>
  <c r="F622" i="3"/>
  <c r="E623" i="3"/>
  <c r="F623" i="3"/>
  <c r="E624" i="3"/>
  <c r="F624" i="3"/>
  <c r="E625" i="3"/>
  <c r="F625" i="3"/>
  <c r="E626" i="3"/>
  <c r="F626" i="3"/>
  <c r="E627" i="3"/>
  <c r="F627" i="3"/>
  <c r="E628" i="3"/>
  <c r="F628" i="3"/>
  <c r="E629" i="3"/>
  <c r="F629" i="3"/>
  <c r="E630" i="3"/>
  <c r="F630" i="3"/>
  <c r="E631" i="3"/>
  <c r="F631" i="3"/>
  <c r="E632" i="3"/>
  <c r="F632" i="3"/>
  <c r="E633" i="3"/>
  <c r="F633" i="3"/>
  <c r="E634" i="3"/>
  <c r="F634" i="3"/>
  <c r="E635" i="3"/>
  <c r="F635" i="3"/>
  <c r="E636" i="3"/>
  <c r="F636" i="3"/>
  <c r="E637" i="3"/>
  <c r="F637" i="3"/>
  <c r="E638" i="3"/>
  <c r="F638" i="3"/>
  <c r="E639" i="3"/>
  <c r="F639" i="3"/>
  <c r="E640" i="3"/>
  <c r="F640" i="3"/>
  <c r="E641" i="3"/>
  <c r="F641" i="3"/>
  <c r="E642" i="3"/>
  <c r="F642" i="3"/>
  <c r="E643" i="3"/>
  <c r="F643" i="3"/>
  <c r="E644" i="3"/>
  <c r="F644" i="3"/>
  <c r="E645" i="3"/>
  <c r="F645" i="3"/>
  <c r="E646" i="3"/>
  <c r="F646" i="3"/>
  <c r="E647" i="3"/>
  <c r="F647" i="3"/>
  <c r="E648" i="3"/>
  <c r="F648" i="3"/>
  <c r="E649" i="3"/>
  <c r="F649" i="3"/>
  <c r="E650" i="3"/>
  <c r="F650" i="3"/>
  <c r="E651" i="3"/>
  <c r="F651" i="3"/>
  <c r="E652" i="3"/>
  <c r="F652" i="3"/>
  <c r="E653" i="3"/>
  <c r="F653" i="3"/>
  <c r="E654" i="3"/>
  <c r="F654" i="3"/>
  <c r="E655" i="3"/>
  <c r="F655" i="3"/>
  <c r="E656" i="3"/>
  <c r="F656" i="3"/>
  <c r="E657" i="3"/>
  <c r="F657" i="3"/>
  <c r="E658" i="3"/>
  <c r="F658" i="3"/>
  <c r="E659" i="3"/>
  <c r="F659" i="3"/>
  <c r="E660" i="3"/>
  <c r="F660" i="3"/>
  <c r="E661" i="3"/>
  <c r="F661" i="3"/>
  <c r="E662" i="3"/>
  <c r="F662" i="3"/>
  <c r="E663" i="3"/>
  <c r="F663" i="3"/>
  <c r="E664" i="3"/>
  <c r="F664" i="3"/>
  <c r="E665" i="3"/>
  <c r="F665" i="3"/>
  <c r="E666" i="3"/>
  <c r="F666" i="3"/>
  <c r="E667" i="3"/>
  <c r="F667" i="3"/>
  <c r="E668" i="3"/>
  <c r="F668" i="3"/>
  <c r="E669" i="3"/>
  <c r="F669" i="3"/>
  <c r="E670" i="3"/>
  <c r="F670" i="3"/>
  <c r="E671" i="3"/>
  <c r="F671" i="3"/>
  <c r="E672" i="3"/>
  <c r="F672" i="3"/>
  <c r="E673" i="3"/>
  <c r="F673" i="3"/>
  <c r="E674" i="3"/>
  <c r="F674" i="3"/>
  <c r="E675" i="3"/>
  <c r="F675" i="3"/>
  <c r="E676" i="3"/>
  <c r="F676" i="3"/>
  <c r="E677" i="3"/>
  <c r="F677" i="3"/>
  <c r="E678" i="3"/>
  <c r="F678" i="3"/>
  <c r="E679" i="3"/>
  <c r="F679" i="3"/>
  <c r="E680" i="3"/>
  <c r="F680" i="3"/>
  <c r="E681" i="3"/>
  <c r="F681" i="3"/>
  <c r="E682" i="3"/>
  <c r="F682" i="3"/>
  <c r="E683" i="3"/>
  <c r="F683" i="3"/>
  <c r="E684" i="3"/>
  <c r="F684" i="3"/>
  <c r="E685" i="3"/>
  <c r="F685" i="3"/>
  <c r="E686" i="3"/>
  <c r="F686" i="3"/>
  <c r="E687" i="3"/>
  <c r="F687" i="3"/>
  <c r="E688" i="3"/>
  <c r="F688" i="3"/>
  <c r="E689" i="3"/>
  <c r="F689" i="3"/>
  <c r="E690" i="3"/>
  <c r="F690" i="3"/>
  <c r="E691" i="3"/>
  <c r="F691" i="3"/>
  <c r="E692" i="3"/>
  <c r="F692" i="3"/>
  <c r="E693" i="3"/>
  <c r="F693" i="3"/>
  <c r="E694" i="3"/>
  <c r="F694" i="3"/>
  <c r="E695" i="3"/>
  <c r="F695" i="3"/>
  <c r="E696" i="3"/>
  <c r="F696" i="3"/>
  <c r="E697" i="3"/>
  <c r="F697" i="3"/>
  <c r="E698" i="3"/>
  <c r="F698" i="3"/>
  <c r="E699" i="3"/>
  <c r="F699" i="3"/>
  <c r="E700" i="3"/>
  <c r="F700" i="3"/>
  <c r="E701" i="3"/>
  <c r="F701" i="3"/>
  <c r="E702" i="3"/>
  <c r="F702" i="3"/>
  <c r="E703" i="3"/>
  <c r="F703" i="3"/>
  <c r="E704" i="3"/>
  <c r="F704" i="3"/>
  <c r="E705" i="3"/>
  <c r="F705" i="3"/>
  <c r="E706" i="3"/>
  <c r="F706" i="3"/>
  <c r="E707" i="3"/>
  <c r="F707" i="3"/>
  <c r="E708" i="3"/>
  <c r="F708" i="3"/>
  <c r="E709" i="3"/>
  <c r="F709" i="3"/>
  <c r="E710" i="3"/>
  <c r="F710" i="3"/>
  <c r="E711" i="3"/>
  <c r="F711" i="3"/>
  <c r="E712" i="3"/>
  <c r="F712" i="3"/>
  <c r="E713" i="3"/>
  <c r="F713" i="3"/>
  <c r="E714" i="3"/>
  <c r="F714" i="3"/>
  <c r="E715" i="3"/>
  <c r="F715" i="3"/>
  <c r="E716" i="3"/>
  <c r="F716" i="3"/>
  <c r="E717" i="3"/>
  <c r="F717" i="3"/>
  <c r="E718" i="3"/>
  <c r="F718" i="3"/>
  <c r="E719" i="3"/>
  <c r="F719" i="3"/>
  <c r="E720" i="3"/>
  <c r="F720" i="3"/>
  <c r="E721" i="3"/>
  <c r="F721" i="3"/>
  <c r="E722" i="3"/>
  <c r="F722" i="3"/>
  <c r="E723" i="3"/>
  <c r="F723" i="3"/>
  <c r="E724" i="3"/>
  <c r="F724" i="3"/>
  <c r="E725" i="3"/>
  <c r="F725" i="3"/>
  <c r="E726" i="3"/>
  <c r="F726" i="3"/>
  <c r="E727" i="3"/>
  <c r="F727" i="3"/>
  <c r="E728" i="3"/>
  <c r="F728" i="3"/>
  <c r="E729" i="3"/>
  <c r="F729" i="3"/>
  <c r="E730" i="3"/>
  <c r="F730" i="3"/>
  <c r="E731" i="3"/>
  <c r="F731" i="3"/>
  <c r="E732" i="3"/>
  <c r="F732" i="3"/>
  <c r="E733" i="3"/>
  <c r="F733" i="3"/>
  <c r="E734" i="3"/>
  <c r="F734" i="3"/>
  <c r="E735" i="3"/>
  <c r="F735" i="3"/>
  <c r="E736" i="3"/>
  <c r="F736" i="3"/>
  <c r="E737" i="3"/>
  <c r="F737" i="3"/>
  <c r="E738" i="3"/>
  <c r="F738" i="3"/>
  <c r="E739" i="3"/>
  <c r="F739" i="3"/>
  <c r="E740" i="3"/>
  <c r="F740" i="3"/>
  <c r="E741" i="3"/>
  <c r="F741" i="3"/>
  <c r="E742" i="3"/>
  <c r="F742" i="3"/>
  <c r="E743" i="3"/>
  <c r="F743" i="3"/>
  <c r="E744" i="3"/>
  <c r="F744" i="3"/>
  <c r="E745" i="3"/>
  <c r="F745" i="3"/>
  <c r="E746" i="3"/>
  <c r="F746" i="3"/>
  <c r="E747" i="3"/>
  <c r="F747" i="3"/>
  <c r="E748" i="3"/>
  <c r="F748" i="3"/>
  <c r="E749" i="3"/>
  <c r="F749" i="3"/>
  <c r="E750" i="3"/>
  <c r="F750" i="3"/>
  <c r="E751" i="3"/>
  <c r="F751" i="3"/>
  <c r="E752" i="3"/>
  <c r="F752" i="3"/>
  <c r="E753" i="3"/>
  <c r="F753" i="3"/>
  <c r="E754" i="3"/>
  <c r="F754" i="3"/>
  <c r="E755" i="3"/>
  <c r="F755" i="3"/>
  <c r="E756" i="3"/>
  <c r="F756" i="3"/>
  <c r="E757" i="3"/>
  <c r="F757" i="3"/>
  <c r="E758" i="3"/>
  <c r="F758" i="3"/>
  <c r="E759" i="3"/>
  <c r="F759" i="3"/>
  <c r="E760" i="3"/>
  <c r="F760" i="3"/>
  <c r="E761" i="3"/>
  <c r="F761" i="3"/>
  <c r="E762" i="3"/>
  <c r="F762" i="3"/>
  <c r="E763" i="3"/>
  <c r="F763" i="3"/>
  <c r="E764" i="3"/>
  <c r="F764" i="3"/>
  <c r="E765" i="3"/>
  <c r="F765" i="3"/>
  <c r="E766" i="3"/>
  <c r="F766" i="3"/>
  <c r="E767" i="3"/>
  <c r="F767" i="3"/>
  <c r="E768" i="3"/>
  <c r="F768" i="3"/>
  <c r="E769" i="3"/>
  <c r="F769" i="3"/>
  <c r="E770" i="3"/>
  <c r="F770" i="3"/>
  <c r="E771" i="3"/>
  <c r="F771" i="3"/>
  <c r="E772" i="3"/>
  <c r="F772" i="3"/>
  <c r="E773" i="3"/>
  <c r="F773" i="3"/>
  <c r="E774" i="3"/>
  <c r="F774" i="3"/>
  <c r="E775" i="3"/>
  <c r="F775" i="3"/>
  <c r="E776" i="3"/>
  <c r="F776" i="3"/>
  <c r="E777" i="3"/>
  <c r="F777" i="3"/>
  <c r="E778" i="3"/>
  <c r="F778" i="3"/>
  <c r="E779" i="3"/>
  <c r="F779" i="3"/>
  <c r="E780" i="3"/>
  <c r="F780" i="3"/>
  <c r="E781" i="3"/>
  <c r="F781" i="3"/>
  <c r="E782" i="3"/>
  <c r="F782" i="3"/>
  <c r="E783" i="3"/>
  <c r="F783" i="3"/>
  <c r="E784" i="3"/>
  <c r="F784" i="3"/>
  <c r="E785" i="3"/>
  <c r="F785" i="3"/>
  <c r="E786" i="3"/>
  <c r="F786" i="3"/>
  <c r="E787" i="3"/>
  <c r="F787" i="3"/>
  <c r="E788" i="3"/>
  <c r="F788" i="3"/>
  <c r="E789" i="3"/>
  <c r="F789" i="3"/>
  <c r="E790" i="3"/>
  <c r="F790" i="3"/>
  <c r="E791" i="3"/>
  <c r="F791" i="3"/>
  <c r="E792" i="3"/>
  <c r="F792" i="3"/>
  <c r="E793" i="3"/>
  <c r="F793" i="3"/>
  <c r="E794" i="3"/>
  <c r="F794" i="3"/>
  <c r="E795" i="3"/>
  <c r="F795" i="3"/>
  <c r="E796" i="3"/>
  <c r="F796" i="3"/>
  <c r="E797" i="3"/>
  <c r="F797" i="3"/>
  <c r="E798" i="3"/>
  <c r="F798" i="3"/>
  <c r="E799" i="3"/>
  <c r="F799" i="3"/>
  <c r="E800" i="3"/>
  <c r="F800" i="3"/>
  <c r="E801" i="3"/>
  <c r="F801" i="3"/>
  <c r="E802" i="3"/>
  <c r="F802" i="3"/>
  <c r="E803" i="3"/>
  <c r="F803" i="3"/>
  <c r="E804" i="3"/>
  <c r="F804" i="3"/>
  <c r="E805" i="3"/>
  <c r="F805" i="3"/>
  <c r="E806" i="3"/>
  <c r="F806" i="3"/>
  <c r="E807" i="3"/>
  <c r="F807" i="3"/>
  <c r="E808" i="3"/>
  <c r="F808" i="3"/>
  <c r="E809" i="3"/>
  <c r="F809" i="3"/>
  <c r="E810" i="3"/>
  <c r="F810" i="3"/>
  <c r="E811" i="3"/>
  <c r="F811" i="3"/>
  <c r="E812" i="3"/>
  <c r="F812" i="3"/>
  <c r="E813" i="3"/>
  <c r="F813" i="3"/>
  <c r="E814" i="3"/>
  <c r="F814" i="3"/>
  <c r="E815" i="3"/>
  <c r="F815" i="3"/>
  <c r="E816" i="3"/>
  <c r="F816" i="3"/>
  <c r="E817" i="3"/>
  <c r="F817" i="3"/>
  <c r="E818" i="3"/>
  <c r="F818" i="3"/>
  <c r="E819" i="3"/>
  <c r="F819" i="3"/>
  <c r="E820" i="3"/>
  <c r="G820" i="3" s="1"/>
  <c r="F820" i="3"/>
  <c r="E821" i="3"/>
  <c r="F821" i="3"/>
  <c r="E822" i="3"/>
  <c r="F822" i="3"/>
  <c r="E823" i="3"/>
  <c r="F823" i="3"/>
  <c r="E824" i="3"/>
  <c r="F824" i="3"/>
  <c r="E825" i="3"/>
  <c r="F825" i="3"/>
  <c r="E826" i="3"/>
  <c r="F826" i="3"/>
  <c r="E827" i="3"/>
  <c r="F827" i="3"/>
  <c r="E828" i="3"/>
  <c r="F828" i="3"/>
  <c r="E829" i="3"/>
  <c r="F829" i="3"/>
  <c r="E830" i="3"/>
  <c r="F830" i="3"/>
  <c r="E831" i="3"/>
  <c r="F831" i="3"/>
  <c r="E832" i="3"/>
  <c r="F832" i="3"/>
  <c r="E833" i="3"/>
  <c r="F833" i="3"/>
  <c r="E834" i="3"/>
  <c r="F834" i="3"/>
  <c r="E835" i="3"/>
  <c r="F835" i="3"/>
  <c r="E836" i="3"/>
  <c r="F836" i="3"/>
  <c r="E837" i="3"/>
  <c r="F837" i="3"/>
  <c r="E838" i="3"/>
  <c r="F838" i="3"/>
  <c r="E839" i="3"/>
  <c r="F839" i="3"/>
  <c r="E840" i="3"/>
  <c r="F840" i="3"/>
  <c r="E841" i="3"/>
  <c r="F841" i="3"/>
  <c r="E842" i="3"/>
  <c r="F842" i="3"/>
  <c r="E843" i="3"/>
  <c r="F843" i="3"/>
  <c r="E844" i="3"/>
  <c r="F844" i="3"/>
  <c r="E845" i="3"/>
  <c r="F845" i="3"/>
  <c r="E846" i="3"/>
  <c r="F846" i="3"/>
  <c r="E847" i="3"/>
  <c r="F847" i="3"/>
  <c r="E848" i="3"/>
  <c r="F848" i="3"/>
  <c r="E849" i="3"/>
  <c r="F849" i="3"/>
  <c r="E850" i="3"/>
  <c r="F850" i="3"/>
  <c r="E851" i="3"/>
  <c r="F851" i="3"/>
  <c r="E852" i="3"/>
  <c r="F852" i="3"/>
  <c r="E853" i="3"/>
  <c r="F853" i="3"/>
  <c r="E854" i="3"/>
  <c r="F854" i="3"/>
  <c r="E855" i="3"/>
  <c r="F855" i="3"/>
  <c r="E856" i="3"/>
  <c r="F856" i="3"/>
  <c r="E857" i="3"/>
  <c r="F857" i="3"/>
  <c r="E858" i="3"/>
  <c r="F858" i="3"/>
  <c r="E859" i="3"/>
  <c r="F859" i="3"/>
  <c r="E860" i="3"/>
  <c r="F860" i="3"/>
  <c r="E861" i="3"/>
  <c r="F861" i="3"/>
  <c r="E862" i="3"/>
  <c r="F862" i="3"/>
  <c r="E863" i="3"/>
  <c r="F863" i="3"/>
  <c r="E864" i="3"/>
  <c r="F864" i="3"/>
  <c r="E865" i="3"/>
  <c r="F865" i="3"/>
  <c r="E866" i="3"/>
  <c r="F866" i="3"/>
  <c r="E867" i="3"/>
  <c r="F867" i="3"/>
  <c r="E868" i="3"/>
  <c r="F868" i="3"/>
  <c r="E869" i="3"/>
  <c r="F869" i="3"/>
  <c r="E870" i="3"/>
  <c r="F870" i="3"/>
  <c r="E871" i="3"/>
  <c r="F871" i="3"/>
  <c r="E872" i="3"/>
  <c r="F872" i="3"/>
  <c r="E873" i="3"/>
  <c r="F873" i="3"/>
  <c r="E874" i="3"/>
  <c r="F874" i="3"/>
  <c r="E875" i="3"/>
  <c r="F875" i="3"/>
  <c r="E876" i="3"/>
  <c r="F876" i="3"/>
  <c r="E877" i="3"/>
  <c r="F877" i="3"/>
  <c r="E878" i="3"/>
  <c r="F878" i="3"/>
  <c r="E879" i="3"/>
  <c r="F879" i="3"/>
  <c r="E880" i="3"/>
  <c r="F880" i="3"/>
  <c r="E881" i="3"/>
  <c r="F881" i="3"/>
  <c r="E882" i="3"/>
  <c r="F882" i="3"/>
  <c r="E883" i="3"/>
  <c r="F883" i="3"/>
  <c r="E884" i="3"/>
  <c r="F884" i="3"/>
  <c r="E885" i="3"/>
  <c r="F885" i="3"/>
  <c r="E886" i="3"/>
  <c r="F886" i="3"/>
  <c r="E887" i="3"/>
  <c r="F887" i="3"/>
  <c r="E888" i="3"/>
  <c r="F888" i="3"/>
  <c r="E889" i="3"/>
  <c r="F889" i="3"/>
  <c r="E890" i="3"/>
  <c r="F890" i="3"/>
  <c r="E891" i="3"/>
  <c r="F891" i="3"/>
  <c r="E892" i="3"/>
  <c r="F892" i="3"/>
  <c r="E893" i="3"/>
  <c r="F893" i="3"/>
  <c r="E894" i="3"/>
  <c r="F894" i="3"/>
  <c r="E895" i="3"/>
  <c r="F895" i="3"/>
  <c r="E896" i="3"/>
  <c r="F896" i="3"/>
  <c r="E897" i="3"/>
  <c r="F897" i="3"/>
  <c r="E898" i="3"/>
  <c r="F898" i="3"/>
  <c r="E899" i="3"/>
  <c r="F899" i="3"/>
  <c r="E900" i="3"/>
  <c r="F900" i="3"/>
  <c r="E901" i="3"/>
  <c r="F901" i="3"/>
  <c r="E902" i="3"/>
  <c r="F902" i="3"/>
  <c r="E903" i="3"/>
  <c r="F903" i="3"/>
  <c r="E904" i="3"/>
  <c r="F904" i="3"/>
  <c r="E905" i="3"/>
  <c r="F905" i="3"/>
  <c r="E906" i="3"/>
  <c r="F906" i="3"/>
  <c r="E907" i="3"/>
  <c r="F907" i="3"/>
  <c r="E908" i="3"/>
  <c r="F908" i="3"/>
  <c r="E909" i="3"/>
  <c r="F909" i="3"/>
  <c r="E910" i="3"/>
  <c r="F910" i="3"/>
  <c r="E911" i="3"/>
  <c r="F911" i="3"/>
  <c r="E912" i="3"/>
  <c r="F912" i="3"/>
  <c r="E913" i="3"/>
  <c r="F913" i="3"/>
  <c r="E914" i="3"/>
  <c r="F914" i="3"/>
  <c r="E915" i="3"/>
  <c r="F915" i="3"/>
  <c r="E916" i="3"/>
  <c r="F916" i="3"/>
  <c r="E917" i="3"/>
  <c r="F917" i="3"/>
  <c r="E918" i="3"/>
  <c r="F918" i="3"/>
  <c r="E919" i="3"/>
  <c r="F919" i="3"/>
  <c r="E920" i="3"/>
  <c r="F920" i="3"/>
  <c r="E921" i="3"/>
  <c r="F921" i="3"/>
  <c r="E922" i="3"/>
  <c r="F922" i="3"/>
  <c r="E923" i="3"/>
  <c r="F923" i="3"/>
  <c r="E924" i="3"/>
  <c r="F924" i="3"/>
  <c r="E925" i="3"/>
  <c r="F925" i="3"/>
  <c r="E926" i="3"/>
  <c r="F926" i="3"/>
  <c r="E927" i="3"/>
  <c r="F927" i="3"/>
  <c r="E928" i="3"/>
  <c r="F928" i="3"/>
  <c r="E929" i="3"/>
  <c r="F929" i="3"/>
  <c r="E930" i="3"/>
  <c r="F930" i="3"/>
  <c r="E931" i="3"/>
  <c r="F931" i="3"/>
  <c r="E932" i="3"/>
  <c r="F932" i="3"/>
  <c r="E933" i="3"/>
  <c r="F933" i="3"/>
  <c r="E934" i="3"/>
  <c r="F934" i="3"/>
  <c r="E935" i="3"/>
  <c r="F935" i="3"/>
  <c r="E936" i="3"/>
  <c r="F936" i="3"/>
  <c r="E937" i="3"/>
  <c r="F937" i="3"/>
  <c r="E938" i="3"/>
  <c r="F938" i="3"/>
  <c r="E939" i="3"/>
  <c r="F939" i="3"/>
  <c r="E940" i="3"/>
  <c r="F940" i="3"/>
  <c r="E941" i="3"/>
  <c r="F941" i="3"/>
  <c r="E942" i="3"/>
  <c r="F942" i="3"/>
  <c r="E943" i="3"/>
  <c r="F943" i="3"/>
  <c r="E944" i="3"/>
  <c r="F944" i="3"/>
  <c r="E945" i="3"/>
  <c r="F945" i="3"/>
  <c r="E946" i="3"/>
  <c r="F946" i="3"/>
  <c r="E947" i="3"/>
  <c r="F947" i="3"/>
  <c r="E948" i="3"/>
  <c r="F948" i="3"/>
  <c r="E949" i="3"/>
  <c r="F949" i="3"/>
  <c r="E950" i="3"/>
  <c r="F950" i="3"/>
  <c r="E951" i="3"/>
  <c r="F951" i="3"/>
  <c r="E952" i="3"/>
  <c r="F952" i="3"/>
  <c r="E953" i="3"/>
  <c r="F953" i="3"/>
  <c r="E954" i="3"/>
  <c r="F954" i="3"/>
  <c r="E955" i="3"/>
  <c r="F955" i="3"/>
  <c r="E956" i="3"/>
  <c r="F956" i="3"/>
  <c r="E957" i="3"/>
  <c r="F957" i="3"/>
  <c r="E958" i="3"/>
  <c r="F958" i="3"/>
  <c r="E959" i="3"/>
  <c r="F959" i="3"/>
  <c r="E960" i="3"/>
  <c r="F960" i="3"/>
  <c r="E961" i="3"/>
  <c r="F961" i="3"/>
  <c r="E962" i="3"/>
  <c r="F962" i="3"/>
  <c r="E963" i="3"/>
  <c r="F963" i="3"/>
  <c r="E964" i="3"/>
  <c r="F964" i="3"/>
  <c r="E965" i="3"/>
  <c r="F965" i="3"/>
  <c r="E966" i="3"/>
  <c r="F966" i="3"/>
  <c r="E967" i="3"/>
  <c r="F967" i="3"/>
  <c r="E968" i="3"/>
  <c r="F968" i="3"/>
  <c r="E969" i="3"/>
  <c r="F969" i="3"/>
  <c r="E970" i="3"/>
  <c r="F970" i="3"/>
  <c r="E971" i="3"/>
  <c r="F971" i="3"/>
  <c r="E972" i="3"/>
  <c r="F972" i="3"/>
  <c r="E973" i="3"/>
  <c r="F973" i="3"/>
  <c r="E974" i="3"/>
  <c r="F974" i="3"/>
  <c r="E975" i="3"/>
  <c r="F975" i="3"/>
  <c r="E976" i="3"/>
  <c r="F976" i="3"/>
  <c r="E977" i="3"/>
  <c r="F977" i="3"/>
  <c r="E978" i="3"/>
  <c r="F978" i="3"/>
  <c r="E979" i="3"/>
  <c r="F979" i="3"/>
  <c r="E980" i="3"/>
  <c r="F980" i="3"/>
  <c r="E981" i="3"/>
  <c r="F981" i="3"/>
  <c r="E982" i="3"/>
  <c r="F982" i="3"/>
  <c r="E983" i="3"/>
  <c r="F983" i="3"/>
  <c r="E984" i="3"/>
  <c r="F984" i="3"/>
  <c r="E985" i="3"/>
  <c r="F985" i="3"/>
  <c r="E986" i="3"/>
  <c r="F986" i="3"/>
  <c r="E987" i="3"/>
  <c r="F987" i="3"/>
  <c r="E988" i="3"/>
  <c r="F988" i="3"/>
  <c r="E989" i="3"/>
  <c r="F989" i="3"/>
  <c r="E990" i="3"/>
  <c r="F990" i="3"/>
  <c r="E991" i="3"/>
  <c r="F991" i="3"/>
  <c r="E992" i="3"/>
  <c r="F992" i="3"/>
  <c r="E993" i="3"/>
  <c r="F993" i="3"/>
  <c r="E994" i="3"/>
  <c r="F994" i="3"/>
  <c r="E995" i="3"/>
  <c r="F995" i="3"/>
  <c r="E996" i="3"/>
  <c r="F996" i="3"/>
  <c r="E997" i="3"/>
  <c r="F997" i="3"/>
  <c r="E998" i="3"/>
  <c r="F998" i="3"/>
  <c r="E999" i="3"/>
  <c r="F999" i="3"/>
  <c r="E1000" i="3"/>
  <c r="F1000" i="3"/>
  <c r="E1001" i="3"/>
  <c r="F1001" i="3"/>
  <c r="E1002" i="3"/>
  <c r="F1002" i="3"/>
  <c r="E1003" i="3"/>
  <c r="F1003" i="3"/>
  <c r="E1004" i="3"/>
  <c r="F1004" i="3"/>
  <c r="E1005" i="3"/>
  <c r="F1005" i="3"/>
  <c r="E1006" i="3"/>
  <c r="F1006" i="3"/>
  <c r="E1007" i="3"/>
  <c r="F1007" i="3"/>
  <c r="E1008" i="3"/>
  <c r="F1008" i="3"/>
  <c r="E1009" i="3"/>
  <c r="F1009" i="3"/>
  <c r="E1010" i="3"/>
  <c r="F1010" i="3"/>
  <c r="E1011" i="3"/>
  <c r="F1011" i="3"/>
  <c r="E1012" i="3"/>
  <c r="F1012" i="3"/>
  <c r="E1013" i="3"/>
  <c r="F1013" i="3"/>
  <c r="E1014" i="3"/>
  <c r="F1014" i="3"/>
  <c r="E1015" i="3"/>
  <c r="F1015" i="3"/>
  <c r="E1016" i="3"/>
  <c r="F1016" i="3"/>
  <c r="E1017" i="3"/>
  <c r="F1017" i="3"/>
  <c r="E1018" i="3"/>
  <c r="F1018" i="3"/>
  <c r="E1019" i="3"/>
  <c r="F1019" i="3"/>
  <c r="E1020" i="3"/>
  <c r="F1020" i="3"/>
  <c r="E1021" i="3"/>
  <c r="F1021" i="3"/>
  <c r="E1022" i="3"/>
  <c r="F1022" i="3"/>
  <c r="E1023" i="3"/>
  <c r="F1023" i="3"/>
  <c r="E1024" i="3"/>
  <c r="F1024" i="3"/>
  <c r="E1025" i="3"/>
  <c r="F1025" i="3"/>
  <c r="E1026" i="3"/>
  <c r="F1026" i="3"/>
  <c r="E1027" i="3"/>
  <c r="F1027" i="3"/>
  <c r="E1028" i="3"/>
  <c r="F1028" i="3"/>
  <c r="E1029" i="3"/>
  <c r="F1029" i="3"/>
  <c r="E1030" i="3"/>
  <c r="F1030" i="3"/>
  <c r="E1031" i="3"/>
  <c r="F1031" i="3"/>
  <c r="E1032" i="3"/>
  <c r="F1032" i="3"/>
  <c r="E1033" i="3"/>
  <c r="F1033" i="3"/>
  <c r="E1034" i="3"/>
  <c r="F1034" i="3"/>
  <c r="E1035" i="3"/>
  <c r="F1035" i="3"/>
  <c r="E1036" i="3"/>
  <c r="F1036" i="3"/>
  <c r="E1037" i="3"/>
  <c r="F1037" i="3"/>
  <c r="E1038" i="3"/>
  <c r="F1038" i="3"/>
  <c r="E1039" i="3"/>
  <c r="F1039" i="3"/>
  <c r="E1040" i="3"/>
  <c r="F1040" i="3"/>
  <c r="E1041" i="3"/>
  <c r="F1041" i="3"/>
  <c r="E1042" i="3"/>
  <c r="F1042" i="3"/>
  <c r="E1043" i="3"/>
  <c r="F1043" i="3"/>
  <c r="E1044" i="3"/>
  <c r="F1044" i="3"/>
  <c r="E1045" i="3"/>
  <c r="F1045" i="3"/>
  <c r="E1046" i="3"/>
  <c r="F1046" i="3"/>
  <c r="E1047" i="3"/>
  <c r="F1047" i="3"/>
  <c r="E1048" i="3"/>
  <c r="F1048" i="3"/>
  <c r="E1049" i="3"/>
  <c r="F1049" i="3"/>
  <c r="E1050" i="3"/>
  <c r="F1050" i="3"/>
  <c r="E1051" i="3"/>
  <c r="F1051" i="3"/>
  <c r="E1052" i="3"/>
  <c r="F1052" i="3"/>
  <c r="E1053" i="3"/>
  <c r="F1053" i="3"/>
  <c r="E1054" i="3"/>
  <c r="F1054" i="3"/>
  <c r="E1055" i="3"/>
  <c r="F1055" i="3"/>
  <c r="E1056" i="3"/>
  <c r="F1056" i="3"/>
  <c r="E1057" i="3"/>
  <c r="F1057" i="3"/>
  <c r="E1058" i="3"/>
  <c r="F1058" i="3"/>
  <c r="E1059" i="3"/>
  <c r="F1059" i="3"/>
  <c r="E1060" i="3"/>
  <c r="F1060" i="3"/>
  <c r="E1061" i="3"/>
  <c r="F1061" i="3"/>
  <c r="E1062" i="3"/>
  <c r="F1062" i="3"/>
  <c r="E1063" i="3"/>
  <c r="F1063" i="3"/>
  <c r="E1064" i="3"/>
  <c r="F1064" i="3"/>
  <c r="E1065" i="3"/>
  <c r="F1065" i="3"/>
  <c r="E1066" i="3"/>
  <c r="F1066" i="3"/>
  <c r="E1067" i="3"/>
  <c r="F1067" i="3"/>
  <c r="E1068" i="3"/>
  <c r="F1068" i="3"/>
  <c r="E1069" i="3"/>
  <c r="F1069" i="3"/>
  <c r="E1070" i="3"/>
  <c r="F1070" i="3"/>
  <c r="E1071" i="3"/>
  <c r="F1071" i="3"/>
  <c r="E1072" i="3"/>
  <c r="F1072" i="3"/>
  <c r="E1073" i="3"/>
  <c r="F1073" i="3"/>
  <c r="E1074" i="3"/>
  <c r="F1074" i="3"/>
  <c r="E1075" i="3"/>
  <c r="F1075" i="3"/>
  <c r="E1076" i="3"/>
  <c r="F1076" i="3"/>
  <c r="E1077" i="3"/>
  <c r="F1077" i="3"/>
  <c r="E1078" i="3"/>
  <c r="F1078" i="3"/>
  <c r="E1079" i="3"/>
  <c r="F1079" i="3"/>
  <c r="E1080" i="3"/>
  <c r="F1080" i="3"/>
  <c r="E1081" i="3"/>
  <c r="F1081" i="3"/>
  <c r="E1082" i="3"/>
  <c r="F1082" i="3"/>
  <c r="E1083" i="3"/>
  <c r="F1083" i="3"/>
  <c r="E1084" i="3"/>
  <c r="F1084" i="3"/>
  <c r="E1085" i="3"/>
  <c r="F1085" i="3"/>
  <c r="E1086" i="3"/>
  <c r="F1086" i="3"/>
  <c r="E1087" i="3"/>
  <c r="F1087" i="3"/>
  <c r="E1088" i="3"/>
  <c r="F1088" i="3"/>
  <c r="E1089" i="3"/>
  <c r="F1089" i="3"/>
  <c r="E1090" i="3"/>
  <c r="F1090" i="3"/>
  <c r="E1091" i="3"/>
  <c r="F1091" i="3"/>
  <c r="E1092" i="3"/>
  <c r="F1092" i="3"/>
  <c r="E1093" i="3"/>
  <c r="F1093" i="3"/>
  <c r="E1094" i="3"/>
  <c r="F1094" i="3"/>
  <c r="E1095" i="3"/>
  <c r="F1095" i="3"/>
  <c r="E1096" i="3"/>
  <c r="F1096" i="3"/>
  <c r="E1097" i="3"/>
  <c r="F1097" i="3"/>
  <c r="E1098" i="3"/>
  <c r="F1098" i="3"/>
  <c r="E1099" i="3"/>
  <c r="F1099" i="3"/>
  <c r="E1100" i="3"/>
  <c r="F1100" i="3"/>
  <c r="E1101" i="3"/>
  <c r="F1101" i="3"/>
  <c r="E1102" i="3"/>
  <c r="F1102" i="3"/>
  <c r="E1103" i="3"/>
  <c r="F1103" i="3"/>
  <c r="E1104" i="3"/>
  <c r="F1104" i="3"/>
  <c r="E1105" i="3"/>
  <c r="F1105" i="3"/>
  <c r="E1106" i="3"/>
  <c r="F1106" i="3"/>
  <c r="E1107" i="3"/>
  <c r="F1107" i="3"/>
  <c r="E1108" i="3"/>
  <c r="F1108" i="3"/>
  <c r="E1109" i="3"/>
  <c r="F1109" i="3"/>
  <c r="E1110" i="3"/>
  <c r="F1110" i="3"/>
  <c r="E1111" i="3"/>
  <c r="F1111" i="3"/>
  <c r="E1112" i="3"/>
  <c r="F1112" i="3"/>
  <c r="E1113" i="3"/>
  <c r="F1113" i="3"/>
  <c r="E1114" i="3"/>
  <c r="F1114" i="3"/>
  <c r="E1115" i="3"/>
  <c r="F1115" i="3"/>
  <c r="E1116" i="3"/>
  <c r="F1116" i="3"/>
  <c r="E1117" i="3"/>
  <c r="F1117" i="3"/>
  <c r="E1118" i="3"/>
  <c r="F1118" i="3"/>
  <c r="E1119" i="3"/>
  <c r="F1119" i="3"/>
  <c r="E1120" i="3"/>
  <c r="F1120" i="3"/>
  <c r="E1121" i="3"/>
  <c r="F1121" i="3"/>
  <c r="E1122" i="3"/>
  <c r="F1122" i="3"/>
  <c r="E1123" i="3"/>
  <c r="F1123" i="3"/>
  <c r="E1124" i="3"/>
  <c r="F1124" i="3"/>
  <c r="E1125" i="3"/>
  <c r="F1125" i="3"/>
  <c r="E1126" i="3"/>
  <c r="F1126" i="3"/>
  <c r="E1127" i="3"/>
  <c r="F1127" i="3"/>
  <c r="E1128" i="3"/>
  <c r="F1128" i="3"/>
  <c r="E1129" i="3"/>
  <c r="F1129" i="3"/>
  <c r="E1130" i="3"/>
  <c r="F1130" i="3"/>
  <c r="E1131" i="3"/>
  <c r="F1131" i="3"/>
  <c r="E1132" i="3"/>
  <c r="F1132" i="3"/>
  <c r="E1133" i="3"/>
  <c r="F1133" i="3"/>
  <c r="E1134" i="3"/>
  <c r="F1134" i="3"/>
  <c r="E1135" i="3"/>
  <c r="F1135" i="3"/>
  <c r="E1136" i="3"/>
  <c r="F1136" i="3"/>
  <c r="E1137" i="3"/>
  <c r="F1137" i="3"/>
  <c r="E1138" i="3"/>
  <c r="F1138" i="3"/>
  <c r="E1139" i="3"/>
  <c r="F1139" i="3"/>
  <c r="E1140" i="3"/>
  <c r="F1140" i="3"/>
  <c r="E1141" i="3"/>
  <c r="F1141" i="3"/>
  <c r="E1142" i="3"/>
  <c r="F1142" i="3"/>
  <c r="E1143" i="3"/>
  <c r="F1143" i="3"/>
  <c r="E1144" i="3"/>
  <c r="F1144" i="3"/>
  <c r="E1145" i="3"/>
  <c r="F1145" i="3"/>
  <c r="E1146" i="3"/>
  <c r="F1146" i="3"/>
  <c r="E1147" i="3"/>
  <c r="F1147" i="3"/>
  <c r="E1148" i="3"/>
  <c r="F1148" i="3"/>
  <c r="E1149" i="3"/>
  <c r="F1149" i="3"/>
  <c r="E1150" i="3"/>
  <c r="F1150" i="3"/>
  <c r="E1151" i="3"/>
  <c r="F1151" i="3"/>
  <c r="E1152" i="3"/>
  <c r="F1152" i="3"/>
  <c r="E1153" i="3"/>
  <c r="F1153" i="3"/>
  <c r="E1154" i="3"/>
  <c r="F1154" i="3"/>
  <c r="E1155" i="3"/>
  <c r="F1155" i="3"/>
  <c r="E1156" i="3"/>
  <c r="F1156" i="3"/>
  <c r="E1157" i="3"/>
  <c r="F1157" i="3"/>
  <c r="E1158" i="3"/>
  <c r="F1158" i="3"/>
  <c r="E1159" i="3"/>
  <c r="F1159" i="3"/>
  <c r="E1160" i="3"/>
  <c r="F1160" i="3"/>
  <c r="E1161" i="3"/>
  <c r="F1161" i="3"/>
  <c r="E1162" i="3"/>
  <c r="F1162" i="3"/>
  <c r="E1163" i="3"/>
  <c r="F1163" i="3"/>
  <c r="E1164" i="3"/>
  <c r="F1164" i="3"/>
  <c r="E1165" i="3"/>
  <c r="F1165" i="3"/>
  <c r="E1166" i="3"/>
  <c r="F1166" i="3"/>
  <c r="E1167" i="3"/>
  <c r="F1167" i="3"/>
  <c r="E1168" i="3"/>
  <c r="F1168" i="3"/>
  <c r="E1169" i="3"/>
  <c r="F1169" i="3"/>
  <c r="E1170" i="3"/>
  <c r="F1170" i="3"/>
  <c r="E1171" i="3"/>
  <c r="F1171" i="3"/>
  <c r="E1172" i="3"/>
  <c r="F1172" i="3"/>
  <c r="E1173" i="3"/>
  <c r="F1173" i="3"/>
  <c r="E1174" i="3"/>
  <c r="F1174" i="3"/>
  <c r="E1175" i="3"/>
  <c r="F1175" i="3"/>
  <c r="E1176" i="3"/>
  <c r="F1176" i="3"/>
  <c r="E1177" i="3"/>
  <c r="F1177" i="3"/>
  <c r="E1178" i="3"/>
  <c r="F1178" i="3"/>
  <c r="E1179" i="3"/>
  <c r="F1179" i="3"/>
  <c r="E1180" i="3"/>
  <c r="F1180" i="3"/>
  <c r="E1181" i="3"/>
  <c r="F1181" i="3"/>
  <c r="E1182" i="3"/>
  <c r="F1182" i="3"/>
  <c r="E1183" i="3"/>
  <c r="F1183" i="3"/>
  <c r="E1184" i="3"/>
  <c r="F1184" i="3"/>
  <c r="E1185" i="3"/>
  <c r="F1185" i="3"/>
  <c r="E1186" i="3"/>
  <c r="F1186" i="3"/>
  <c r="E1187" i="3"/>
  <c r="F1187" i="3"/>
  <c r="E1188" i="3"/>
  <c r="F1188" i="3"/>
  <c r="E1189" i="3"/>
  <c r="F1189" i="3"/>
  <c r="E1190" i="3"/>
  <c r="F1190" i="3"/>
  <c r="E1191" i="3"/>
  <c r="F1191" i="3"/>
  <c r="E1192" i="3"/>
  <c r="F1192" i="3"/>
  <c r="E1193" i="3"/>
  <c r="F1193" i="3"/>
  <c r="E1194" i="3"/>
  <c r="F1194" i="3"/>
  <c r="E1195" i="3"/>
  <c r="F1195" i="3"/>
  <c r="E1196" i="3"/>
  <c r="F1196" i="3"/>
  <c r="E1197" i="3"/>
  <c r="F1197" i="3"/>
  <c r="E1198" i="3"/>
  <c r="F1198" i="3"/>
  <c r="E1199" i="3"/>
  <c r="F1199" i="3"/>
  <c r="E1200" i="3"/>
  <c r="F1200" i="3"/>
  <c r="E1201" i="3"/>
  <c r="F1201" i="3"/>
  <c r="E1202" i="3"/>
  <c r="F1202" i="3"/>
  <c r="E1203" i="3"/>
  <c r="F1203" i="3"/>
  <c r="E1204" i="3"/>
  <c r="F1204" i="3"/>
  <c r="E1205" i="3"/>
  <c r="F1205" i="3"/>
  <c r="E1206" i="3"/>
  <c r="F1206" i="3"/>
  <c r="E1207" i="3"/>
  <c r="F1207" i="3"/>
  <c r="E1208" i="3"/>
  <c r="F1208" i="3"/>
  <c r="E1209" i="3"/>
  <c r="F1209" i="3"/>
  <c r="E1210" i="3"/>
  <c r="F1210" i="3"/>
  <c r="E1211" i="3"/>
  <c r="F1211" i="3"/>
  <c r="E1212" i="3"/>
  <c r="F1212" i="3"/>
  <c r="E1213" i="3"/>
  <c r="F1213" i="3"/>
  <c r="E1214" i="3"/>
  <c r="F1214" i="3"/>
  <c r="E1215" i="3"/>
  <c r="F1215" i="3"/>
  <c r="E1216" i="3"/>
  <c r="F1216" i="3"/>
  <c r="E1217" i="3"/>
  <c r="F1217" i="3"/>
  <c r="E1218" i="3"/>
  <c r="F1218" i="3"/>
  <c r="E1219" i="3"/>
  <c r="F1219" i="3"/>
  <c r="E1220" i="3"/>
  <c r="F1220" i="3"/>
  <c r="E1221" i="3"/>
  <c r="F1221" i="3"/>
  <c r="G1221" i="3" s="1"/>
  <c r="E1222" i="3"/>
  <c r="F1222" i="3"/>
  <c r="E1223" i="3"/>
  <c r="F1223" i="3"/>
  <c r="E1224" i="3"/>
  <c r="F1224" i="3"/>
  <c r="E1225" i="3"/>
  <c r="F1225" i="3"/>
  <c r="E1226" i="3"/>
  <c r="F1226" i="3"/>
  <c r="E1227" i="3"/>
  <c r="F1227" i="3"/>
  <c r="E1228" i="3"/>
  <c r="F1228" i="3"/>
  <c r="E1229" i="3"/>
  <c r="F1229" i="3"/>
  <c r="E1230" i="3"/>
  <c r="F1230" i="3"/>
  <c r="E1231" i="3"/>
  <c r="F1231" i="3"/>
  <c r="E1232" i="3"/>
  <c r="F1232" i="3"/>
  <c r="E1233" i="3"/>
  <c r="F1233" i="3"/>
  <c r="E1234" i="3"/>
  <c r="F1234" i="3"/>
  <c r="E1235" i="3"/>
  <c r="F1235" i="3"/>
  <c r="E1236" i="3"/>
  <c r="F1236" i="3"/>
  <c r="E1237" i="3"/>
  <c r="F1237" i="3"/>
  <c r="E1238" i="3"/>
  <c r="F1238" i="3"/>
  <c r="E1239" i="3"/>
  <c r="F1239" i="3"/>
  <c r="E1240" i="3"/>
  <c r="F1240" i="3"/>
  <c r="E1241" i="3"/>
  <c r="F1241" i="3"/>
  <c r="E1242" i="3"/>
  <c r="F1242" i="3"/>
  <c r="E1243" i="3"/>
  <c r="F1243" i="3"/>
  <c r="E1244" i="3"/>
  <c r="F1244" i="3"/>
  <c r="E1245" i="3"/>
  <c r="F1245" i="3"/>
  <c r="E1246" i="3"/>
  <c r="F1246" i="3"/>
  <c r="E1247" i="3"/>
  <c r="F1247" i="3"/>
  <c r="E1248" i="3"/>
  <c r="F1248" i="3"/>
  <c r="E1249" i="3"/>
  <c r="F1249" i="3"/>
  <c r="E1250" i="3"/>
  <c r="F1250" i="3"/>
  <c r="E1251" i="3"/>
  <c r="F1251" i="3"/>
  <c r="E1252" i="3"/>
  <c r="F1252" i="3"/>
  <c r="E1253" i="3"/>
  <c r="F1253" i="3"/>
  <c r="E1254" i="3"/>
  <c r="F1254" i="3"/>
  <c r="E1255" i="3"/>
  <c r="F1255" i="3"/>
  <c r="E1256" i="3"/>
  <c r="F1256" i="3"/>
  <c r="E1257" i="3"/>
  <c r="F1257" i="3"/>
  <c r="E1258" i="3"/>
  <c r="F1258" i="3"/>
  <c r="E1259" i="3"/>
  <c r="F1259" i="3"/>
  <c r="E1260" i="3"/>
  <c r="F1260" i="3"/>
  <c r="E1261" i="3"/>
  <c r="F1261" i="3"/>
  <c r="E1262" i="3"/>
  <c r="F1262" i="3"/>
  <c r="E1263" i="3"/>
  <c r="F1263" i="3"/>
  <c r="E1264" i="3"/>
  <c r="F1264" i="3"/>
  <c r="E1265" i="3"/>
  <c r="F1265" i="3"/>
  <c r="E1266" i="3"/>
  <c r="F1266" i="3"/>
  <c r="E1267" i="3"/>
  <c r="F1267" i="3"/>
  <c r="E1268" i="3"/>
  <c r="F1268" i="3"/>
  <c r="E1269" i="3"/>
  <c r="F1269" i="3"/>
  <c r="E1270" i="3"/>
  <c r="F1270" i="3"/>
  <c r="E1271" i="3"/>
  <c r="F1271" i="3"/>
  <c r="E1272" i="3"/>
  <c r="F1272" i="3"/>
  <c r="E1273" i="3"/>
  <c r="F1273" i="3"/>
  <c r="E1274" i="3"/>
  <c r="F1274" i="3"/>
  <c r="E1275" i="3"/>
  <c r="F1275" i="3"/>
  <c r="E1276" i="3"/>
  <c r="F1276" i="3"/>
  <c r="E1277" i="3"/>
  <c r="F1277" i="3"/>
  <c r="E1278" i="3"/>
  <c r="F1278" i="3"/>
  <c r="E1279" i="3"/>
  <c r="F1279" i="3"/>
  <c r="E1280" i="3"/>
  <c r="F1280" i="3"/>
  <c r="E1281" i="3"/>
  <c r="F1281" i="3"/>
  <c r="E1282" i="3"/>
  <c r="F1282" i="3"/>
  <c r="E1283" i="3"/>
  <c r="F1283" i="3"/>
  <c r="E1284" i="3"/>
  <c r="F1284" i="3"/>
  <c r="E1285" i="3"/>
  <c r="F1285" i="3"/>
  <c r="E1286" i="3"/>
  <c r="F1286" i="3"/>
  <c r="E1287" i="3"/>
  <c r="F1287" i="3"/>
  <c r="E1288" i="3"/>
  <c r="F1288" i="3"/>
  <c r="E1289" i="3"/>
  <c r="F1289" i="3"/>
  <c r="E1290" i="3"/>
  <c r="F1290" i="3"/>
  <c r="E1291" i="3"/>
  <c r="F1291" i="3"/>
  <c r="E1292" i="3"/>
  <c r="F1292" i="3"/>
  <c r="E1293" i="3"/>
  <c r="F1293" i="3"/>
  <c r="E1294" i="3"/>
  <c r="F1294" i="3"/>
  <c r="E1295" i="3"/>
  <c r="F1295" i="3"/>
  <c r="E1296" i="3"/>
  <c r="F1296" i="3"/>
  <c r="E1297" i="3"/>
  <c r="F1297" i="3"/>
  <c r="E1298" i="3"/>
  <c r="F1298" i="3"/>
  <c r="E1299" i="3"/>
  <c r="F1299" i="3"/>
  <c r="E1300" i="3"/>
  <c r="F1300" i="3"/>
  <c r="E1301" i="3"/>
  <c r="F1301" i="3"/>
  <c r="E1302" i="3"/>
  <c r="F1302" i="3"/>
  <c r="E1303" i="3"/>
  <c r="F1303" i="3"/>
  <c r="E1304" i="3"/>
  <c r="F1304" i="3"/>
  <c r="E1305" i="3"/>
  <c r="F1305" i="3"/>
  <c r="E1306" i="3"/>
  <c r="F1306" i="3"/>
  <c r="E1307" i="3"/>
  <c r="F1307" i="3"/>
  <c r="E1308" i="3"/>
  <c r="F1308" i="3"/>
  <c r="E1309" i="3"/>
  <c r="F1309" i="3"/>
  <c r="E1310" i="3"/>
  <c r="F1310" i="3"/>
  <c r="E1311" i="3"/>
  <c r="F1311" i="3"/>
  <c r="E1312" i="3"/>
  <c r="F1312" i="3"/>
  <c r="E1313" i="3"/>
  <c r="F1313" i="3"/>
  <c r="E1314" i="3"/>
  <c r="F1314" i="3"/>
  <c r="E1315" i="3"/>
  <c r="F1315" i="3"/>
  <c r="E1316" i="3"/>
  <c r="F1316" i="3"/>
  <c r="E1317" i="3"/>
  <c r="F1317" i="3"/>
  <c r="E1318" i="3"/>
  <c r="F1318" i="3"/>
  <c r="E1319" i="3"/>
  <c r="F1319" i="3"/>
  <c r="E1320" i="3"/>
  <c r="F1320" i="3"/>
  <c r="E1321" i="3"/>
  <c r="F1321" i="3"/>
  <c r="E1322" i="3"/>
  <c r="F1322" i="3"/>
  <c r="E1323" i="3"/>
  <c r="F1323" i="3"/>
  <c r="E1324" i="3"/>
  <c r="F1324" i="3"/>
  <c r="E1325" i="3"/>
  <c r="F1325" i="3"/>
  <c r="E1326" i="3"/>
  <c r="F1326" i="3"/>
  <c r="E1327" i="3"/>
  <c r="F1327" i="3"/>
  <c r="E1328" i="3"/>
  <c r="F1328" i="3"/>
  <c r="E1329" i="3"/>
  <c r="F1329" i="3"/>
  <c r="E1330" i="3"/>
  <c r="F1330" i="3"/>
  <c r="E1331" i="3"/>
  <c r="F1331" i="3"/>
  <c r="E1332" i="3"/>
  <c r="F1332" i="3"/>
  <c r="E1333" i="3"/>
  <c r="F1333" i="3"/>
  <c r="E1334" i="3"/>
  <c r="F1334" i="3"/>
  <c r="E1335" i="3"/>
  <c r="F1335" i="3"/>
  <c r="E1336" i="3"/>
  <c r="F1336" i="3"/>
  <c r="E1337" i="3"/>
  <c r="F1337" i="3"/>
  <c r="E1338" i="3"/>
  <c r="F1338" i="3"/>
  <c r="E1339" i="3"/>
  <c r="F1339" i="3"/>
  <c r="E1340" i="3"/>
  <c r="F1340" i="3"/>
  <c r="E1341" i="3"/>
  <c r="F1341" i="3"/>
  <c r="E1342" i="3"/>
  <c r="F1342" i="3"/>
  <c r="E1343" i="3"/>
  <c r="F1343" i="3"/>
  <c r="E1344" i="3"/>
  <c r="F1344" i="3"/>
  <c r="E1345" i="3"/>
  <c r="F1345" i="3"/>
  <c r="E1346" i="3"/>
  <c r="F1346" i="3"/>
  <c r="E1347" i="3"/>
  <c r="F1347" i="3"/>
  <c r="E1348" i="3"/>
  <c r="F1348" i="3"/>
  <c r="E1349" i="3"/>
  <c r="F1349" i="3"/>
  <c r="E1350" i="3"/>
  <c r="F1350" i="3"/>
  <c r="E1351" i="3"/>
  <c r="F1351" i="3"/>
  <c r="E1352" i="3"/>
  <c r="F1352" i="3"/>
  <c r="E1353" i="3"/>
  <c r="F1353" i="3"/>
  <c r="E1354" i="3"/>
  <c r="G1354" i="3" s="1"/>
  <c r="F1354" i="3"/>
  <c r="E1355" i="3"/>
  <c r="F1355" i="3"/>
  <c r="E1356" i="3"/>
  <c r="F1356" i="3"/>
  <c r="E1357" i="3"/>
  <c r="F1357" i="3"/>
  <c r="G1357" i="3" s="1"/>
  <c r="E1358" i="3"/>
  <c r="F1358" i="3"/>
  <c r="E1359" i="3"/>
  <c r="F1359" i="3"/>
  <c r="E1360" i="3"/>
  <c r="F1360" i="3"/>
  <c r="E1361" i="3"/>
  <c r="F1361" i="3"/>
  <c r="E1362" i="3"/>
  <c r="F1362" i="3"/>
  <c r="E1363" i="3"/>
  <c r="F1363" i="3"/>
  <c r="E1364" i="3"/>
  <c r="F1364" i="3"/>
  <c r="E1365" i="3"/>
  <c r="F1365" i="3"/>
  <c r="E1366" i="3"/>
  <c r="F1366" i="3"/>
  <c r="E1367" i="3"/>
  <c r="F1367" i="3"/>
  <c r="E1368" i="3"/>
  <c r="F1368" i="3"/>
  <c r="E1369" i="3"/>
  <c r="F1369" i="3"/>
  <c r="E1370" i="3"/>
  <c r="F1370" i="3"/>
  <c r="E1371" i="3"/>
  <c r="F1371" i="3"/>
  <c r="E1372" i="3"/>
  <c r="F1372" i="3"/>
  <c r="E1373" i="3"/>
  <c r="F1373" i="3"/>
  <c r="E1374" i="3"/>
  <c r="F1374" i="3"/>
  <c r="E1375" i="3"/>
  <c r="F1375" i="3"/>
  <c r="E1376" i="3"/>
  <c r="F1376" i="3"/>
  <c r="E1377" i="3"/>
  <c r="F1377" i="3"/>
  <c r="E1378" i="3"/>
  <c r="F1378" i="3"/>
  <c r="E1379" i="3"/>
  <c r="F1379" i="3"/>
  <c r="E1380" i="3"/>
  <c r="F1380" i="3"/>
  <c r="E1381" i="3"/>
  <c r="F1381" i="3"/>
  <c r="E1382" i="3"/>
  <c r="F1382" i="3"/>
  <c r="E1383" i="3"/>
  <c r="F1383" i="3"/>
  <c r="E1384" i="3"/>
  <c r="F1384" i="3"/>
  <c r="E1385" i="3"/>
  <c r="F1385" i="3"/>
  <c r="E1386" i="3"/>
  <c r="F1386" i="3"/>
  <c r="E1387" i="3"/>
  <c r="F1387" i="3"/>
  <c r="E1388" i="3"/>
  <c r="F1388" i="3"/>
  <c r="E1389" i="3"/>
  <c r="F1389" i="3"/>
  <c r="E1390" i="3"/>
  <c r="F1390" i="3"/>
  <c r="E1391" i="3"/>
  <c r="F1391" i="3"/>
  <c r="E1392" i="3"/>
  <c r="F1392" i="3"/>
  <c r="E1393" i="3"/>
  <c r="F1393" i="3"/>
  <c r="E1394" i="3"/>
  <c r="F1394" i="3"/>
  <c r="E1395" i="3"/>
  <c r="F1395" i="3"/>
  <c r="E1396" i="3"/>
  <c r="F1396" i="3"/>
  <c r="E1397" i="3"/>
  <c r="F1397" i="3"/>
  <c r="E1398" i="3"/>
  <c r="F1398" i="3"/>
  <c r="E1399" i="3"/>
  <c r="F1399" i="3"/>
  <c r="E1400" i="3"/>
  <c r="F1400" i="3"/>
  <c r="E1401" i="3"/>
  <c r="F1401" i="3"/>
  <c r="E1402" i="3"/>
  <c r="F1402" i="3"/>
  <c r="E1403" i="3"/>
  <c r="F1403" i="3"/>
  <c r="E1404" i="3"/>
  <c r="F1404" i="3"/>
  <c r="E1405" i="3"/>
  <c r="F1405" i="3"/>
  <c r="E1406" i="3"/>
  <c r="F1406" i="3"/>
  <c r="E1407" i="3"/>
  <c r="F1407" i="3"/>
  <c r="E1408" i="3"/>
  <c r="F1408" i="3"/>
  <c r="E1409" i="3"/>
  <c r="F1409" i="3"/>
  <c r="E1410" i="3"/>
  <c r="F1410" i="3"/>
  <c r="E1411" i="3"/>
  <c r="F1411" i="3"/>
  <c r="E1412" i="3"/>
  <c r="F1412" i="3"/>
  <c r="E1413" i="3"/>
  <c r="F1413" i="3"/>
  <c r="E1414" i="3"/>
  <c r="F1414" i="3"/>
  <c r="E1415" i="3"/>
  <c r="F1415" i="3"/>
  <c r="E1416" i="3"/>
  <c r="F1416" i="3"/>
  <c r="E1417" i="3"/>
  <c r="F1417" i="3"/>
  <c r="E1418" i="3"/>
  <c r="F1418" i="3"/>
  <c r="E1419" i="3"/>
  <c r="F1419" i="3"/>
  <c r="E1420" i="3"/>
  <c r="F1420" i="3"/>
  <c r="E1421" i="3"/>
  <c r="F1421" i="3"/>
  <c r="E1422" i="3"/>
  <c r="F1422" i="3"/>
  <c r="E1423" i="3"/>
  <c r="F1423" i="3"/>
  <c r="E1424" i="3"/>
  <c r="F1424" i="3"/>
  <c r="E1425" i="3"/>
  <c r="F1425" i="3"/>
  <c r="E1426" i="3"/>
  <c r="F1426" i="3"/>
  <c r="E1427" i="3"/>
  <c r="F1427" i="3"/>
  <c r="E1428" i="3"/>
  <c r="F1428" i="3"/>
  <c r="E1429" i="3"/>
  <c r="F1429" i="3"/>
  <c r="E1430" i="3"/>
  <c r="F1430" i="3"/>
  <c r="E1431" i="3"/>
  <c r="F1431" i="3"/>
  <c r="E1432" i="3"/>
  <c r="F1432" i="3"/>
  <c r="E1433" i="3"/>
  <c r="F1433" i="3"/>
  <c r="E1434" i="3"/>
  <c r="F1434" i="3"/>
  <c r="E1435" i="3"/>
  <c r="F1435" i="3"/>
  <c r="E1436" i="3"/>
  <c r="F1436" i="3"/>
  <c r="E1437" i="3"/>
  <c r="F1437" i="3"/>
  <c r="E1438" i="3"/>
  <c r="F1438" i="3"/>
  <c r="E1439" i="3"/>
  <c r="F1439" i="3"/>
  <c r="E1440" i="3"/>
  <c r="F1440" i="3"/>
  <c r="E1441" i="3"/>
  <c r="F1441" i="3"/>
  <c r="E1442" i="3"/>
  <c r="F1442" i="3"/>
  <c r="E1443" i="3"/>
  <c r="F1443" i="3"/>
  <c r="E1444" i="3"/>
  <c r="F1444" i="3"/>
  <c r="E1445" i="3"/>
  <c r="F1445" i="3"/>
  <c r="E1446" i="3"/>
  <c r="F1446" i="3"/>
  <c r="E1447" i="3"/>
  <c r="F1447" i="3"/>
  <c r="E1448" i="3"/>
  <c r="F1448" i="3"/>
  <c r="E1449" i="3"/>
  <c r="F1449" i="3"/>
  <c r="E1450" i="3"/>
  <c r="F1450" i="3"/>
  <c r="E1451" i="3"/>
  <c r="F1451" i="3"/>
  <c r="E1452" i="3"/>
  <c r="F1452" i="3"/>
  <c r="E1453" i="3"/>
  <c r="F1453" i="3"/>
  <c r="E1454" i="3"/>
  <c r="F1454" i="3"/>
  <c r="E1455" i="3"/>
  <c r="F1455" i="3"/>
  <c r="E1456" i="3"/>
  <c r="F1456" i="3"/>
  <c r="E1457" i="3"/>
  <c r="F1457" i="3"/>
  <c r="E1458" i="3"/>
  <c r="F1458" i="3"/>
  <c r="E1459" i="3"/>
  <c r="F1459" i="3"/>
  <c r="E1460" i="3"/>
  <c r="F1460" i="3"/>
  <c r="E1461" i="3"/>
  <c r="F1461" i="3"/>
  <c r="E1462" i="3"/>
  <c r="F1462" i="3"/>
  <c r="E1463" i="3"/>
  <c r="F1463" i="3"/>
  <c r="E1464" i="3"/>
  <c r="F1464" i="3"/>
  <c r="E1465" i="3"/>
  <c r="F1465" i="3"/>
  <c r="E1466" i="3"/>
  <c r="F1466" i="3"/>
  <c r="E1467" i="3"/>
  <c r="F1467" i="3"/>
  <c r="E1468" i="3"/>
  <c r="F1468" i="3"/>
  <c r="E1469" i="3"/>
  <c r="F1469" i="3"/>
  <c r="E1470" i="3"/>
  <c r="F1470" i="3"/>
  <c r="E1471" i="3"/>
  <c r="F1471" i="3"/>
  <c r="E1472" i="3"/>
  <c r="F1472" i="3"/>
  <c r="E1473" i="3"/>
  <c r="F1473" i="3"/>
  <c r="E1474" i="3"/>
  <c r="F1474" i="3"/>
  <c r="E1475" i="3"/>
  <c r="F1475" i="3"/>
  <c r="E1476" i="3"/>
  <c r="F1476" i="3"/>
  <c r="E1477" i="3"/>
  <c r="F1477" i="3"/>
  <c r="E1478" i="3"/>
  <c r="F1478" i="3"/>
  <c r="E1479" i="3"/>
  <c r="F1479" i="3"/>
  <c r="E1480" i="3"/>
  <c r="F1480" i="3"/>
  <c r="E1481" i="3"/>
  <c r="F1481" i="3"/>
  <c r="E1482" i="3"/>
  <c r="F1482" i="3"/>
  <c r="E1483" i="3"/>
  <c r="F1483" i="3"/>
  <c r="E1484" i="3"/>
  <c r="F1484" i="3"/>
  <c r="E1485" i="3"/>
  <c r="F1485" i="3"/>
  <c r="E1486" i="3"/>
  <c r="F1486" i="3"/>
  <c r="E1487" i="3"/>
  <c r="F1487" i="3"/>
  <c r="E1488" i="3"/>
  <c r="F1488" i="3"/>
  <c r="E1489" i="3"/>
  <c r="F1489" i="3"/>
  <c r="E1490" i="3"/>
  <c r="F1490" i="3"/>
  <c r="E1491" i="3"/>
  <c r="F1491" i="3"/>
  <c r="E1492" i="3"/>
  <c r="F1492" i="3"/>
  <c r="E1493" i="3"/>
  <c r="F1493" i="3"/>
  <c r="E1494" i="3"/>
  <c r="F1494" i="3"/>
  <c r="E1495" i="3"/>
  <c r="F1495" i="3"/>
  <c r="E1496" i="3"/>
  <c r="F1496" i="3"/>
  <c r="E1497" i="3"/>
  <c r="F1497" i="3"/>
  <c r="E1498" i="3"/>
  <c r="F1498" i="3"/>
  <c r="E1499" i="3"/>
  <c r="F1499" i="3"/>
  <c r="E1500" i="3"/>
  <c r="F1500" i="3"/>
  <c r="E1501" i="3"/>
  <c r="F1501" i="3"/>
  <c r="E1502" i="3"/>
  <c r="F1502" i="3"/>
  <c r="E1503" i="3"/>
  <c r="F1503" i="3"/>
  <c r="E1504" i="3"/>
  <c r="F1504" i="3"/>
  <c r="E1505" i="3"/>
  <c r="F1505" i="3"/>
  <c r="E1506" i="3"/>
  <c r="F1506" i="3"/>
  <c r="E1507" i="3"/>
  <c r="F1507" i="3"/>
  <c r="E1508" i="3"/>
  <c r="F1508" i="3"/>
  <c r="E1509" i="3"/>
  <c r="F1509" i="3"/>
  <c r="E1510" i="3"/>
  <c r="F1510" i="3"/>
  <c r="E1511" i="3"/>
  <c r="F1511" i="3"/>
  <c r="E1512" i="3"/>
  <c r="F1512" i="3"/>
  <c r="E1513" i="3"/>
  <c r="F1513" i="3"/>
  <c r="E1514" i="3"/>
  <c r="F1514" i="3"/>
  <c r="E1515" i="3"/>
  <c r="F1515" i="3"/>
  <c r="E1516" i="3"/>
  <c r="F1516" i="3"/>
  <c r="E1517" i="3"/>
  <c r="F1517" i="3"/>
  <c r="E1518" i="3"/>
  <c r="F1518" i="3"/>
  <c r="E1519" i="3"/>
  <c r="F1519" i="3"/>
  <c r="E1520" i="3"/>
  <c r="F1520" i="3"/>
  <c r="E1521" i="3"/>
  <c r="F1521" i="3"/>
  <c r="E1522" i="3"/>
  <c r="F1522" i="3"/>
  <c r="E1523" i="3"/>
  <c r="F1523" i="3"/>
  <c r="E1524" i="3"/>
  <c r="F1524" i="3"/>
  <c r="E1525" i="3"/>
  <c r="F1525" i="3"/>
  <c r="E1526" i="3"/>
  <c r="F1526" i="3"/>
  <c r="E1527" i="3"/>
  <c r="F1527" i="3"/>
  <c r="E1528" i="3"/>
  <c r="F1528" i="3"/>
  <c r="E1529" i="3"/>
  <c r="F1529" i="3"/>
  <c r="E1530" i="3"/>
  <c r="F1530" i="3"/>
  <c r="E1531" i="3"/>
  <c r="F1531" i="3"/>
  <c r="E1532" i="3"/>
  <c r="F1532" i="3"/>
  <c r="E1533" i="3"/>
  <c r="F1533" i="3"/>
  <c r="E1534" i="3"/>
  <c r="F1534" i="3"/>
  <c r="E1535" i="3"/>
  <c r="F1535" i="3"/>
  <c r="E1536" i="3"/>
  <c r="F1536" i="3"/>
  <c r="E1537" i="3"/>
  <c r="F1537" i="3"/>
  <c r="E1538" i="3"/>
  <c r="F1538" i="3"/>
  <c r="E1539" i="3"/>
  <c r="F1539" i="3"/>
  <c r="E1540" i="3"/>
  <c r="F1540" i="3"/>
  <c r="E1541" i="3"/>
  <c r="F1541" i="3"/>
  <c r="E1542" i="3"/>
  <c r="F1542" i="3"/>
  <c r="E1543" i="3"/>
  <c r="F1543" i="3"/>
  <c r="E1544" i="3"/>
  <c r="F1544" i="3"/>
  <c r="E1545" i="3"/>
  <c r="F1545" i="3"/>
  <c r="E1546" i="3"/>
  <c r="F1546" i="3"/>
  <c r="E1547" i="3"/>
  <c r="F1547" i="3"/>
  <c r="E1548" i="3"/>
  <c r="F1548" i="3"/>
  <c r="E1549" i="3"/>
  <c r="F1549" i="3"/>
  <c r="E1550" i="3"/>
  <c r="F1550" i="3"/>
  <c r="E1551" i="3"/>
  <c r="F1551" i="3"/>
  <c r="E1552" i="3"/>
  <c r="F1552" i="3"/>
  <c r="E1553" i="3"/>
  <c r="F1553" i="3"/>
  <c r="E1554" i="3"/>
  <c r="F1554" i="3"/>
  <c r="E1555" i="3"/>
  <c r="F1555" i="3"/>
  <c r="E1556" i="3"/>
  <c r="F1556" i="3"/>
  <c r="E1557" i="3"/>
  <c r="F1557" i="3"/>
  <c r="E1558" i="3"/>
  <c r="F1558" i="3"/>
  <c r="E1559" i="3"/>
  <c r="F1559" i="3"/>
  <c r="E1560" i="3"/>
  <c r="F1560" i="3"/>
  <c r="E1561" i="3"/>
  <c r="F1561" i="3"/>
  <c r="E1562" i="3"/>
  <c r="F1562" i="3"/>
  <c r="E1563" i="3"/>
  <c r="F1563" i="3"/>
  <c r="E1564" i="3"/>
  <c r="F1564" i="3"/>
  <c r="E1565" i="3"/>
  <c r="F1565" i="3"/>
  <c r="E1566" i="3"/>
  <c r="F1566" i="3"/>
  <c r="E1567" i="3"/>
  <c r="F1567" i="3"/>
  <c r="E1568" i="3"/>
  <c r="F1568" i="3"/>
  <c r="E1569" i="3"/>
  <c r="F1569" i="3"/>
  <c r="E1570" i="3"/>
  <c r="F1570" i="3"/>
  <c r="E1571" i="3"/>
  <c r="F1571" i="3"/>
  <c r="E1572" i="3"/>
  <c r="F1572" i="3"/>
  <c r="E1573" i="3"/>
  <c r="F1573" i="3"/>
  <c r="E1574" i="3"/>
  <c r="F1574" i="3"/>
  <c r="E1575" i="3"/>
  <c r="F1575" i="3"/>
  <c r="E1576" i="3"/>
  <c r="F1576" i="3"/>
  <c r="E1577" i="3"/>
  <c r="F1577" i="3"/>
  <c r="E1578" i="3"/>
  <c r="F1578" i="3"/>
  <c r="E1579" i="3"/>
  <c r="F1579" i="3"/>
  <c r="E1580" i="3"/>
  <c r="F1580" i="3"/>
  <c r="E1581" i="3"/>
  <c r="F1581" i="3"/>
  <c r="E1582" i="3"/>
  <c r="F1582" i="3"/>
  <c r="E1583" i="3"/>
  <c r="F1583" i="3"/>
  <c r="E1584" i="3"/>
  <c r="F1584" i="3"/>
  <c r="E1585" i="3"/>
  <c r="F1585" i="3"/>
  <c r="E1586" i="3"/>
  <c r="F1586" i="3"/>
  <c r="E1587" i="3"/>
  <c r="F1587" i="3"/>
  <c r="E1588" i="3"/>
  <c r="F1588" i="3"/>
  <c r="E1589" i="3"/>
  <c r="F1589" i="3"/>
  <c r="E1590" i="3"/>
  <c r="F1590" i="3"/>
  <c r="E1591" i="3"/>
  <c r="F1591" i="3"/>
  <c r="E1592" i="3"/>
  <c r="F1592" i="3"/>
  <c r="E1593" i="3"/>
  <c r="F1593" i="3"/>
  <c r="E1594" i="3"/>
  <c r="F1594" i="3"/>
  <c r="E1595" i="3"/>
  <c r="F1595" i="3"/>
  <c r="E1596" i="3"/>
  <c r="F1596" i="3"/>
  <c r="E1597" i="3"/>
  <c r="F1597" i="3"/>
  <c r="E1598" i="3"/>
  <c r="F1598" i="3"/>
  <c r="E1599" i="3"/>
  <c r="F1599" i="3"/>
  <c r="E1600" i="3"/>
  <c r="F1600" i="3"/>
  <c r="E1601" i="3"/>
  <c r="F1601" i="3"/>
  <c r="E1602" i="3"/>
  <c r="F1602" i="3"/>
  <c r="E1603" i="3"/>
  <c r="F1603" i="3"/>
  <c r="E1604" i="3"/>
  <c r="F1604" i="3"/>
  <c r="E1605" i="3"/>
  <c r="F1605" i="3"/>
  <c r="E1606" i="3"/>
  <c r="F1606" i="3"/>
  <c r="E1607" i="3"/>
  <c r="F1607" i="3"/>
  <c r="E1608" i="3"/>
  <c r="F1608" i="3"/>
  <c r="E1609" i="3"/>
  <c r="F1609" i="3"/>
  <c r="E1610" i="3"/>
  <c r="F1610" i="3"/>
  <c r="E1611" i="3"/>
  <c r="F1611" i="3"/>
  <c r="E1612" i="3"/>
  <c r="F1612" i="3"/>
  <c r="E1613" i="3"/>
  <c r="F1613" i="3"/>
  <c r="E1614" i="3"/>
  <c r="F1614" i="3"/>
  <c r="E1615" i="3"/>
  <c r="F1615" i="3"/>
  <c r="E1616" i="3"/>
  <c r="F1616" i="3"/>
  <c r="E1617" i="3"/>
  <c r="F1617" i="3"/>
  <c r="E1618" i="3"/>
  <c r="F1618" i="3"/>
  <c r="E1619" i="3"/>
  <c r="F1619" i="3"/>
  <c r="E1620" i="3"/>
  <c r="F1620" i="3"/>
  <c r="E1621" i="3"/>
  <c r="F1621" i="3"/>
  <c r="E1622" i="3"/>
  <c r="F1622" i="3"/>
  <c r="E1623" i="3"/>
  <c r="F1623" i="3"/>
  <c r="E1624" i="3"/>
  <c r="F1624" i="3"/>
  <c r="E1625" i="3"/>
  <c r="F1625" i="3"/>
  <c r="E1626" i="3"/>
  <c r="F1626" i="3"/>
  <c r="E1627" i="3"/>
  <c r="F1627" i="3"/>
  <c r="E1628" i="3"/>
  <c r="F1628" i="3"/>
  <c r="E1629" i="3"/>
  <c r="F1629" i="3"/>
  <c r="E1630" i="3"/>
  <c r="F1630" i="3"/>
  <c r="E1631" i="3"/>
  <c r="F1631" i="3"/>
  <c r="E1632" i="3"/>
  <c r="F1632" i="3"/>
  <c r="E1633" i="3"/>
  <c r="F1633" i="3"/>
  <c r="E1634" i="3"/>
  <c r="F1634" i="3"/>
  <c r="E1635" i="3"/>
  <c r="F1635" i="3"/>
  <c r="E1636" i="3"/>
  <c r="F1636" i="3"/>
  <c r="E1637" i="3"/>
  <c r="F1637" i="3"/>
  <c r="E1638" i="3"/>
  <c r="F1638" i="3"/>
  <c r="E1639" i="3"/>
  <c r="F1639" i="3"/>
  <c r="E1640" i="3"/>
  <c r="F1640" i="3"/>
  <c r="E1641" i="3"/>
  <c r="F1641" i="3"/>
  <c r="E1642" i="3"/>
  <c r="F1642" i="3"/>
  <c r="E1643" i="3"/>
  <c r="F1643" i="3"/>
  <c r="E1644" i="3"/>
  <c r="F1644" i="3"/>
  <c r="E1645" i="3"/>
  <c r="F1645" i="3"/>
  <c r="E1646" i="3"/>
  <c r="F1646" i="3"/>
  <c r="E1647" i="3"/>
  <c r="F1647" i="3"/>
  <c r="E1648" i="3"/>
  <c r="F1648" i="3"/>
  <c r="E1649" i="3"/>
  <c r="F1649" i="3"/>
  <c r="E1650" i="3"/>
  <c r="F1650" i="3"/>
  <c r="E1651" i="3"/>
  <c r="F1651" i="3"/>
  <c r="E1652" i="3"/>
  <c r="F1652" i="3"/>
  <c r="E1653" i="3"/>
  <c r="F1653" i="3"/>
  <c r="E1654" i="3"/>
  <c r="F1654" i="3"/>
  <c r="E1655" i="3"/>
  <c r="F1655" i="3"/>
  <c r="E1656" i="3"/>
  <c r="F1656" i="3"/>
  <c r="E1657" i="3"/>
  <c r="F1657" i="3"/>
  <c r="E1658" i="3"/>
  <c r="F1658" i="3"/>
  <c r="E1659" i="3"/>
  <c r="F1659" i="3"/>
  <c r="E1660" i="3"/>
  <c r="F1660" i="3"/>
  <c r="E1661" i="3"/>
  <c r="F1661" i="3"/>
  <c r="E1662" i="3"/>
  <c r="F1662" i="3"/>
  <c r="E1663" i="3"/>
  <c r="F1663" i="3"/>
  <c r="E1664" i="3"/>
  <c r="F1664" i="3"/>
  <c r="E1665" i="3"/>
  <c r="F1665" i="3"/>
  <c r="E1666" i="3"/>
  <c r="F1666" i="3"/>
  <c r="E1667" i="3"/>
  <c r="F1667" i="3"/>
  <c r="E1668" i="3"/>
  <c r="F1668" i="3"/>
  <c r="E1669" i="3"/>
  <c r="F1669" i="3"/>
  <c r="E1670" i="3"/>
  <c r="F1670" i="3"/>
  <c r="E1671" i="3"/>
  <c r="F1671" i="3"/>
  <c r="E1672" i="3"/>
  <c r="F1672" i="3"/>
  <c r="E1673" i="3"/>
  <c r="F1673" i="3"/>
  <c r="E1674" i="3"/>
  <c r="F1674" i="3"/>
  <c r="E1675" i="3"/>
  <c r="F1675" i="3"/>
  <c r="E1676" i="3"/>
  <c r="F1676" i="3"/>
  <c r="E1677" i="3"/>
  <c r="F1677" i="3"/>
  <c r="E1678" i="3"/>
  <c r="F1678" i="3"/>
  <c r="E1679" i="3"/>
  <c r="F1679" i="3"/>
  <c r="E1680" i="3"/>
  <c r="F1680" i="3"/>
  <c r="E1681" i="3"/>
  <c r="F1681" i="3"/>
  <c r="E1682" i="3"/>
  <c r="F1682" i="3"/>
  <c r="E1683" i="3"/>
  <c r="F1683" i="3"/>
  <c r="E1684" i="3"/>
  <c r="F1684" i="3"/>
  <c r="E1685" i="3"/>
  <c r="F1685" i="3"/>
  <c r="E1686" i="3"/>
  <c r="F1686" i="3"/>
  <c r="E1687" i="3"/>
  <c r="F1687" i="3"/>
  <c r="E1688" i="3"/>
  <c r="F1688" i="3"/>
  <c r="E1689" i="3"/>
  <c r="F1689" i="3"/>
  <c r="E1690" i="3"/>
  <c r="F1690" i="3"/>
  <c r="E1691" i="3"/>
  <c r="F1691" i="3"/>
  <c r="E1692" i="3"/>
  <c r="F1692" i="3"/>
  <c r="E1693" i="3"/>
  <c r="F1693" i="3"/>
  <c r="E1694" i="3"/>
  <c r="F1694" i="3"/>
  <c r="E1695" i="3"/>
  <c r="F1695" i="3"/>
  <c r="E1696" i="3"/>
  <c r="F1696" i="3"/>
  <c r="E1697" i="3"/>
  <c r="F1697" i="3"/>
  <c r="E1698" i="3"/>
  <c r="F1698" i="3"/>
  <c r="E1699" i="3"/>
  <c r="F1699" i="3"/>
  <c r="E1700" i="3"/>
  <c r="F1700" i="3"/>
  <c r="E1701" i="3"/>
  <c r="F1701" i="3"/>
  <c r="E1702" i="3"/>
  <c r="F1702" i="3"/>
  <c r="E1703" i="3"/>
  <c r="F1703" i="3"/>
  <c r="E1704" i="3"/>
  <c r="F1704" i="3"/>
  <c r="E1705" i="3"/>
  <c r="F1705" i="3"/>
  <c r="E1706" i="3"/>
  <c r="F1706" i="3"/>
  <c r="E1707" i="3"/>
  <c r="F1707" i="3"/>
  <c r="E1708" i="3"/>
  <c r="F1708" i="3"/>
  <c r="E1709" i="3"/>
  <c r="F1709" i="3"/>
  <c r="E1710" i="3"/>
  <c r="F1710" i="3"/>
  <c r="E1711" i="3"/>
  <c r="F1711" i="3"/>
  <c r="E1712" i="3"/>
  <c r="F1712" i="3"/>
  <c r="E1713" i="3"/>
  <c r="F1713" i="3"/>
  <c r="E1714" i="3"/>
  <c r="F1714" i="3"/>
  <c r="E1715" i="3"/>
  <c r="F1715" i="3"/>
  <c r="E1716" i="3"/>
  <c r="F1716" i="3"/>
  <c r="E1717" i="3"/>
  <c r="F1717" i="3"/>
  <c r="E1718" i="3"/>
  <c r="F1718" i="3"/>
  <c r="E1719" i="3"/>
  <c r="F1719" i="3"/>
  <c r="E1720" i="3"/>
  <c r="F1720" i="3"/>
  <c r="E1721" i="3"/>
  <c r="F1721" i="3"/>
  <c r="E1722" i="3"/>
  <c r="F1722" i="3"/>
  <c r="E1723" i="3"/>
  <c r="F1723" i="3"/>
  <c r="E1724" i="3"/>
  <c r="F1724" i="3"/>
  <c r="E1725" i="3"/>
  <c r="F1725" i="3"/>
  <c r="E1726" i="3"/>
  <c r="F1726" i="3"/>
  <c r="E1727" i="3"/>
  <c r="F1727" i="3"/>
  <c r="E1728" i="3"/>
  <c r="F1728" i="3"/>
  <c r="E1729" i="3"/>
  <c r="F1729" i="3"/>
  <c r="E1730" i="3"/>
  <c r="F1730" i="3"/>
  <c r="E1731" i="3"/>
  <c r="F1731" i="3"/>
  <c r="E1732" i="3"/>
  <c r="F1732" i="3"/>
  <c r="E1733" i="3"/>
  <c r="F1733" i="3"/>
  <c r="E1734" i="3"/>
  <c r="F1734" i="3"/>
  <c r="E1735" i="3"/>
  <c r="F1735" i="3"/>
  <c r="E1736" i="3"/>
  <c r="F1736" i="3"/>
  <c r="E1737" i="3"/>
  <c r="F1737" i="3"/>
  <c r="E1738" i="3"/>
  <c r="F1738" i="3"/>
  <c r="E1739" i="3"/>
  <c r="F1739" i="3"/>
  <c r="E1740" i="3"/>
  <c r="F1740" i="3"/>
  <c r="E1741" i="3"/>
  <c r="F1741" i="3"/>
  <c r="E1742" i="3"/>
  <c r="F1742" i="3"/>
  <c r="E1743" i="3"/>
  <c r="F1743" i="3"/>
  <c r="E1744" i="3"/>
  <c r="F1744" i="3"/>
  <c r="E1745" i="3"/>
  <c r="F1745" i="3"/>
  <c r="E1746" i="3"/>
  <c r="F1746" i="3"/>
  <c r="E1747" i="3"/>
  <c r="F1747" i="3"/>
  <c r="E1748" i="3"/>
  <c r="F1748" i="3"/>
  <c r="E1749" i="3"/>
  <c r="F1749" i="3"/>
  <c r="E1750" i="3"/>
  <c r="F1750" i="3"/>
  <c r="E1751" i="3"/>
  <c r="F1751" i="3"/>
  <c r="E1752" i="3"/>
  <c r="F1752" i="3"/>
  <c r="E1753" i="3"/>
  <c r="F1753" i="3"/>
  <c r="E1754" i="3"/>
  <c r="F1754" i="3"/>
  <c r="E1755" i="3"/>
  <c r="F1755" i="3"/>
  <c r="E1756" i="3"/>
  <c r="F1756" i="3"/>
  <c r="E1757" i="3"/>
  <c r="F1757" i="3"/>
  <c r="E1758" i="3"/>
  <c r="F1758" i="3"/>
  <c r="E1759" i="3"/>
  <c r="F1759" i="3"/>
  <c r="E1760" i="3"/>
  <c r="F1760" i="3"/>
  <c r="E1761" i="3"/>
  <c r="F1761" i="3"/>
  <c r="E1762" i="3"/>
  <c r="F1762" i="3"/>
  <c r="E1763" i="3"/>
  <c r="F1763" i="3"/>
  <c r="E1764" i="3"/>
  <c r="F1764" i="3"/>
  <c r="E1765" i="3"/>
  <c r="F1765" i="3"/>
  <c r="E1766" i="3"/>
  <c r="F1766" i="3"/>
  <c r="E1767" i="3"/>
  <c r="F1767" i="3"/>
  <c r="E1768" i="3"/>
  <c r="F1768" i="3"/>
  <c r="E1769" i="3"/>
  <c r="F1769" i="3"/>
  <c r="E1770" i="3"/>
  <c r="F1770" i="3"/>
  <c r="E1771" i="3"/>
  <c r="F1771" i="3"/>
  <c r="E1772" i="3"/>
  <c r="F1772" i="3"/>
  <c r="E1773" i="3"/>
  <c r="F1773" i="3"/>
  <c r="E1774" i="3"/>
  <c r="F1774" i="3"/>
  <c r="E1775" i="3"/>
  <c r="F1775" i="3"/>
  <c r="E1776" i="3"/>
  <c r="F1776" i="3"/>
  <c r="E1777" i="3"/>
  <c r="F1777" i="3"/>
  <c r="E1778" i="3"/>
  <c r="F1778" i="3"/>
  <c r="E1779" i="3"/>
  <c r="F1779" i="3"/>
  <c r="E1780" i="3"/>
  <c r="F1780" i="3"/>
  <c r="E1781" i="3"/>
  <c r="F1781" i="3"/>
  <c r="E1782" i="3"/>
  <c r="F1782" i="3"/>
  <c r="E1783" i="3"/>
  <c r="F1783" i="3"/>
  <c r="E1784" i="3"/>
  <c r="F1784" i="3"/>
  <c r="E1785" i="3"/>
  <c r="F1785" i="3"/>
  <c r="E1786" i="3"/>
  <c r="F1786" i="3"/>
  <c r="E1787" i="3"/>
  <c r="F1787" i="3"/>
  <c r="E1788" i="3"/>
  <c r="F1788" i="3"/>
  <c r="E1789" i="3"/>
  <c r="F1789" i="3"/>
  <c r="E1790" i="3"/>
  <c r="F1790" i="3"/>
  <c r="E1791" i="3"/>
  <c r="F1791" i="3"/>
  <c r="E1792" i="3"/>
  <c r="F1792" i="3"/>
  <c r="E1793" i="3"/>
  <c r="F1793" i="3"/>
  <c r="E1794" i="3"/>
  <c r="F1794" i="3"/>
  <c r="E1795" i="3"/>
  <c r="F1795" i="3"/>
  <c r="E1796" i="3"/>
  <c r="F1796" i="3"/>
  <c r="E1797" i="3"/>
  <c r="F1797" i="3"/>
  <c r="E1798" i="3"/>
  <c r="F1798" i="3"/>
  <c r="E1799" i="3"/>
  <c r="F1799" i="3"/>
  <c r="E1800" i="3"/>
  <c r="F1800" i="3"/>
  <c r="E1801" i="3"/>
  <c r="F1801" i="3"/>
  <c r="E1802" i="3"/>
  <c r="F1802" i="3"/>
  <c r="E1803" i="3"/>
  <c r="F1803" i="3"/>
  <c r="E1804" i="3"/>
  <c r="F1804" i="3"/>
  <c r="E1805" i="3"/>
  <c r="F1805" i="3"/>
  <c r="E1806" i="3"/>
  <c r="F1806" i="3"/>
  <c r="E1807" i="3"/>
  <c r="F1807" i="3"/>
  <c r="E1808" i="3"/>
  <c r="F1808" i="3"/>
  <c r="E1809" i="3"/>
  <c r="F1809" i="3"/>
  <c r="E1810" i="3"/>
  <c r="F1810" i="3"/>
  <c r="E1811" i="3"/>
  <c r="F1811" i="3"/>
  <c r="E1812" i="3"/>
  <c r="F1812" i="3"/>
  <c r="E1813" i="3"/>
  <c r="F1813" i="3"/>
  <c r="E1814" i="3"/>
  <c r="F1814" i="3"/>
  <c r="E1815" i="3"/>
  <c r="F1815" i="3"/>
  <c r="E1816" i="3"/>
  <c r="F1816" i="3"/>
  <c r="E1817" i="3"/>
  <c r="F1817" i="3"/>
  <c r="E1818" i="3"/>
  <c r="F1818" i="3"/>
  <c r="E1819" i="3"/>
  <c r="F1819" i="3"/>
  <c r="E1820" i="3"/>
  <c r="F1820" i="3"/>
  <c r="E1821" i="3"/>
  <c r="F1821" i="3"/>
  <c r="E1822" i="3"/>
  <c r="F1822" i="3"/>
  <c r="E1823" i="3"/>
  <c r="F1823" i="3"/>
  <c r="E1824" i="3"/>
  <c r="F1824" i="3"/>
  <c r="E1825" i="3"/>
  <c r="F1825" i="3"/>
  <c r="E1826" i="3"/>
  <c r="F1826" i="3"/>
  <c r="E1827" i="3"/>
  <c r="F1827" i="3"/>
  <c r="E1828" i="3"/>
  <c r="F1828" i="3"/>
  <c r="E1829" i="3"/>
  <c r="F1829" i="3"/>
  <c r="E1830" i="3"/>
  <c r="F1830" i="3"/>
  <c r="E1831" i="3"/>
  <c r="F1831" i="3"/>
  <c r="E1832" i="3"/>
  <c r="F1832" i="3"/>
  <c r="E1833" i="3"/>
  <c r="F1833" i="3"/>
  <c r="E1834" i="3"/>
  <c r="F1834" i="3"/>
  <c r="E1835" i="3"/>
  <c r="F1835" i="3"/>
  <c r="E1836" i="3"/>
  <c r="F1836" i="3"/>
  <c r="E1837" i="3"/>
  <c r="F1837" i="3"/>
  <c r="E1838" i="3"/>
  <c r="F1838" i="3"/>
  <c r="E1839" i="3"/>
  <c r="F1839" i="3"/>
  <c r="E1840" i="3"/>
  <c r="F1840" i="3"/>
  <c r="E1841" i="3"/>
  <c r="F1841" i="3"/>
  <c r="E1842" i="3"/>
  <c r="F1842" i="3"/>
  <c r="E1843" i="3"/>
  <c r="F1843" i="3"/>
  <c r="E1844" i="3"/>
  <c r="F1844" i="3"/>
  <c r="E1845" i="3"/>
  <c r="F1845" i="3"/>
  <c r="E1846" i="3"/>
  <c r="F1846" i="3"/>
  <c r="E1847" i="3"/>
  <c r="F1847" i="3"/>
  <c r="E1848" i="3"/>
  <c r="F1848" i="3"/>
  <c r="E1849" i="3"/>
  <c r="F1849" i="3"/>
  <c r="E1850" i="3"/>
  <c r="F1850" i="3"/>
  <c r="E1851" i="3"/>
  <c r="F1851" i="3"/>
  <c r="E1852" i="3"/>
  <c r="F1852" i="3"/>
  <c r="E1853" i="3"/>
  <c r="F1853" i="3"/>
  <c r="E1854" i="3"/>
  <c r="F1854" i="3"/>
  <c r="E1855" i="3"/>
  <c r="F1855" i="3"/>
  <c r="E1856" i="3"/>
  <c r="F1856" i="3"/>
  <c r="E1857" i="3"/>
  <c r="F1857" i="3"/>
  <c r="E1858" i="3"/>
  <c r="F1858" i="3"/>
  <c r="E1859" i="3"/>
  <c r="F1859" i="3"/>
  <c r="E1860" i="3"/>
  <c r="F1860" i="3"/>
  <c r="E1861" i="3"/>
  <c r="F1861" i="3"/>
  <c r="E1862" i="3"/>
  <c r="F1862" i="3"/>
  <c r="E1863" i="3"/>
  <c r="F1863" i="3"/>
  <c r="E1864" i="3"/>
  <c r="F1864" i="3"/>
  <c r="E1865" i="3"/>
  <c r="F1865" i="3"/>
  <c r="E1866" i="3"/>
  <c r="F1866" i="3"/>
  <c r="E1867" i="3"/>
  <c r="F1867" i="3"/>
  <c r="E1868" i="3"/>
  <c r="F1868" i="3"/>
  <c r="E1869" i="3"/>
  <c r="F1869" i="3"/>
  <c r="E1870" i="3"/>
  <c r="F1870" i="3"/>
  <c r="E1871" i="3"/>
  <c r="F1871" i="3"/>
  <c r="E1872" i="3"/>
  <c r="F1872" i="3"/>
  <c r="E1873" i="3"/>
  <c r="F1873" i="3"/>
  <c r="E1874" i="3"/>
  <c r="F1874" i="3"/>
  <c r="E1875" i="3"/>
  <c r="F1875" i="3"/>
  <c r="E1876" i="3"/>
  <c r="F1876" i="3"/>
  <c r="E1877" i="3"/>
  <c r="F1877" i="3"/>
  <c r="E1878" i="3"/>
  <c r="F1878" i="3"/>
  <c r="E1879" i="3"/>
  <c r="F1879" i="3"/>
  <c r="E1880" i="3"/>
  <c r="F1880" i="3"/>
  <c r="E1881" i="3"/>
  <c r="F1881" i="3"/>
  <c r="E1882" i="3"/>
  <c r="F1882" i="3"/>
  <c r="E1883" i="3"/>
  <c r="F1883" i="3"/>
  <c r="E1884" i="3"/>
  <c r="F1884" i="3"/>
  <c r="E1885" i="3"/>
  <c r="F1885" i="3"/>
  <c r="E1886" i="3"/>
  <c r="F1886" i="3"/>
  <c r="E1887" i="3"/>
  <c r="F1887" i="3"/>
  <c r="E1888" i="3"/>
  <c r="F1888" i="3"/>
  <c r="E1889" i="3"/>
  <c r="F1889" i="3"/>
  <c r="E1890" i="3"/>
  <c r="F1890" i="3"/>
  <c r="E1891" i="3"/>
  <c r="F1891" i="3"/>
  <c r="E1892" i="3"/>
  <c r="F1892" i="3"/>
  <c r="E1893" i="3"/>
  <c r="F1893" i="3"/>
  <c r="E1894" i="3"/>
  <c r="F1894" i="3"/>
  <c r="E1895" i="3"/>
  <c r="F1895" i="3"/>
  <c r="E1896" i="3"/>
  <c r="F1896" i="3"/>
  <c r="E1897" i="3"/>
  <c r="F1897" i="3"/>
  <c r="E1898" i="3"/>
  <c r="F1898" i="3"/>
  <c r="E1899" i="3"/>
  <c r="F1899" i="3"/>
  <c r="E1900" i="3"/>
  <c r="F1900" i="3"/>
  <c r="E1901" i="3"/>
  <c r="F1901" i="3"/>
  <c r="E1902" i="3"/>
  <c r="F1902" i="3"/>
  <c r="E1903" i="3"/>
  <c r="F1903" i="3"/>
  <c r="E1904" i="3"/>
  <c r="F1904" i="3"/>
  <c r="E1905" i="3"/>
  <c r="F1905" i="3"/>
  <c r="E1906" i="3"/>
  <c r="F1906" i="3"/>
  <c r="E1907" i="3"/>
  <c r="F1907" i="3"/>
  <c r="E1908" i="3"/>
  <c r="F1908" i="3"/>
  <c r="E1909" i="3"/>
  <c r="F1909" i="3"/>
  <c r="E1910" i="3"/>
  <c r="F1910" i="3"/>
  <c r="E1911" i="3"/>
  <c r="F1911" i="3"/>
  <c r="E1912" i="3"/>
  <c r="F1912" i="3"/>
  <c r="E1913" i="3"/>
  <c r="F1913" i="3"/>
  <c r="E1914" i="3"/>
  <c r="F1914" i="3"/>
  <c r="E1915" i="3"/>
  <c r="F1915" i="3"/>
  <c r="E1916" i="3"/>
  <c r="F1916" i="3"/>
  <c r="E1917" i="3"/>
  <c r="F1917" i="3"/>
  <c r="E1918" i="3"/>
  <c r="F1918" i="3"/>
  <c r="E1919" i="3"/>
  <c r="F1919" i="3"/>
  <c r="E1920" i="3"/>
  <c r="F1920" i="3"/>
  <c r="E1921" i="3"/>
  <c r="F1921" i="3"/>
  <c r="E1922" i="3"/>
  <c r="F1922" i="3"/>
  <c r="E1923" i="3"/>
  <c r="F1923" i="3"/>
  <c r="E1924" i="3"/>
  <c r="F1924" i="3"/>
  <c r="E1925" i="3"/>
  <c r="F1925" i="3"/>
  <c r="E1926" i="3"/>
  <c r="F1926" i="3"/>
  <c r="E1927" i="3"/>
  <c r="F1927" i="3"/>
  <c r="E1928" i="3"/>
  <c r="F1928" i="3"/>
  <c r="E1929" i="3"/>
  <c r="F1929" i="3"/>
  <c r="E1930" i="3"/>
  <c r="F1930" i="3"/>
  <c r="E1931" i="3"/>
  <c r="F1931" i="3"/>
  <c r="E1932" i="3"/>
  <c r="F1932" i="3"/>
  <c r="E1933" i="3"/>
  <c r="F1933" i="3"/>
  <c r="E1934" i="3"/>
  <c r="F1934" i="3"/>
  <c r="E1935" i="3"/>
  <c r="F1935" i="3"/>
  <c r="E1936" i="3"/>
  <c r="F1936" i="3"/>
  <c r="E1937" i="3"/>
  <c r="F1937" i="3"/>
  <c r="E1938" i="3"/>
  <c r="F1938" i="3"/>
  <c r="E1939" i="3"/>
  <c r="F1939" i="3"/>
  <c r="E1940" i="3"/>
  <c r="F1940" i="3"/>
  <c r="E1941" i="3"/>
  <c r="F1941" i="3"/>
  <c r="E1942" i="3"/>
  <c r="F1942" i="3"/>
  <c r="E1943" i="3"/>
  <c r="F1943" i="3"/>
  <c r="E1944" i="3"/>
  <c r="F1944" i="3"/>
  <c r="E1945" i="3"/>
  <c r="F1945" i="3"/>
  <c r="E1946" i="3"/>
  <c r="F1946" i="3"/>
  <c r="E1947" i="3"/>
  <c r="F1947" i="3"/>
  <c r="E1948" i="3"/>
  <c r="F1948" i="3"/>
  <c r="E1949" i="3"/>
  <c r="F1949" i="3"/>
  <c r="E1950" i="3"/>
  <c r="F1950" i="3"/>
  <c r="E1951" i="3"/>
  <c r="F1951" i="3"/>
  <c r="E1952" i="3"/>
  <c r="F1952" i="3"/>
  <c r="E1953" i="3"/>
  <c r="F1953" i="3"/>
  <c r="E1954" i="3"/>
  <c r="F1954" i="3"/>
  <c r="E1955" i="3"/>
  <c r="F1955" i="3"/>
  <c r="E1956" i="3"/>
  <c r="F1956" i="3"/>
  <c r="E1957" i="3"/>
  <c r="F1957" i="3"/>
  <c r="E1958" i="3"/>
  <c r="F1958" i="3"/>
  <c r="E1959" i="3"/>
  <c r="F1959" i="3"/>
  <c r="E1960" i="3"/>
  <c r="F1960" i="3"/>
  <c r="E1961" i="3"/>
  <c r="F1961" i="3"/>
  <c r="E1962" i="3"/>
  <c r="F1962" i="3"/>
  <c r="E1963" i="3"/>
  <c r="F1963" i="3"/>
  <c r="E1964" i="3"/>
  <c r="F1964" i="3"/>
  <c r="E1965" i="3"/>
  <c r="F1965" i="3"/>
  <c r="E1966" i="3"/>
  <c r="F1966" i="3"/>
  <c r="E1967" i="3"/>
  <c r="F1967" i="3"/>
  <c r="E1968" i="3"/>
  <c r="F1968" i="3"/>
  <c r="E1969" i="3"/>
  <c r="F1969" i="3"/>
  <c r="E1970" i="3"/>
  <c r="F1970" i="3"/>
  <c r="E1971" i="3"/>
  <c r="F1971" i="3"/>
  <c r="E1972" i="3"/>
  <c r="F1972" i="3"/>
  <c r="E1973" i="3"/>
  <c r="F1973" i="3"/>
  <c r="E1974" i="3"/>
  <c r="F1974" i="3"/>
  <c r="E1975" i="3"/>
  <c r="F1975" i="3"/>
  <c r="E1976" i="3"/>
  <c r="F1976" i="3"/>
  <c r="E1977" i="3"/>
  <c r="F1977" i="3"/>
  <c r="E1978" i="3"/>
  <c r="F1978" i="3"/>
  <c r="E1979" i="3"/>
  <c r="F1979" i="3"/>
  <c r="E1980" i="3"/>
  <c r="F1980" i="3"/>
  <c r="E1981" i="3"/>
  <c r="F1981" i="3"/>
  <c r="E1982" i="3"/>
  <c r="F1982" i="3"/>
  <c r="E1983" i="3"/>
  <c r="F1983" i="3"/>
  <c r="E1984" i="3"/>
  <c r="F1984" i="3"/>
  <c r="E1985" i="3"/>
  <c r="F1985" i="3"/>
  <c r="E1986" i="3"/>
  <c r="F1986" i="3"/>
  <c r="E1987" i="3"/>
  <c r="F1987" i="3"/>
  <c r="E1988" i="3"/>
  <c r="F1988" i="3"/>
  <c r="E1989" i="3"/>
  <c r="F1989" i="3"/>
  <c r="E1990" i="3"/>
  <c r="F1990" i="3"/>
  <c r="E1991" i="3"/>
  <c r="F1991" i="3"/>
  <c r="E1992" i="3"/>
  <c r="F1992" i="3"/>
  <c r="E1993" i="3"/>
  <c r="F1993" i="3"/>
  <c r="E1994" i="3"/>
  <c r="F1994" i="3"/>
  <c r="E1995" i="3"/>
  <c r="F1995" i="3"/>
  <c r="E1996" i="3"/>
  <c r="F1996" i="3"/>
  <c r="E1997" i="3"/>
  <c r="F1997" i="3"/>
  <c r="E1998" i="3"/>
  <c r="F1998" i="3"/>
  <c r="E1999" i="3"/>
  <c r="F1999" i="3"/>
  <c r="E2000" i="3"/>
  <c r="F2000" i="3"/>
  <c r="E2001" i="3"/>
  <c r="F2001" i="3"/>
  <c r="E2002" i="3"/>
  <c r="F2002" i="3"/>
  <c r="E2003" i="3"/>
  <c r="F2003" i="3"/>
  <c r="E2004" i="3"/>
  <c r="F2004" i="3"/>
  <c r="E2005" i="3"/>
  <c r="F2005" i="3"/>
  <c r="E2006" i="3"/>
  <c r="F2006" i="3"/>
  <c r="E2007" i="3"/>
  <c r="F2007" i="3"/>
  <c r="E2008" i="3"/>
  <c r="F2008" i="3"/>
  <c r="E2009" i="3"/>
  <c r="F2009" i="3"/>
  <c r="E2010" i="3"/>
  <c r="F2010" i="3"/>
  <c r="E2011" i="3"/>
  <c r="F2011" i="3"/>
  <c r="E2012" i="3"/>
  <c r="F2012" i="3"/>
  <c r="E2013" i="3"/>
  <c r="F2013" i="3"/>
  <c r="E2014" i="3"/>
  <c r="F2014" i="3"/>
  <c r="E2015" i="3"/>
  <c r="F2015" i="3"/>
  <c r="E2016" i="3"/>
  <c r="F2016" i="3"/>
  <c r="E2017" i="3"/>
  <c r="F2017" i="3"/>
  <c r="E2018" i="3"/>
  <c r="F2018" i="3"/>
  <c r="E2019" i="3"/>
  <c r="F2019" i="3"/>
  <c r="E2020" i="3"/>
  <c r="G2020" i="3" s="1"/>
  <c r="F2020" i="3"/>
  <c r="E2021" i="3"/>
  <c r="F2021" i="3"/>
  <c r="E2022" i="3"/>
  <c r="F2022" i="3"/>
  <c r="E2023" i="3"/>
  <c r="F2023" i="3"/>
  <c r="E2024" i="3"/>
  <c r="F2024" i="3"/>
  <c r="E2025" i="3"/>
  <c r="F2025" i="3"/>
  <c r="E2026" i="3"/>
  <c r="F2026" i="3"/>
  <c r="E2027" i="3"/>
  <c r="F2027" i="3"/>
  <c r="E2028" i="3"/>
  <c r="F2028" i="3"/>
  <c r="E2029" i="3"/>
  <c r="F2029" i="3"/>
  <c r="E2030" i="3"/>
  <c r="F2030" i="3"/>
  <c r="E2031" i="3"/>
  <c r="F2031" i="3"/>
  <c r="E2032" i="3"/>
  <c r="F2032" i="3"/>
  <c r="E2033" i="3"/>
  <c r="F2033" i="3"/>
  <c r="E2034" i="3"/>
  <c r="F2034" i="3"/>
  <c r="E2035" i="3"/>
  <c r="F2035" i="3"/>
  <c r="E2036" i="3"/>
  <c r="F2036" i="3"/>
  <c r="E2037" i="3"/>
  <c r="F2037" i="3"/>
  <c r="E2038" i="3"/>
  <c r="F2038" i="3"/>
  <c r="E2039" i="3"/>
  <c r="F2039" i="3"/>
  <c r="E2040" i="3"/>
  <c r="F2040" i="3"/>
  <c r="E2041" i="3"/>
  <c r="F2041" i="3"/>
  <c r="E2042" i="3"/>
  <c r="F2042" i="3"/>
  <c r="E2043" i="3"/>
  <c r="F2043" i="3"/>
  <c r="E2044" i="3"/>
  <c r="F2044" i="3"/>
  <c r="E2045" i="3"/>
  <c r="F2045" i="3"/>
  <c r="E2046" i="3"/>
  <c r="F2046" i="3"/>
  <c r="E2047" i="3"/>
  <c r="F2047" i="3"/>
  <c r="E2048" i="3"/>
  <c r="F2048" i="3"/>
  <c r="E2049" i="3"/>
  <c r="F2049" i="3"/>
  <c r="E2050" i="3"/>
  <c r="F2050" i="3"/>
  <c r="E2051" i="3"/>
  <c r="F2051" i="3"/>
  <c r="E2052" i="3"/>
  <c r="F2052" i="3"/>
  <c r="E2053" i="3"/>
  <c r="F2053" i="3"/>
  <c r="E2054" i="3"/>
  <c r="F2054" i="3"/>
  <c r="E2055" i="3"/>
  <c r="F2055" i="3"/>
  <c r="E2056" i="3"/>
  <c r="F2056" i="3"/>
  <c r="E2057" i="3"/>
  <c r="F2057" i="3"/>
  <c r="E2058" i="3"/>
  <c r="F2058" i="3"/>
  <c r="E2059" i="3"/>
  <c r="F2059" i="3"/>
  <c r="E2060" i="3"/>
  <c r="F2060" i="3"/>
  <c r="E2061" i="3"/>
  <c r="F2061" i="3"/>
  <c r="E2062" i="3"/>
  <c r="F2062" i="3"/>
  <c r="E2063" i="3"/>
  <c r="F2063" i="3"/>
  <c r="E2064" i="3"/>
  <c r="F2064" i="3"/>
  <c r="E2065" i="3"/>
  <c r="F2065" i="3"/>
  <c r="E2066" i="3"/>
  <c r="F2066" i="3"/>
  <c r="E2067" i="3"/>
  <c r="F2067" i="3"/>
  <c r="E2068" i="3"/>
  <c r="F2068" i="3"/>
  <c r="E2069" i="3"/>
  <c r="F2069" i="3"/>
  <c r="E2070" i="3"/>
  <c r="F2070" i="3"/>
  <c r="E2071" i="3"/>
  <c r="F2071" i="3"/>
  <c r="E2072" i="3"/>
  <c r="F2072" i="3"/>
  <c r="E2073" i="3"/>
  <c r="F2073" i="3"/>
  <c r="E2074" i="3"/>
  <c r="F2074" i="3"/>
  <c r="E2075" i="3"/>
  <c r="F2075" i="3"/>
  <c r="E2076" i="3"/>
  <c r="F2076" i="3"/>
  <c r="E2077" i="3"/>
  <c r="F2077" i="3"/>
  <c r="E2078" i="3"/>
  <c r="F2078" i="3"/>
  <c r="E2079" i="3"/>
  <c r="F2079" i="3"/>
  <c r="E2080" i="3"/>
  <c r="F2080" i="3"/>
  <c r="E2081" i="3"/>
  <c r="F2081" i="3"/>
  <c r="E2082" i="3"/>
  <c r="F2082" i="3"/>
  <c r="E2083" i="3"/>
  <c r="F2083" i="3"/>
  <c r="E2084" i="3"/>
  <c r="F2084" i="3"/>
  <c r="E2085" i="3"/>
  <c r="F2085" i="3"/>
  <c r="E2086" i="3"/>
  <c r="F2086" i="3"/>
  <c r="E2087" i="3"/>
  <c r="F2087" i="3"/>
  <c r="E2088" i="3"/>
  <c r="F2088" i="3"/>
  <c r="E2089" i="3"/>
  <c r="F2089" i="3"/>
  <c r="E2090" i="3"/>
  <c r="F2090" i="3"/>
  <c r="E2091" i="3"/>
  <c r="F2091" i="3"/>
  <c r="E2092" i="3"/>
  <c r="F2092" i="3"/>
  <c r="E2093" i="3"/>
  <c r="F2093" i="3"/>
  <c r="E2094" i="3"/>
  <c r="F2094" i="3"/>
  <c r="E2095" i="3"/>
  <c r="F2095" i="3"/>
  <c r="E2096" i="3"/>
  <c r="F2096" i="3"/>
  <c r="E2097" i="3"/>
  <c r="F2097" i="3"/>
  <c r="E2098" i="3"/>
  <c r="F2098" i="3"/>
  <c r="E2099" i="3"/>
  <c r="F2099" i="3"/>
  <c r="E2100" i="3"/>
  <c r="F2100" i="3"/>
  <c r="E2101" i="3"/>
  <c r="F2101" i="3"/>
  <c r="E2102" i="3"/>
  <c r="F2102" i="3"/>
  <c r="E2103" i="3"/>
  <c r="F2103" i="3"/>
  <c r="E2104" i="3"/>
  <c r="F2104" i="3"/>
  <c r="E2105" i="3"/>
  <c r="F2105" i="3"/>
  <c r="E2106" i="3"/>
  <c r="F2106" i="3"/>
  <c r="E2107" i="3"/>
  <c r="F2107" i="3"/>
  <c r="E2108" i="3"/>
  <c r="F2108" i="3"/>
  <c r="E2109" i="3"/>
  <c r="F2109" i="3"/>
  <c r="E2110" i="3"/>
  <c r="F2110" i="3"/>
  <c r="E2111" i="3"/>
  <c r="F2111" i="3"/>
  <c r="E2112" i="3"/>
  <c r="F2112" i="3"/>
  <c r="E2113" i="3"/>
  <c r="F2113" i="3"/>
  <c r="E2114" i="3"/>
  <c r="F2114" i="3"/>
  <c r="E2115" i="3"/>
  <c r="F2115" i="3"/>
  <c r="E2116" i="3"/>
  <c r="F2116" i="3"/>
  <c r="E2117" i="3"/>
  <c r="F2117" i="3"/>
  <c r="E2118" i="3"/>
  <c r="F2118" i="3"/>
  <c r="E2119" i="3"/>
  <c r="F2119" i="3"/>
  <c r="E2120" i="3"/>
  <c r="F2120" i="3"/>
  <c r="E2121" i="3"/>
  <c r="F2121" i="3"/>
  <c r="E2122" i="3"/>
  <c r="F2122" i="3"/>
  <c r="E2123" i="3"/>
  <c r="F2123" i="3"/>
  <c r="E2124" i="3"/>
  <c r="F2124" i="3"/>
  <c r="E2125" i="3"/>
  <c r="F2125" i="3"/>
  <c r="E2126" i="3"/>
  <c r="F2126" i="3"/>
  <c r="E2127" i="3"/>
  <c r="F2127" i="3"/>
  <c r="E2128" i="3"/>
  <c r="F2128" i="3"/>
  <c r="E2129" i="3"/>
  <c r="F2129" i="3"/>
  <c r="E2130" i="3"/>
  <c r="F2130" i="3"/>
  <c r="E2131" i="3"/>
  <c r="F2131" i="3"/>
  <c r="E2132" i="3"/>
  <c r="F2132" i="3"/>
  <c r="E2133" i="3"/>
  <c r="F2133" i="3"/>
  <c r="E2134" i="3"/>
  <c r="F2134" i="3"/>
  <c r="E2135" i="3"/>
  <c r="F2135" i="3"/>
  <c r="E2136" i="3"/>
  <c r="F2136" i="3"/>
  <c r="E2137" i="3"/>
  <c r="F2137" i="3"/>
  <c r="E2138" i="3"/>
  <c r="F2138" i="3"/>
  <c r="E2139" i="3"/>
  <c r="F2139" i="3"/>
  <c r="E2140" i="3"/>
  <c r="F2140" i="3"/>
  <c r="E2141" i="3"/>
  <c r="F2141" i="3"/>
  <c r="E2142" i="3"/>
  <c r="F2142" i="3"/>
  <c r="E2143" i="3"/>
  <c r="F2143" i="3"/>
  <c r="E2144" i="3"/>
  <c r="F2144" i="3"/>
  <c r="E2145" i="3"/>
  <c r="F2145" i="3"/>
  <c r="E2146" i="3"/>
  <c r="F2146" i="3"/>
  <c r="E2147" i="3"/>
  <c r="F2147" i="3"/>
  <c r="E2148" i="3"/>
  <c r="F2148" i="3"/>
  <c r="E2149" i="3"/>
  <c r="F2149" i="3"/>
  <c r="E2150" i="3"/>
  <c r="F2150" i="3"/>
  <c r="E2151" i="3"/>
  <c r="F2151" i="3"/>
  <c r="E2152" i="3"/>
  <c r="F2152" i="3"/>
  <c r="E2153" i="3"/>
  <c r="F2153" i="3"/>
  <c r="E2154" i="3"/>
  <c r="F2154" i="3"/>
  <c r="E2155" i="3"/>
  <c r="F2155" i="3"/>
  <c r="E2156" i="3"/>
  <c r="F2156" i="3"/>
  <c r="E2157" i="3"/>
  <c r="F2157" i="3"/>
  <c r="E2158" i="3"/>
  <c r="F2158" i="3"/>
  <c r="E2159" i="3"/>
  <c r="F2159" i="3"/>
  <c r="E2160" i="3"/>
  <c r="F2160" i="3"/>
  <c r="E2161" i="3"/>
  <c r="F2161" i="3"/>
  <c r="E2162" i="3"/>
  <c r="F2162" i="3"/>
  <c r="E2163" i="3"/>
  <c r="F2163" i="3"/>
  <c r="E2164" i="3"/>
  <c r="F2164" i="3"/>
  <c r="E2165" i="3"/>
  <c r="F2165" i="3"/>
  <c r="E2166" i="3"/>
  <c r="F2166" i="3"/>
  <c r="E2167" i="3"/>
  <c r="F2167" i="3"/>
  <c r="E2168" i="3"/>
  <c r="F2168" i="3"/>
  <c r="E2169" i="3"/>
  <c r="F2169" i="3"/>
  <c r="E2170" i="3"/>
  <c r="F2170" i="3"/>
  <c r="E2171" i="3"/>
  <c r="F2171" i="3"/>
  <c r="E2172" i="3"/>
  <c r="F2172" i="3"/>
  <c r="E2173" i="3"/>
  <c r="F2173" i="3"/>
  <c r="E2174" i="3"/>
  <c r="F2174" i="3"/>
  <c r="E2175" i="3"/>
  <c r="F2175" i="3"/>
  <c r="E2176" i="3"/>
  <c r="F2176" i="3"/>
  <c r="E2177" i="3"/>
  <c r="F2177" i="3"/>
  <c r="E2178" i="3"/>
  <c r="F2178" i="3"/>
  <c r="E2179" i="3"/>
  <c r="F2179" i="3"/>
  <c r="E2180" i="3"/>
  <c r="F2180" i="3"/>
  <c r="E2181" i="3"/>
  <c r="F2181" i="3"/>
  <c r="E2182" i="3"/>
  <c r="F2182" i="3"/>
  <c r="E2183" i="3"/>
  <c r="F2183" i="3"/>
  <c r="E2184" i="3"/>
  <c r="F2184" i="3"/>
  <c r="E2185" i="3"/>
  <c r="F2185" i="3"/>
  <c r="E2186" i="3"/>
  <c r="F2186" i="3"/>
  <c r="E2187" i="3"/>
  <c r="F2187" i="3"/>
  <c r="E2188" i="3"/>
  <c r="F2188" i="3"/>
  <c r="E2189" i="3"/>
  <c r="F2189" i="3"/>
  <c r="E2190" i="3"/>
  <c r="F2190" i="3"/>
  <c r="E2191" i="3"/>
  <c r="F2191" i="3"/>
  <c r="E2192" i="3"/>
  <c r="F2192" i="3"/>
  <c r="E2193" i="3"/>
  <c r="F2193" i="3"/>
  <c r="E2194" i="3"/>
  <c r="F2194" i="3"/>
  <c r="E2195" i="3"/>
  <c r="F2195" i="3"/>
  <c r="E2196" i="3"/>
  <c r="F2196" i="3"/>
  <c r="E2197" i="3"/>
  <c r="F2197" i="3"/>
  <c r="E2198" i="3"/>
  <c r="F2198" i="3"/>
  <c r="E2199" i="3"/>
  <c r="F2199" i="3"/>
  <c r="E2200" i="3"/>
  <c r="F2200" i="3"/>
  <c r="E2201" i="3"/>
  <c r="F2201" i="3"/>
  <c r="E2202" i="3"/>
  <c r="F2202" i="3"/>
  <c r="E2203" i="3"/>
  <c r="F2203" i="3"/>
  <c r="E2204" i="3"/>
  <c r="F2204" i="3"/>
  <c r="E2205" i="3"/>
  <c r="F2205" i="3"/>
  <c r="E2206" i="3"/>
  <c r="F2206" i="3"/>
  <c r="E2207" i="3"/>
  <c r="F2207" i="3"/>
  <c r="E2208" i="3"/>
  <c r="F2208" i="3"/>
  <c r="E2209" i="3"/>
  <c r="F2209" i="3"/>
  <c r="E2210" i="3"/>
  <c r="F2210" i="3"/>
  <c r="E2211" i="3"/>
  <c r="F2211" i="3"/>
  <c r="E2212" i="3"/>
  <c r="F2212" i="3"/>
  <c r="E2213" i="3"/>
  <c r="F2213" i="3"/>
  <c r="E2214" i="3"/>
  <c r="F2214" i="3"/>
  <c r="E2215" i="3"/>
  <c r="F2215" i="3"/>
  <c r="E2216" i="3"/>
  <c r="F2216" i="3"/>
  <c r="E2217" i="3"/>
  <c r="F2217" i="3"/>
  <c r="E2218" i="3"/>
  <c r="F2218" i="3"/>
  <c r="E2219" i="3"/>
  <c r="F2219" i="3"/>
  <c r="E2220" i="3"/>
  <c r="F2220" i="3"/>
  <c r="E2221" i="3"/>
  <c r="F2221" i="3"/>
  <c r="E2222" i="3"/>
  <c r="F2222" i="3"/>
  <c r="E2223" i="3"/>
  <c r="F2223" i="3"/>
  <c r="E2224" i="3"/>
  <c r="F2224" i="3"/>
  <c r="E2225" i="3"/>
  <c r="F2225" i="3"/>
  <c r="E2226" i="3"/>
  <c r="F2226" i="3"/>
  <c r="E2227" i="3"/>
  <c r="F2227" i="3"/>
  <c r="E2228" i="3"/>
  <c r="F2228" i="3"/>
  <c r="E2229" i="3"/>
  <c r="F2229" i="3"/>
  <c r="E2230" i="3"/>
  <c r="F2230" i="3"/>
  <c r="E2231" i="3"/>
  <c r="F2231" i="3"/>
  <c r="E2232" i="3"/>
  <c r="F2232" i="3"/>
  <c r="E2233" i="3"/>
  <c r="F2233" i="3"/>
  <c r="E2234" i="3"/>
  <c r="F2234" i="3"/>
  <c r="E2235" i="3"/>
  <c r="F2235" i="3"/>
  <c r="E2236" i="3"/>
  <c r="F2236" i="3"/>
  <c r="E2237" i="3"/>
  <c r="F2237" i="3"/>
  <c r="E2238" i="3"/>
  <c r="F2238" i="3"/>
  <c r="E2239" i="3"/>
  <c r="F2239" i="3"/>
  <c r="E2240" i="3"/>
  <c r="F2240" i="3"/>
  <c r="E2241" i="3"/>
  <c r="F2241" i="3"/>
  <c r="E2242" i="3"/>
  <c r="F2242" i="3"/>
  <c r="E2243" i="3"/>
  <c r="F2243" i="3"/>
  <c r="E2244" i="3"/>
  <c r="F2244" i="3"/>
  <c r="E2245" i="3"/>
  <c r="F2245" i="3"/>
  <c r="E2246" i="3"/>
  <c r="F2246" i="3"/>
  <c r="E2247" i="3"/>
  <c r="F2247" i="3"/>
  <c r="E2248" i="3"/>
  <c r="F2248" i="3"/>
  <c r="E2249" i="3"/>
  <c r="F2249" i="3"/>
  <c r="E2250" i="3"/>
  <c r="F2250" i="3"/>
  <c r="E2251" i="3"/>
  <c r="F2251" i="3"/>
  <c r="E2252" i="3"/>
  <c r="F2252" i="3"/>
  <c r="E2253" i="3"/>
  <c r="F2253" i="3"/>
  <c r="E2254" i="3"/>
  <c r="F2254" i="3"/>
  <c r="E2255" i="3"/>
  <c r="F2255" i="3"/>
  <c r="E2256" i="3"/>
  <c r="F2256" i="3"/>
  <c r="E2257" i="3"/>
  <c r="F2257" i="3"/>
  <c r="G421" i="3" l="1"/>
  <c r="G377" i="3"/>
  <c r="G1026" i="3"/>
  <c r="G1018" i="3"/>
  <c r="G1014" i="3"/>
  <c r="G2128" i="3"/>
  <c r="G2124" i="3"/>
  <c r="G2120" i="3"/>
  <c r="G2116" i="3"/>
  <c r="G2024" i="3"/>
  <c r="G2254" i="3"/>
  <c r="G2250" i="3"/>
  <c r="G2246" i="3"/>
  <c r="G2242" i="3"/>
  <c r="G10" i="3"/>
  <c r="G1556" i="3"/>
  <c r="G1807" i="3"/>
  <c r="G1803" i="3"/>
  <c r="G1795" i="3"/>
  <c r="G1787" i="3"/>
  <c r="G1783" i="3"/>
  <c r="G1771" i="3"/>
  <c r="G1767" i="3"/>
  <c r="G1759" i="3"/>
  <c r="G1755" i="3"/>
  <c r="G1751" i="3"/>
  <c r="G1743" i="3"/>
  <c r="G1591" i="3"/>
  <c r="G1587" i="3"/>
  <c r="G1579" i="3"/>
  <c r="G1571" i="3"/>
  <c r="G1003" i="3"/>
  <c r="G999" i="3"/>
  <c r="G213" i="3"/>
  <c r="G169" i="3"/>
  <c r="G25" i="3"/>
  <c r="G2203" i="3"/>
  <c r="G1344" i="3"/>
  <c r="G1336" i="3"/>
  <c r="G1264" i="3"/>
  <c r="G1020" i="3"/>
  <c r="G1012" i="3"/>
  <c r="G408" i="3"/>
  <c r="G288" i="3"/>
  <c r="G272" i="3"/>
  <c r="G264" i="3"/>
  <c r="G248" i="3"/>
  <c r="G995" i="3"/>
  <c r="G567" i="3"/>
  <c r="G467" i="3"/>
  <c r="G223" i="3"/>
  <c r="G1461" i="3"/>
  <c r="G1453" i="3"/>
  <c r="G1445" i="3"/>
  <c r="G1365" i="3"/>
  <c r="G1361" i="3"/>
  <c r="G427" i="3"/>
  <c r="G423" i="3"/>
  <c r="G375" i="3"/>
  <c r="G347" i="3"/>
  <c r="G323" i="3"/>
  <c r="G295" i="3"/>
  <c r="G2255" i="3"/>
  <c r="G2247" i="3"/>
  <c r="G2243" i="3"/>
  <c r="G2239" i="3"/>
  <c r="G2231" i="3"/>
  <c r="G2227" i="3"/>
  <c r="G2223" i="3"/>
  <c r="G2215" i="3"/>
  <c r="G2207" i="3"/>
  <c r="G2012" i="3"/>
  <c r="G2008" i="3"/>
  <c r="G2004" i="3"/>
  <c r="G1996" i="3"/>
  <c r="G1988" i="3"/>
  <c r="G1984" i="3"/>
  <c r="G1908" i="3"/>
  <c r="G1904" i="3"/>
  <c r="G1828" i="3"/>
  <c r="G1736" i="3"/>
  <c r="G1728" i="3"/>
  <c r="G1624" i="3"/>
  <c r="G1616" i="3"/>
  <c r="G1608" i="3"/>
  <c r="G1604" i="3"/>
  <c r="G1600" i="3"/>
  <c r="G1592" i="3"/>
  <c r="G1560" i="3"/>
  <c r="G1225" i="3"/>
  <c r="G738" i="3"/>
  <c r="G542" i="3"/>
  <c r="G326" i="3"/>
  <c r="G219" i="3"/>
  <c r="G2135" i="3"/>
  <c r="G2043" i="3"/>
  <c r="G2039" i="3"/>
  <c r="G2035" i="3"/>
  <c r="G2027" i="3"/>
  <c r="G1472" i="3"/>
  <c r="G1468" i="3"/>
  <c r="G1380" i="3"/>
  <c r="G1201" i="3"/>
  <c r="G1197" i="3"/>
  <c r="G1189" i="3"/>
  <c r="G1177" i="3"/>
  <c r="G1173" i="3"/>
  <c r="G1161" i="3"/>
  <c r="G1109" i="3"/>
  <c r="G134" i="3"/>
  <c r="G565" i="3"/>
  <c r="G2010" i="3"/>
  <c r="G2006" i="3"/>
  <c r="G1998" i="3"/>
  <c r="G1986" i="3"/>
  <c r="G1686" i="3"/>
  <c r="G1650" i="3"/>
  <c r="G1295" i="3"/>
  <c r="G680" i="3"/>
  <c r="G204" i="3"/>
  <c r="G176" i="3"/>
  <c r="G172" i="3"/>
  <c r="G164" i="3"/>
  <c r="G36" i="3"/>
  <c r="G28" i="3"/>
  <c r="G2125" i="3"/>
  <c r="G1769" i="3"/>
  <c r="G1681" i="3"/>
  <c r="G1673" i="3"/>
  <c r="G1665" i="3"/>
  <c r="G1374" i="3"/>
  <c r="G1366" i="3"/>
  <c r="G1970" i="3"/>
  <c r="G1902" i="3"/>
  <c r="G1406" i="3"/>
  <c r="G1219" i="3"/>
  <c r="G1211" i="3"/>
  <c r="G1207" i="3"/>
  <c r="G1071" i="3"/>
  <c r="G836" i="3"/>
  <c r="G616" i="3"/>
  <c r="G608" i="3"/>
  <c r="G584" i="3"/>
  <c r="G552" i="3"/>
  <c r="G301" i="3"/>
  <c r="G293" i="3"/>
  <c r="G18" i="3"/>
  <c r="G1134" i="3"/>
  <c r="G1042" i="3"/>
  <c r="G1034" i="3"/>
  <c r="G1030" i="3"/>
  <c r="G871" i="3"/>
  <c r="G831" i="3"/>
  <c r="G791" i="3"/>
  <c r="G775" i="3"/>
  <c r="G763" i="3"/>
  <c r="G659" i="3"/>
  <c r="G651" i="3"/>
  <c r="G627" i="3"/>
  <c r="G424" i="3"/>
  <c r="G388" i="3"/>
  <c r="G308" i="3"/>
  <c r="G205" i="3"/>
  <c r="G403" i="3"/>
  <c r="G363" i="3"/>
  <c r="G327" i="3"/>
  <c r="G208" i="3"/>
  <c r="G2240" i="3"/>
  <c r="G2140" i="3"/>
  <c r="G1980" i="3"/>
  <c r="G1916" i="3"/>
  <c r="G1780" i="3"/>
  <c r="G1748" i="3"/>
  <c r="G1285" i="3"/>
  <c r="G1010" i="3"/>
  <c r="G2171" i="3"/>
  <c r="G1440" i="3"/>
  <c r="G1416" i="3"/>
  <c r="G1412" i="3"/>
  <c r="G1396" i="3"/>
  <c r="G878" i="3"/>
  <c r="G862" i="3"/>
  <c r="G854" i="3"/>
  <c r="G682" i="3"/>
  <c r="G250" i="3"/>
  <c r="G1989" i="3"/>
  <c r="G2198" i="3"/>
  <c r="G2190" i="3"/>
  <c r="G2186" i="3"/>
  <c r="G2182" i="3"/>
  <c r="G2178" i="3"/>
  <c r="G2166" i="3"/>
  <c r="G2158" i="3"/>
  <c r="G2154" i="3"/>
  <c r="G2150" i="3"/>
  <c r="G2106" i="3"/>
  <c r="G2102" i="3"/>
  <c r="G2098" i="3"/>
  <c r="G2090" i="3"/>
  <c r="G2082" i="3"/>
  <c r="G2078" i="3"/>
  <c r="G1919" i="3"/>
  <c r="G1399" i="3"/>
  <c r="G1395" i="3"/>
  <c r="G1391" i="3"/>
  <c r="G1048" i="3"/>
  <c r="G901" i="3"/>
  <c r="G869" i="3"/>
  <c r="G865" i="3"/>
  <c r="G817" i="3"/>
  <c r="G717" i="3"/>
  <c r="G673" i="3"/>
  <c r="G342" i="3"/>
  <c r="G179" i="3"/>
  <c r="G2074" i="3"/>
  <c r="G2062" i="3"/>
  <c r="G1899" i="3"/>
  <c r="G826" i="3"/>
  <c r="G2176" i="3"/>
  <c r="G2114" i="3"/>
  <c r="G1646" i="3"/>
  <c r="G1638" i="3"/>
  <c r="G1622" i="3"/>
  <c r="G2105" i="3"/>
  <c r="G2097" i="3"/>
  <c r="G2093" i="3"/>
  <c r="G2089" i="3"/>
  <c r="G2053" i="3"/>
  <c r="G1954" i="3"/>
  <c r="G1943" i="3"/>
  <c r="G1923" i="3"/>
  <c r="G1890" i="3"/>
  <c r="G1863" i="3"/>
  <c r="G1832" i="3"/>
  <c r="G1813" i="3"/>
  <c r="G1797" i="3"/>
  <c r="G1467" i="3"/>
  <c r="G1460" i="3"/>
  <c r="G1452" i="3"/>
  <c r="G1448" i="3"/>
  <c r="G1444" i="3"/>
  <c r="G1401" i="3"/>
  <c r="G1393" i="3"/>
  <c r="G1389" i="3"/>
  <c r="G1382" i="3"/>
  <c r="G1363" i="3"/>
  <c r="G1194" i="3"/>
  <c r="G1107" i="3"/>
  <c r="G1103" i="3"/>
  <c r="G1002" i="3"/>
  <c r="G821" i="3"/>
  <c r="G701" i="3"/>
  <c r="G699" i="3"/>
  <c r="G687" i="3"/>
  <c r="G594" i="3"/>
  <c r="G534" i="3"/>
  <c r="G473" i="3"/>
  <c r="G445" i="3"/>
  <c r="G437" i="3"/>
  <c r="G395" i="3"/>
  <c r="G368" i="3"/>
  <c r="G129" i="3"/>
  <c r="G125" i="3"/>
  <c r="G121" i="3"/>
  <c r="G117" i="3"/>
  <c r="G53" i="3"/>
  <c r="G29" i="3"/>
  <c r="G15" i="3"/>
  <c r="G2197" i="3"/>
  <c r="G2193" i="3"/>
  <c r="G2189" i="3"/>
  <c r="G2185" i="3"/>
  <c r="G2173" i="3"/>
  <c r="G2134" i="3"/>
  <c r="G2131" i="3"/>
  <c r="G2127" i="3"/>
  <c r="G2123" i="3"/>
  <c r="G2111" i="3"/>
  <c r="G2011" i="3"/>
  <c r="G2003" i="3"/>
  <c r="G1999" i="3"/>
  <c r="G1808" i="3"/>
  <c r="G1804" i="3"/>
  <c r="G1796" i="3"/>
  <c r="G1788" i="3"/>
  <c r="G1725" i="3"/>
  <c r="G1717" i="3"/>
  <c r="G1694" i="3"/>
  <c r="G1690" i="3"/>
  <c r="G1611" i="3"/>
  <c r="G1580" i="3"/>
  <c r="G1314" i="3"/>
  <c r="G1306" i="3"/>
  <c r="G1302" i="3"/>
  <c r="G1178" i="3"/>
  <c r="G1150" i="3"/>
  <c r="G838" i="3"/>
  <c r="G758" i="3"/>
  <c r="G751" i="3"/>
  <c r="G741" i="3"/>
  <c r="G737" i="3"/>
  <c r="G722" i="3"/>
  <c r="G629" i="3"/>
  <c r="G622" i="3"/>
  <c r="G484" i="3"/>
  <c r="G476" i="3"/>
  <c r="G472" i="3"/>
  <c r="G464" i="3"/>
  <c r="G460" i="3"/>
  <c r="G400" i="3"/>
  <c r="G394" i="3"/>
  <c r="G386" i="3"/>
  <c r="G260" i="3"/>
  <c r="G2072" i="3"/>
  <c r="G2068" i="3"/>
  <c r="G2064" i="3"/>
  <c r="G2060" i="3"/>
  <c r="G1942" i="3"/>
  <c r="G1905" i="3"/>
  <c r="G1682" i="3"/>
  <c r="G1674" i="3"/>
  <c r="G1666" i="3"/>
  <c r="G1654" i="3"/>
  <c r="G1459" i="3"/>
  <c r="G1451" i="3"/>
  <c r="G1443" i="3"/>
  <c r="G1118" i="3"/>
  <c r="G1110" i="3"/>
  <c r="G1102" i="3"/>
  <c r="G1095" i="3"/>
  <c r="G1087" i="3"/>
  <c r="G828" i="3"/>
  <c r="G440" i="3"/>
  <c r="G113" i="3"/>
  <c r="G89" i="3"/>
  <c r="G73" i="3"/>
  <c r="G443" i="3"/>
  <c r="G399" i="3"/>
  <c r="G345" i="3"/>
  <c r="G341" i="3"/>
  <c r="G161" i="3"/>
  <c r="G149" i="3"/>
  <c r="G145" i="3"/>
  <c r="G138" i="3"/>
  <c r="G131" i="3"/>
  <c r="G102" i="3"/>
  <c r="G98" i="3"/>
  <c r="G43" i="3"/>
  <c r="G1346" i="3"/>
  <c r="G1317" i="3"/>
  <c r="G1305" i="3"/>
  <c r="G1301" i="3"/>
  <c r="G1286" i="3"/>
  <c r="G1157" i="3"/>
  <c r="G2235" i="3"/>
  <c r="G2199" i="3"/>
  <c r="G2179" i="3"/>
  <c r="G2175" i="3"/>
  <c r="G2167" i="3"/>
  <c r="G2163" i="3"/>
  <c r="G2159" i="3"/>
  <c r="G2151" i="3"/>
  <c r="G2109" i="3"/>
  <c r="G1770" i="3"/>
  <c r="G1762" i="3"/>
  <c r="G1758" i="3"/>
  <c r="G1731" i="3"/>
  <c r="G1727" i="3"/>
  <c r="G1552" i="3"/>
  <c r="G1544" i="3"/>
  <c r="G1536" i="3"/>
  <c r="G1525" i="3"/>
  <c r="G1521" i="3"/>
  <c r="G1513" i="3"/>
  <c r="G1505" i="3"/>
  <c r="G1489" i="3"/>
  <c r="G1481" i="3"/>
  <c r="G1466" i="3"/>
  <c r="G1431" i="3"/>
  <c r="G1427" i="3"/>
  <c r="G1415" i="3"/>
  <c r="G1320" i="3"/>
  <c r="G1289" i="3"/>
  <c r="G1265" i="3"/>
  <c r="G1261" i="3"/>
  <c r="G1253" i="3"/>
  <c r="G1249" i="3"/>
  <c r="G1245" i="3"/>
  <c r="G1237" i="3"/>
  <c r="G1229" i="3"/>
  <c r="G1222" i="3"/>
  <c r="G1184" i="3"/>
  <c r="G1180" i="3"/>
  <c r="G1172" i="3"/>
  <c r="G1164" i="3"/>
  <c r="G1094" i="3"/>
  <c r="G1049" i="3"/>
  <c r="G988" i="3"/>
  <c r="G972" i="3"/>
  <c r="G864" i="3"/>
  <c r="G848" i="3"/>
  <c r="G815" i="3"/>
  <c r="G752" i="3"/>
  <c r="G714" i="3"/>
  <c r="G664" i="3"/>
  <c r="G656" i="3"/>
  <c r="G637" i="3"/>
  <c r="G633" i="3"/>
  <c r="G620" i="3"/>
  <c r="G553" i="3"/>
  <c r="G539" i="3"/>
  <c r="G535" i="3"/>
  <c r="G504" i="3"/>
  <c r="G500" i="3"/>
  <c r="G493" i="3"/>
  <c r="G199" i="3"/>
  <c r="G187" i="3"/>
  <c r="G183" i="3"/>
  <c r="G434" i="3"/>
  <c r="G365" i="3"/>
  <c r="G130" i="3"/>
  <c r="G126" i="3"/>
  <c r="G122" i="3"/>
  <c r="G34" i="3"/>
  <c r="G30" i="3"/>
  <c r="G26" i="3"/>
  <c r="G23" i="3"/>
  <c r="G12" i="3"/>
  <c r="G2211" i="3"/>
  <c r="G1978" i="3"/>
  <c r="G1971" i="3"/>
  <c r="G1967" i="3"/>
  <c r="G1713" i="3"/>
  <c r="G1709" i="3"/>
  <c r="G1701" i="3"/>
  <c r="G1257" i="3"/>
  <c r="G1064" i="3"/>
  <c r="G1060" i="3"/>
  <c r="G1056" i="3"/>
  <c r="G1004" i="3"/>
  <c r="G996" i="3"/>
  <c r="G941" i="3"/>
  <c r="G937" i="3"/>
  <c r="G933" i="3"/>
  <c r="G929" i="3"/>
  <c r="G925" i="3"/>
  <c r="G921" i="3"/>
  <c r="G914" i="3"/>
  <c r="G911" i="3"/>
  <c r="G885" i="3"/>
  <c r="G881" i="3"/>
  <c r="G475" i="3"/>
  <c r="G2257" i="3"/>
  <c r="G2253" i="3"/>
  <c r="G2249" i="3"/>
  <c r="G2237" i="3"/>
  <c r="G2230" i="3"/>
  <c r="G2222" i="3"/>
  <c r="G2218" i="3"/>
  <c r="G2214" i="3"/>
  <c r="G2187" i="3"/>
  <c r="G2080" i="3"/>
  <c r="G2023" i="3"/>
  <c r="G1992" i="3"/>
  <c r="G1962" i="3"/>
  <c r="G1958" i="3"/>
  <c r="G1951" i="3"/>
  <c r="G1936" i="3"/>
  <c r="G1928" i="3"/>
  <c r="G1802" i="3"/>
  <c r="G1794" i="3"/>
  <c r="G1782" i="3"/>
  <c r="G1775" i="3"/>
  <c r="G1693" i="3"/>
  <c r="G1689" i="3"/>
  <c r="G1662" i="3"/>
  <c r="G1630" i="3"/>
  <c r="G1626" i="3"/>
  <c r="G1618" i="3"/>
  <c r="G1610" i="3"/>
  <c r="G1602" i="3"/>
  <c r="G1594" i="3"/>
  <c r="G1116" i="3"/>
  <c r="G1100" i="3"/>
  <c r="G1089" i="3"/>
  <c r="G1078" i="3"/>
  <c r="G1075" i="3"/>
  <c r="G1019" i="3"/>
  <c r="G1015" i="3"/>
  <c r="G2205" i="3"/>
  <c r="G2147" i="3"/>
  <c r="G2136" i="3"/>
  <c r="G2117" i="3"/>
  <c r="G2113" i="3"/>
  <c r="G1961" i="3"/>
  <c r="G1957" i="3"/>
  <c r="G1939" i="3"/>
  <c r="G1931" i="3"/>
  <c r="G1909" i="3"/>
  <c r="G1906" i="3"/>
  <c r="G1894" i="3"/>
  <c r="G1875" i="3"/>
  <c r="G1867" i="3"/>
  <c r="G1844" i="3"/>
  <c r="G1837" i="3"/>
  <c r="G1785" i="3"/>
  <c r="G1493" i="3"/>
  <c r="G1442" i="3"/>
  <c r="G1435" i="3"/>
  <c r="G1407" i="3"/>
  <c r="G1403" i="3"/>
  <c r="G1251" i="3"/>
  <c r="G1170" i="3"/>
  <c r="G1063" i="3"/>
  <c r="G1055" i="3"/>
  <c r="G800" i="3"/>
  <c r="G768" i="3"/>
  <c r="G739" i="3"/>
  <c r="G1166" i="3"/>
  <c r="G2063" i="3"/>
  <c r="G2059" i="3"/>
  <c r="G1886" i="3"/>
  <c r="G1878" i="3"/>
  <c r="G1870" i="3"/>
  <c r="G1859" i="3"/>
  <c r="G1855" i="3"/>
  <c r="G1847" i="3"/>
  <c r="G1839" i="3"/>
  <c r="G1376" i="3"/>
  <c r="G1274" i="3"/>
  <c r="G1270" i="3"/>
  <c r="G855" i="3"/>
  <c r="G759" i="3"/>
  <c r="G745" i="3"/>
  <c r="G623" i="3"/>
  <c r="G2142" i="3"/>
  <c r="G2086" i="3"/>
  <c r="G2054" i="3"/>
  <c r="G2050" i="3"/>
  <c r="G2047" i="3"/>
  <c r="G2032" i="3"/>
  <c r="G2028" i="3"/>
  <c r="G1949" i="3"/>
  <c r="G1824" i="3"/>
  <c r="G1816" i="3"/>
  <c r="G1800" i="3"/>
  <c r="G1772" i="3"/>
  <c r="G1760" i="3"/>
  <c r="G1752" i="3"/>
  <c r="G1744" i="3"/>
  <c r="G1737" i="3"/>
  <c r="G1729" i="3"/>
  <c r="G1675" i="3"/>
  <c r="G1585" i="3"/>
  <c r="G1577" i="3"/>
  <c r="G1573" i="3"/>
  <c r="G1569" i="3"/>
  <c r="G1394" i="3"/>
  <c r="G1390" i="3"/>
  <c r="G1386" i="3"/>
  <c r="G1379" i="3"/>
  <c r="G1326" i="3"/>
  <c r="G1316" i="3"/>
  <c r="G1304" i="3"/>
  <c r="G1281" i="3"/>
  <c r="G1277" i="3"/>
  <c r="G1269" i="3"/>
  <c r="G1185" i="3"/>
  <c r="G1153" i="3"/>
  <c r="G1149" i="3"/>
  <c r="G1145" i="3"/>
  <c r="G1137" i="3"/>
  <c r="G1050" i="3"/>
  <c r="G1001" i="3"/>
  <c r="G997" i="3"/>
  <c r="G900" i="3"/>
  <c r="G897" i="3"/>
  <c r="G886" i="3"/>
  <c r="G882" i="3"/>
  <c r="G870" i="3"/>
  <c r="G866" i="3"/>
  <c r="G411" i="3"/>
  <c r="G173" i="3"/>
  <c r="G153" i="3"/>
  <c r="G59" i="3"/>
  <c r="G1688" i="3"/>
  <c r="G1629" i="3"/>
  <c r="G1625" i="3"/>
  <c r="G1617" i="3"/>
  <c r="G1609" i="3"/>
  <c r="G1601" i="3"/>
  <c r="G1597" i="3"/>
  <c r="G1593" i="3"/>
  <c r="G1567" i="3"/>
  <c r="G1528" i="3"/>
  <c r="G1497" i="3"/>
  <c r="G1192" i="3"/>
  <c r="G1084" i="3"/>
  <c r="G1076" i="3"/>
  <c r="G936" i="3"/>
  <c r="G924" i="3"/>
  <c r="G920" i="3"/>
  <c r="G835" i="3"/>
  <c r="G716" i="3"/>
  <c r="G566" i="3"/>
  <c r="G358" i="3"/>
  <c r="G319" i="3"/>
  <c r="G232" i="3"/>
  <c r="G228" i="3"/>
  <c r="G148" i="3"/>
  <c r="G141" i="3"/>
  <c r="G35" i="3"/>
  <c r="G31" i="3"/>
  <c r="G27" i="3"/>
  <c r="G24" i="3"/>
  <c r="G21" i="3"/>
  <c r="G17" i="3"/>
  <c r="G1738" i="3"/>
  <c r="G1680" i="3"/>
  <c r="G1672" i="3"/>
  <c r="G1668" i="3"/>
  <c r="G1664" i="3"/>
  <c r="G1586" i="3"/>
  <c r="G1578" i="3"/>
  <c r="G1570" i="3"/>
  <c r="G1473" i="3"/>
  <c r="G1469" i="3"/>
  <c r="G1462" i="3"/>
  <c r="G1454" i="3"/>
  <c r="G1446" i="3"/>
  <c r="G1283" i="3"/>
  <c r="G1275" i="3"/>
  <c r="G1271" i="3"/>
  <c r="G1209" i="3"/>
  <c r="G1191" i="3"/>
  <c r="G1167" i="3"/>
  <c r="G1128" i="3"/>
  <c r="G1124" i="3"/>
  <c r="G1120" i="3"/>
  <c r="G1083" i="3"/>
  <c r="G1079" i="3"/>
  <c r="G1072" i="3"/>
  <c r="G1069" i="3"/>
  <c r="G1057" i="3"/>
  <c r="G1017" i="3"/>
  <c r="G1013" i="3"/>
  <c r="G983" i="3"/>
  <c r="G979" i="3"/>
  <c r="G975" i="3"/>
  <c r="G971" i="3"/>
  <c r="G967" i="3"/>
  <c r="G959" i="3"/>
  <c r="G951" i="3"/>
  <c r="G943" i="3"/>
  <c r="G939" i="3"/>
  <c r="G931" i="3"/>
  <c r="G916" i="3"/>
  <c r="G912" i="3"/>
  <c r="G905" i="3"/>
  <c r="G891" i="3"/>
  <c r="G884" i="3"/>
  <c r="G876" i="3"/>
  <c r="G824" i="3"/>
  <c r="G806" i="3"/>
  <c r="G782" i="3"/>
  <c r="G770" i="3"/>
  <c r="G766" i="3"/>
  <c r="G733" i="3"/>
  <c r="G726" i="3"/>
  <c r="G704" i="3"/>
  <c r="G698" i="3"/>
  <c r="G694" i="3"/>
  <c r="G650" i="3"/>
  <c r="G643" i="3"/>
  <c r="G631" i="3"/>
  <c r="G612" i="3"/>
  <c r="G492" i="3"/>
  <c r="G470" i="3"/>
  <c r="G414" i="3"/>
  <c r="G350" i="3"/>
  <c r="G339" i="3"/>
  <c r="G332" i="3"/>
  <c r="G291" i="3"/>
  <c r="G283" i="3"/>
  <c r="G227" i="3"/>
  <c r="G220" i="3"/>
  <c r="G217" i="3"/>
  <c r="G194" i="3"/>
  <c r="G163" i="3"/>
  <c r="G58" i="3"/>
  <c r="G50" i="3"/>
  <c r="G46" i="3"/>
  <c r="G1243" i="3"/>
  <c r="G1239" i="3"/>
  <c r="G1227" i="3"/>
  <c r="G1220" i="3"/>
  <c r="G1212" i="3"/>
  <c r="G1204" i="3"/>
  <c r="G1200" i="3"/>
  <c r="G1108" i="3"/>
  <c r="G1104" i="3"/>
  <c r="G1036" i="3"/>
  <c r="G894" i="3"/>
  <c r="G890" i="3"/>
  <c r="G883" i="3"/>
  <c r="G879" i="3"/>
  <c r="G856" i="3"/>
  <c r="G816" i="3"/>
  <c r="G750" i="3"/>
  <c r="G746" i="3"/>
  <c r="G668" i="3"/>
  <c r="G645" i="3"/>
  <c r="G638" i="3"/>
  <c r="G634" i="3"/>
  <c r="G601" i="3"/>
  <c r="G597" i="3"/>
  <c r="G593" i="3"/>
  <c r="G547" i="3"/>
  <c r="G543" i="3"/>
  <c r="G537" i="3"/>
  <c r="G409" i="3"/>
  <c r="G364" i="3"/>
  <c r="G249" i="3"/>
  <c r="G242" i="3"/>
  <c r="G197" i="3"/>
  <c r="G159" i="3"/>
  <c r="G151" i="3"/>
  <c r="G140" i="3"/>
  <c r="G136" i="3"/>
  <c r="G133" i="3"/>
  <c r="G118" i="3"/>
  <c r="G938" i="3"/>
  <c r="G934" i="3"/>
  <c r="G930" i="3"/>
  <c r="G926" i="3"/>
  <c r="G693" i="3"/>
  <c r="G675" i="3"/>
  <c r="G615" i="3"/>
  <c r="G611" i="3"/>
  <c r="G564" i="3"/>
  <c r="G529" i="3"/>
  <c r="G521" i="3"/>
  <c r="G384" i="3"/>
  <c r="G373" i="3"/>
  <c r="G324" i="3"/>
  <c r="G313" i="3"/>
  <c r="G263" i="3"/>
  <c r="G234" i="3"/>
  <c r="G196" i="3"/>
  <c r="G188" i="3"/>
  <c r="G162" i="3"/>
  <c r="G154" i="3"/>
  <c r="G146" i="3"/>
  <c r="G139" i="3"/>
  <c r="G78" i="3"/>
  <c r="G678" i="3"/>
  <c r="G614" i="3"/>
  <c r="G556" i="3"/>
  <c r="G550" i="3"/>
  <c r="G546" i="3"/>
  <c r="G512" i="3"/>
  <c r="G429" i="3"/>
  <c r="G355" i="3"/>
  <c r="G289" i="3"/>
  <c r="G285" i="3"/>
  <c r="G281" i="3"/>
  <c r="G273" i="3"/>
  <c r="G92" i="3"/>
  <c r="G65" i="3"/>
  <c r="G60" i="3"/>
  <c r="G56" i="3"/>
  <c r="G52" i="3"/>
  <c r="G44" i="3"/>
  <c r="G41" i="3"/>
  <c r="G2252" i="3"/>
  <c r="G2248" i="3"/>
  <c r="G2210" i="3"/>
  <c r="G2188" i="3"/>
  <c r="G2184" i="3"/>
  <c r="G2146" i="3"/>
  <c r="G2126" i="3"/>
  <c r="G2122" i="3"/>
  <c r="G2085" i="3"/>
  <c r="G2070" i="3"/>
  <c r="G2066" i="3"/>
  <c r="G2058" i="3"/>
  <c r="G2051" i="3"/>
  <c r="G2041" i="3"/>
  <c r="G2037" i="3"/>
  <c r="G2033" i="3"/>
  <c r="G2029" i="3"/>
  <c r="G2229" i="3"/>
  <c r="G2225" i="3"/>
  <c r="G2221" i="3"/>
  <c r="G2217" i="3"/>
  <c r="G2195" i="3"/>
  <c r="G2191" i="3"/>
  <c r="G2183" i="3"/>
  <c r="G2165" i="3"/>
  <c r="G2161" i="3"/>
  <c r="G2157" i="3"/>
  <c r="G2153" i="3"/>
  <c r="G2133" i="3"/>
  <c r="G2129" i="3"/>
  <c r="G2121" i="3"/>
  <c r="G2104" i="3"/>
  <c r="G2100" i="3"/>
  <c r="G2096" i="3"/>
  <c r="G2092" i="3"/>
  <c r="G2251" i="3"/>
  <c r="G2073" i="3"/>
  <c r="G2065" i="3"/>
  <c r="G2061" i="3"/>
  <c r="G2057" i="3"/>
  <c r="G2220" i="3"/>
  <c r="G2152" i="3"/>
  <c r="G2091" i="3"/>
  <c r="G2208" i="3"/>
  <c r="G2144" i="3"/>
  <c r="G2083" i="3"/>
  <c r="G2031" i="3"/>
  <c r="G2216" i="3"/>
  <c r="G2156" i="3"/>
  <c r="G2095" i="3"/>
  <c r="G2219" i="3"/>
  <c r="G2155" i="3"/>
  <c r="G2094" i="3"/>
  <c r="G2048" i="3"/>
  <c r="G2042" i="3"/>
  <c r="G2034" i="3"/>
  <c r="G2030" i="3"/>
  <c r="G2021" i="3"/>
  <c r="G1973" i="3"/>
  <c r="G1918" i="3"/>
  <c r="G1911" i="3"/>
  <c r="G1901" i="3"/>
  <c r="G1897" i="3"/>
  <c r="G1882" i="3"/>
  <c r="G1874" i="3"/>
  <c r="G1866" i="3"/>
  <c r="G1860" i="3"/>
  <c r="G1826" i="3"/>
  <c r="G1818" i="3"/>
  <c r="G1814" i="3"/>
  <c r="G1810" i="3"/>
  <c r="G1792" i="3"/>
  <c r="G1784" i="3"/>
  <c r="G1776" i="3"/>
  <c r="G1719" i="3"/>
  <c r="G1712" i="3"/>
  <c r="G1704" i="3"/>
  <c r="G1697" i="3"/>
  <c r="G1648" i="3"/>
  <c r="G1640" i="3"/>
  <c r="G1636" i="3"/>
  <c r="G1632" i="3"/>
  <c r="G1614" i="3"/>
  <c r="G1606" i="3"/>
  <c r="G1598" i="3"/>
  <c r="G1554" i="3"/>
  <c r="G1546" i="3"/>
  <c r="G1542" i="3"/>
  <c r="G1538" i="3"/>
  <c r="G1530" i="3"/>
  <c r="G1524" i="3"/>
  <c r="G1516" i="3"/>
  <c r="G1508" i="3"/>
  <c r="G1504" i="3"/>
  <c r="G1500" i="3"/>
  <c r="G1485" i="3"/>
  <c r="G1477" i="3"/>
  <c r="G1437" i="3"/>
  <c r="G1430" i="3"/>
  <c r="G1418" i="3"/>
  <c r="G1410" i="3"/>
  <c r="G1384" i="3"/>
  <c r="G1343" i="3"/>
  <c r="G1335" i="3"/>
  <c r="G1332" i="3"/>
  <c r="G1321" i="3"/>
  <c r="G1315" i="3"/>
  <c r="G1307" i="3"/>
  <c r="G1299" i="3"/>
  <c r="G1262" i="3"/>
  <c r="G1065" i="3"/>
  <c r="G1033" i="3"/>
  <c r="G1029" i="3"/>
  <c r="G832" i="3"/>
  <c r="G818" i="3"/>
  <c r="G808" i="3"/>
  <c r="G796" i="3"/>
  <c r="G784" i="3"/>
  <c r="G764" i="3"/>
  <c r="G744" i="3"/>
  <c r="G2016" i="3"/>
  <c r="G2009" i="3"/>
  <c r="G2001" i="3"/>
  <c r="G1997" i="3"/>
  <c r="G1979" i="3"/>
  <c r="G1976" i="3"/>
  <c r="G1968" i="3"/>
  <c r="G1964" i="3"/>
  <c r="G1947" i="3"/>
  <c r="G1935" i="3"/>
  <c r="G1927" i="3"/>
  <c r="G1920" i="3"/>
  <c r="G1896" i="3"/>
  <c r="G1889" i="3"/>
  <c r="G1881" i="3"/>
  <c r="G1873" i="3"/>
  <c r="G1869" i="3"/>
  <c r="G1865" i="3"/>
  <c r="G1851" i="3"/>
  <c r="G1843" i="3"/>
  <c r="G1836" i="3"/>
  <c r="G1829" i="3"/>
  <c r="G1779" i="3"/>
  <c r="G1768" i="3"/>
  <c r="G1764" i="3"/>
  <c r="G1756" i="3"/>
  <c r="G1711" i="3"/>
  <c r="G1703" i="3"/>
  <c r="G1696" i="3"/>
  <c r="G1678" i="3"/>
  <c r="G1670" i="3"/>
  <c r="G1658" i="3"/>
  <c r="G1643" i="3"/>
  <c r="G1583" i="3"/>
  <c r="G1575" i="3"/>
  <c r="G1564" i="3"/>
  <c r="G1549" i="3"/>
  <c r="G1523" i="3"/>
  <c r="G1515" i="3"/>
  <c r="G1511" i="3"/>
  <c r="G1507" i="3"/>
  <c r="G1499" i="3"/>
  <c r="G1492" i="3"/>
  <c r="G1484" i="3"/>
  <c r="G1476" i="3"/>
  <c r="G1447" i="3"/>
  <c r="G1436" i="3"/>
  <c r="G1429" i="3"/>
  <c r="G1417" i="3"/>
  <c r="G1413" i="3"/>
  <c r="G1387" i="3"/>
  <c r="G1369" i="3"/>
  <c r="G1362" i="3"/>
  <c r="G1241" i="3"/>
  <c r="G1233" i="3"/>
  <c r="G1210" i="3"/>
  <c r="G1206" i="3"/>
  <c r="G1127" i="3"/>
  <c r="G1119" i="3"/>
  <c r="G1061" i="3"/>
  <c r="G895" i="3"/>
  <c r="G888" i="3"/>
  <c r="G880" i="3"/>
  <c r="G872" i="3"/>
  <c r="G861" i="3"/>
  <c r="G857" i="3"/>
  <c r="G853" i="3"/>
  <c r="G849" i="3"/>
  <c r="G846" i="3"/>
  <c r="G609" i="3"/>
  <c r="G605" i="3"/>
  <c r="G572" i="3"/>
  <c r="G561" i="3"/>
  <c r="G2000" i="3"/>
  <c r="G1952" i="3"/>
  <c r="G1930" i="3"/>
  <c r="G1926" i="3"/>
  <c r="G1913" i="3"/>
  <c r="G1907" i="3"/>
  <c r="G1888" i="3"/>
  <c r="G1880" i="3"/>
  <c r="G1876" i="3"/>
  <c r="G1872" i="3"/>
  <c r="G1858" i="3"/>
  <c r="G1850" i="3"/>
  <c r="G1842" i="3"/>
  <c r="G1838" i="3"/>
  <c r="G1835" i="3"/>
  <c r="G1820" i="3"/>
  <c r="G1812" i="3"/>
  <c r="G1805" i="3"/>
  <c r="G1741" i="3"/>
  <c r="G1733" i="3"/>
  <c r="G1721" i="3"/>
  <c r="G1706" i="3"/>
  <c r="G1661" i="3"/>
  <c r="G1657" i="3"/>
  <c r="G1642" i="3"/>
  <c r="G1634" i="3"/>
  <c r="G1566" i="3"/>
  <c r="G1563" i="3"/>
  <c r="G1548" i="3"/>
  <c r="G1540" i="3"/>
  <c r="G1532" i="3"/>
  <c r="G1518" i="3"/>
  <c r="G1491" i="3"/>
  <c r="G1483" i="3"/>
  <c r="G1479" i="3"/>
  <c r="G1475" i="3"/>
  <c r="G1458" i="3"/>
  <c r="G1450" i="3"/>
  <c r="G1439" i="3"/>
  <c r="G1432" i="3"/>
  <c r="G1428" i="3"/>
  <c r="G1420" i="3"/>
  <c r="G1345" i="3"/>
  <c r="G1334" i="3"/>
  <c r="G1330" i="3"/>
  <c r="G1146" i="3"/>
  <c r="G1142" i="3"/>
  <c r="G1138" i="3"/>
  <c r="G909" i="3"/>
  <c r="G688" i="3"/>
  <c r="G2018" i="3"/>
  <c r="G1991" i="3"/>
  <c r="G1974" i="3"/>
  <c r="G1966" i="3"/>
  <c r="G1959" i="3"/>
  <c r="G1937" i="3"/>
  <c r="G1933" i="3"/>
  <c r="G1925" i="3"/>
  <c r="G1912" i="3"/>
  <c r="G1898" i="3"/>
  <c r="G1891" i="3"/>
  <c r="G1857" i="3"/>
  <c r="G1849" i="3"/>
  <c r="G1845" i="3"/>
  <c r="G1841" i="3"/>
  <c r="G1834" i="3"/>
  <c r="G1827" i="3"/>
  <c r="G1819" i="3"/>
  <c r="G1811" i="3"/>
  <c r="G1724" i="3"/>
  <c r="G1720" i="3"/>
  <c r="G1705" i="3"/>
  <c r="G1698" i="3"/>
  <c r="G1656" i="3"/>
  <c r="G1649" i="3"/>
  <c r="G1641" i="3"/>
  <c r="G1633" i="3"/>
  <c r="G1562" i="3"/>
  <c r="G1555" i="3"/>
  <c r="G1547" i="3"/>
  <c r="G1539" i="3"/>
  <c r="G1535" i="3"/>
  <c r="G1531" i="3"/>
  <c r="G1517" i="3"/>
  <c r="G1509" i="3"/>
  <c r="G1501" i="3"/>
  <c r="G1486" i="3"/>
  <c r="G1474" i="3"/>
  <c r="G1441" i="3"/>
  <c r="G1438" i="3"/>
  <c r="G1419" i="3"/>
  <c r="G1411" i="3"/>
  <c r="G1404" i="3"/>
  <c r="G1375" i="3"/>
  <c r="G1367" i="3"/>
  <c r="G1356" i="3"/>
  <c r="G1296" i="3"/>
  <c r="G1293" i="3"/>
  <c r="G922" i="3"/>
  <c r="G757" i="3"/>
  <c r="G753" i="3"/>
  <c r="G730" i="3"/>
  <c r="G708" i="3"/>
  <c r="G450" i="3"/>
  <c r="G1368" i="3"/>
  <c r="G1349" i="3"/>
  <c r="G1342" i="3"/>
  <c r="G1273" i="3"/>
  <c r="G1254" i="3"/>
  <c r="G1130" i="3"/>
  <c r="G1122" i="3"/>
  <c r="G1044" i="3"/>
  <c r="G1040" i="3"/>
  <c r="G1028" i="3"/>
  <c r="G915" i="3"/>
  <c r="G908" i="3"/>
  <c r="G825" i="3"/>
  <c r="G590" i="3"/>
  <c r="G586" i="3"/>
  <c r="G446" i="3"/>
  <c r="G431" i="3"/>
  <c r="G257" i="3"/>
  <c r="G1360" i="3"/>
  <c r="G1341" i="3"/>
  <c r="G1337" i="3"/>
  <c r="G1331" i="3"/>
  <c r="G1323" i="3"/>
  <c r="G1291" i="3"/>
  <c r="G1284" i="3"/>
  <c r="G1276" i="3"/>
  <c r="G1268" i="3"/>
  <c r="G1242" i="3"/>
  <c r="G1238" i="3"/>
  <c r="G1230" i="3"/>
  <c r="G1190" i="3"/>
  <c r="G1186" i="3"/>
  <c r="G1183" i="3"/>
  <c r="G1160" i="3"/>
  <c r="G1156" i="3"/>
  <c r="G1141" i="3"/>
  <c r="G1133" i="3"/>
  <c r="G1129" i="3"/>
  <c r="G1125" i="3"/>
  <c r="G1121" i="3"/>
  <c r="G1117" i="3"/>
  <c r="G1114" i="3"/>
  <c r="G1099" i="3"/>
  <c r="G1086" i="3"/>
  <c r="G1067" i="3"/>
  <c r="G1046" i="3"/>
  <c r="G1043" i="3"/>
  <c r="G1039" i="3"/>
  <c r="G1035" i="3"/>
  <c r="G1031" i="3"/>
  <c r="G1027" i="3"/>
  <c r="G1024" i="3"/>
  <c r="G1009" i="3"/>
  <c r="G1005" i="3"/>
  <c r="G980" i="3"/>
  <c r="G976" i="3"/>
  <c r="G964" i="3"/>
  <c r="G956" i="3"/>
  <c r="G952" i="3"/>
  <c r="G944" i="3"/>
  <c r="G932" i="3"/>
  <c r="G860" i="3"/>
  <c r="G799" i="3"/>
  <c r="G718" i="3"/>
  <c r="G690" i="3"/>
  <c r="G676" i="3"/>
  <c r="G666" i="3"/>
  <c r="G662" i="3"/>
  <c r="G639" i="3"/>
  <c r="G477" i="3"/>
  <c r="G469" i="3"/>
  <c r="G465" i="3"/>
  <c r="G461" i="3"/>
  <c r="G449" i="3"/>
  <c r="G442" i="3"/>
  <c r="G438" i="3"/>
  <c r="G137" i="3"/>
  <c r="G1159" i="3"/>
  <c r="G1148" i="3"/>
  <c r="G1140" i="3"/>
  <c r="G1077" i="3"/>
  <c r="G1074" i="3"/>
  <c r="G794" i="3"/>
  <c r="G790" i="3"/>
  <c r="G786" i="3"/>
  <c r="G778" i="3"/>
  <c r="G762" i="3"/>
  <c r="G732" i="3"/>
  <c r="G710" i="3"/>
  <c r="G697" i="3"/>
  <c r="G672" i="3"/>
  <c r="G520" i="3"/>
  <c r="G516" i="3"/>
  <c r="G287" i="3"/>
  <c r="G271" i="3"/>
  <c r="G256" i="3"/>
  <c r="G1377" i="3"/>
  <c r="G1351" i="3"/>
  <c r="G1329" i="3"/>
  <c r="G1325" i="3"/>
  <c r="G1312" i="3"/>
  <c r="G1308" i="3"/>
  <c r="G1300" i="3"/>
  <c r="G1259" i="3"/>
  <c r="G1252" i="3"/>
  <c r="G1244" i="3"/>
  <c r="G1236" i="3"/>
  <c r="G1232" i="3"/>
  <c r="G1217" i="3"/>
  <c r="G1213" i="3"/>
  <c r="G1205" i="3"/>
  <c r="G1198" i="3"/>
  <c r="G1162" i="3"/>
  <c r="G1147" i="3"/>
  <c r="G1143" i="3"/>
  <c r="G1112" i="3"/>
  <c r="G1101" i="3"/>
  <c r="G1098" i="3"/>
  <c r="G1091" i="3"/>
  <c r="G1080" i="3"/>
  <c r="G1073" i="3"/>
  <c r="G1022" i="3"/>
  <c r="G1011" i="3"/>
  <c r="G1008" i="3"/>
  <c r="G994" i="3"/>
  <c r="G986" i="3"/>
  <c r="G982" i="3"/>
  <c r="G978" i="3"/>
  <c r="G970" i="3"/>
  <c r="G966" i="3"/>
  <c r="G962" i="3"/>
  <c r="G958" i="3"/>
  <c r="G954" i="3"/>
  <c r="G950" i="3"/>
  <c r="G946" i="3"/>
  <c r="G942" i="3"/>
  <c r="G923" i="3"/>
  <c r="G910" i="3"/>
  <c r="G902" i="3"/>
  <c r="G877" i="3"/>
  <c r="G873" i="3"/>
  <c r="G847" i="3"/>
  <c r="G839" i="3"/>
  <c r="G819" i="3"/>
  <c r="G809" i="3"/>
  <c r="G805" i="3"/>
  <c r="G801" i="3"/>
  <c r="G777" i="3"/>
  <c r="G769" i="3"/>
  <c r="G761" i="3"/>
  <c r="G754" i="3"/>
  <c r="G747" i="3"/>
  <c r="G731" i="3"/>
  <c r="G723" i="3"/>
  <c r="G706" i="3"/>
  <c r="G696" i="3"/>
  <c r="G657" i="3"/>
  <c r="G653" i="3"/>
  <c r="G649" i="3"/>
  <c r="G628" i="3"/>
  <c r="G625" i="3"/>
  <c r="G559" i="3"/>
  <c r="G531" i="3"/>
  <c r="G527" i="3"/>
  <c r="G523" i="3"/>
  <c r="G515" i="3"/>
  <c r="G505" i="3"/>
  <c r="G490" i="3"/>
  <c r="G383" i="3"/>
  <c r="G379" i="3"/>
  <c r="G372" i="3"/>
  <c r="G212" i="3"/>
  <c r="G226" i="3"/>
  <c r="G247" i="3"/>
  <c r="G114" i="3"/>
  <c r="G108" i="3"/>
  <c r="G987" i="3"/>
  <c r="G963" i="3"/>
  <c r="G917" i="3"/>
  <c r="G874" i="3"/>
  <c r="G863" i="3"/>
  <c r="G851" i="3"/>
  <c r="G840" i="3"/>
  <c r="G833" i="3"/>
  <c r="G802" i="3"/>
  <c r="G798" i="3"/>
  <c r="G767" i="3"/>
  <c r="G749" i="3"/>
  <c r="G743" i="3"/>
  <c r="G729" i="3"/>
  <c r="G725" i="3"/>
  <c r="G719" i="3"/>
  <c r="G711" i="3"/>
  <c r="G681" i="3"/>
  <c r="G602" i="3"/>
  <c r="G577" i="3"/>
  <c r="G569" i="3"/>
  <c r="G562" i="3"/>
  <c r="G549" i="3"/>
  <c r="G545" i="3"/>
  <c r="G536" i="3"/>
  <c r="G498" i="3"/>
  <c r="G494" i="3"/>
  <c r="G474" i="3"/>
  <c r="G466" i="3"/>
  <c r="G462" i="3"/>
  <c r="G436" i="3"/>
  <c r="G426" i="3"/>
  <c r="G418" i="3"/>
  <c r="G401" i="3"/>
  <c r="G392" i="3"/>
  <c r="G367" i="3"/>
  <c r="G357" i="3"/>
  <c r="G353" i="3"/>
  <c r="G311" i="3"/>
  <c r="G303" i="3"/>
  <c r="G296" i="3"/>
  <c r="G277" i="3"/>
  <c r="G269" i="3"/>
  <c r="G262" i="3"/>
  <c r="G255" i="3"/>
  <c r="G251" i="3"/>
  <c r="G239" i="3"/>
  <c r="G235" i="3"/>
  <c r="G195" i="3"/>
  <c r="G191" i="3"/>
  <c r="G180" i="3"/>
  <c r="G174" i="3"/>
  <c r="G160" i="3"/>
  <c r="G124" i="3"/>
  <c r="G107" i="3"/>
  <c r="G103" i="3"/>
  <c r="G100" i="3"/>
  <c r="G82" i="3"/>
  <c r="G66" i="3"/>
  <c r="G64" i="3"/>
  <c r="G61" i="3"/>
  <c r="G51" i="3"/>
  <c r="G32" i="3"/>
  <c r="G14" i="3"/>
  <c r="G6" i="3"/>
  <c r="G391" i="3"/>
  <c r="G376" i="3"/>
  <c r="G356" i="3"/>
  <c r="G352" i="3"/>
  <c r="G346" i="3"/>
  <c r="G321" i="3"/>
  <c r="G314" i="3"/>
  <c r="G310" i="3"/>
  <c r="G261" i="3"/>
  <c r="G254" i="3"/>
  <c r="G238" i="3"/>
  <c r="G230" i="3"/>
  <c r="G202" i="3"/>
  <c r="G144" i="3"/>
  <c r="G123" i="3"/>
  <c r="G119" i="3"/>
  <c r="G116" i="3"/>
  <c r="G112" i="3"/>
  <c r="G109" i="3"/>
  <c r="G106" i="3"/>
  <c r="G81" i="3"/>
  <c r="G38" i="3"/>
  <c r="G13" i="3"/>
  <c r="G111" i="3"/>
  <c r="G95" i="3"/>
  <c r="G88" i="3"/>
  <c r="G84" i="3"/>
  <c r="G80" i="3"/>
  <c r="G76" i="3"/>
  <c r="G72" i="3"/>
  <c r="G68" i="3"/>
  <c r="G49" i="3"/>
  <c r="G37" i="3"/>
  <c r="G589" i="3"/>
  <c r="G585" i="3"/>
  <c r="G575" i="3"/>
  <c r="G554" i="3"/>
  <c r="G518" i="3"/>
  <c r="G483" i="3"/>
  <c r="G479" i="3"/>
  <c r="G468" i="3"/>
  <c r="G448" i="3"/>
  <c r="G441" i="3"/>
  <c r="G430" i="3"/>
  <c r="G420" i="3"/>
  <c r="G405" i="3"/>
  <c r="G402" i="3"/>
  <c r="G378" i="3"/>
  <c r="G371" i="3"/>
  <c r="G348" i="3"/>
  <c r="G294" i="3"/>
  <c r="G290" i="3"/>
  <c r="G282" i="3"/>
  <c r="G233" i="3"/>
  <c r="G215" i="3"/>
  <c r="G200" i="3"/>
  <c r="G181" i="3"/>
  <c r="G90" i="3"/>
  <c r="G618" i="3"/>
  <c r="G603" i="3"/>
  <c r="G581" i="3"/>
  <c r="G578" i="3"/>
  <c r="G507" i="3"/>
  <c r="G499" i="3"/>
  <c r="G495" i="3"/>
  <c r="G486" i="3"/>
  <c r="G471" i="3"/>
  <c r="G459" i="3"/>
  <c r="G451" i="3"/>
  <c r="G419" i="3"/>
  <c r="G416" i="3"/>
  <c r="G354" i="3"/>
  <c r="G340" i="3"/>
  <c r="G333" i="3"/>
  <c r="G320" i="3"/>
  <c r="G312" i="3"/>
  <c r="G304" i="3"/>
  <c r="G297" i="3"/>
  <c r="G252" i="3"/>
  <c r="G243" i="3"/>
  <c r="G218" i="3"/>
  <c r="G214" i="3"/>
  <c r="G192" i="3"/>
  <c r="G175" i="3"/>
  <c r="G83" i="3"/>
  <c r="G75" i="3"/>
  <c r="G48" i="3"/>
  <c r="G40" i="3"/>
  <c r="G2236" i="3"/>
  <c r="G2204" i="3"/>
  <c r="G2172" i="3"/>
  <c r="G2141" i="3"/>
  <c r="G2110" i="3"/>
  <c r="G2079" i="3"/>
  <c r="G2017" i="3"/>
  <c r="G1985" i="3"/>
  <c r="G2232" i="3"/>
  <c r="G2200" i="3"/>
  <c r="G2168" i="3"/>
  <c r="G2137" i="3"/>
  <c r="G2075" i="3"/>
  <c r="G2044" i="3"/>
  <c r="G2013" i="3"/>
  <c r="G2002" i="3"/>
  <c r="G1995" i="3"/>
  <c r="G1981" i="3"/>
  <c r="G1972" i="3"/>
  <c r="G1965" i="3"/>
  <c r="G1948" i="3"/>
  <c r="G2228" i="3"/>
  <c r="G2196" i="3"/>
  <c r="G2164" i="3"/>
  <c r="G2103" i="3"/>
  <c r="G2071" i="3"/>
  <c r="G2040" i="3"/>
  <c r="G2256" i="3"/>
  <c r="G2245" i="3"/>
  <c r="G2238" i="3"/>
  <c r="G2224" i="3"/>
  <c r="G2213" i="3"/>
  <c r="G2206" i="3"/>
  <c r="G2192" i="3"/>
  <c r="G2181" i="3"/>
  <c r="G2174" i="3"/>
  <c r="G2160" i="3"/>
  <c r="G2149" i="3"/>
  <c r="G2143" i="3"/>
  <c r="G2130" i="3"/>
  <c r="G2119" i="3"/>
  <c r="G2112" i="3"/>
  <c r="G2099" i="3"/>
  <c r="G2088" i="3"/>
  <c r="G2081" i="3"/>
  <c r="G2067" i="3"/>
  <c r="G2056" i="3"/>
  <c r="G2049" i="3"/>
  <c r="G2036" i="3"/>
  <c r="G2026" i="3"/>
  <c r="G2019" i="3"/>
  <c r="G2005" i="3"/>
  <c r="G1994" i="3"/>
  <c r="G1987" i="3"/>
  <c r="G1975" i="3"/>
  <c r="G1932" i="3"/>
  <c r="G2241" i="3"/>
  <c r="G2234" i="3"/>
  <c r="G2209" i="3"/>
  <c r="G2202" i="3"/>
  <c r="G2177" i="3"/>
  <c r="G2170" i="3"/>
  <c r="G2145" i="3"/>
  <c r="G2139" i="3"/>
  <c r="G2115" i="3"/>
  <c r="G2108" i="3"/>
  <c r="G2084" i="3"/>
  <c r="G2077" i="3"/>
  <c r="G2052" i="3"/>
  <c r="G2046" i="3"/>
  <c r="G2022" i="3"/>
  <c r="G2015" i="3"/>
  <c r="G1990" i="3"/>
  <c r="G1983" i="3"/>
  <c r="G1956" i="3"/>
  <c r="G1950" i="3"/>
  <c r="G1946" i="3"/>
  <c r="G2244" i="3"/>
  <c r="G2233" i="3"/>
  <c r="G2226" i="3"/>
  <c r="G2212" i="3"/>
  <c r="G2201" i="3"/>
  <c r="G2194" i="3"/>
  <c r="G2180" i="3"/>
  <c r="G2169" i="3"/>
  <c r="G2162" i="3"/>
  <c r="G2148" i="3"/>
  <c r="G2138" i="3"/>
  <c r="G2132" i="3"/>
  <c r="G2118" i="3"/>
  <c r="G2107" i="3"/>
  <c r="G2101" i="3"/>
  <c r="G2087" i="3"/>
  <c r="G2076" i="3"/>
  <c r="G2069" i="3"/>
  <c r="G2055" i="3"/>
  <c r="G2045" i="3"/>
  <c r="G2038" i="3"/>
  <c r="G2025" i="3"/>
  <c r="G2014" i="3"/>
  <c r="G2007" i="3"/>
  <c r="G1993" i="3"/>
  <c r="G1982" i="3"/>
  <c r="G1977" i="3"/>
  <c r="G1963" i="3"/>
  <c r="G1941" i="3"/>
  <c r="G1934" i="3"/>
  <c r="G1917" i="3"/>
  <c r="G1887" i="3"/>
  <c r="G1856" i="3"/>
  <c r="G1825" i="3"/>
  <c r="G1793" i="3"/>
  <c r="G1742" i="3"/>
  <c r="G1710" i="3"/>
  <c r="G1679" i="3"/>
  <c r="G1647" i="3"/>
  <c r="G1615" i="3"/>
  <c r="G1584" i="3"/>
  <c r="G1553" i="3"/>
  <c r="G1522" i="3"/>
  <c r="G1490" i="3"/>
  <c r="G1392" i="3"/>
  <c r="G1944" i="3"/>
  <c r="G1883" i="3"/>
  <c r="G1852" i="3"/>
  <c r="G1821" i="3"/>
  <c r="G1789" i="3"/>
  <c r="G1455" i="3"/>
  <c r="G1424" i="3"/>
  <c r="G1960" i="3"/>
  <c r="G1953" i="3"/>
  <c r="G1940" i="3"/>
  <c r="G1929" i="3"/>
  <c r="G1922" i="3"/>
  <c r="G1910" i="3"/>
  <c r="G1900" i="3"/>
  <c r="G1893" i="3"/>
  <c r="G1879" i="3"/>
  <c r="G1868" i="3"/>
  <c r="G1862" i="3"/>
  <c r="G1848" i="3"/>
  <c r="G1831" i="3"/>
  <c r="G1817" i="3"/>
  <c r="G1806" i="3"/>
  <c r="G1799" i="3"/>
  <c r="G1765" i="3"/>
  <c r="G1761" i="3"/>
  <c r="G1747" i="3"/>
  <c r="G1734" i="3"/>
  <c r="G1730" i="3"/>
  <c r="G1716" i="3"/>
  <c r="G1702" i="3"/>
  <c r="G1699" i="3"/>
  <c r="G1692" i="3"/>
  <c r="G1685" i="3"/>
  <c r="G1671" i="3"/>
  <c r="G1667" i="3"/>
  <c r="G1660" i="3"/>
  <c r="G1653" i="3"/>
  <c r="G1639" i="3"/>
  <c r="G1635" i="3"/>
  <c r="G1628" i="3"/>
  <c r="G1621" i="3"/>
  <c r="G1607" i="3"/>
  <c r="G1603" i="3"/>
  <c r="G1596" i="3"/>
  <c r="G1590" i="3"/>
  <c r="G1576" i="3"/>
  <c r="G1572" i="3"/>
  <c r="G1559" i="3"/>
  <c r="G1545" i="3"/>
  <c r="G1541" i="3"/>
  <c r="G1534" i="3"/>
  <c r="G1527" i="3"/>
  <c r="G1514" i="3"/>
  <c r="G1510" i="3"/>
  <c r="G1503" i="3"/>
  <c r="G1496" i="3"/>
  <c r="G1482" i="3"/>
  <c r="G1478" i="3"/>
  <c r="G1471" i="3"/>
  <c r="G1465" i="3"/>
  <c r="G1434" i="3"/>
  <c r="G1423" i="3"/>
  <c r="G1405" i="3"/>
  <c r="G1398" i="3"/>
  <c r="G1383" i="3"/>
  <c r="G1921" i="3"/>
  <c r="G1915" i="3"/>
  <c r="G1903" i="3"/>
  <c r="G1892" i="3"/>
  <c r="G1885" i="3"/>
  <c r="G1871" i="3"/>
  <c r="G1861" i="3"/>
  <c r="G1854" i="3"/>
  <c r="G1840" i="3"/>
  <c r="G1830" i="3"/>
  <c r="G1823" i="3"/>
  <c r="G1809" i="3"/>
  <c r="G1798" i="3"/>
  <c r="G1791" i="3"/>
  <c r="G1777" i="3"/>
  <c r="G1774" i="3"/>
  <c r="G1757" i="3"/>
  <c r="G1753" i="3"/>
  <c r="G1746" i="3"/>
  <c r="G1740" i="3"/>
  <c r="G1726" i="3"/>
  <c r="G1722" i="3"/>
  <c r="G1715" i="3"/>
  <c r="G1708" i="3"/>
  <c r="G1695" i="3"/>
  <c r="G1691" i="3"/>
  <c r="G1684" i="3"/>
  <c r="G1677" i="3"/>
  <c r="G1663" i="3"/>
  <c r="G1659" i="3"/>
  <c r="G1652" i="3"/>
  <c r="G1645" i="3"/>
  <c r="G1631" i="3"/>
  <c r="G1627" i="3"/>
  <c r="G1620" i="3"/>
  <c r="G1613" i="3"/>
  <c r="G1599" i="3"/>
  <c r="G1595" i="3"/>
  <c r="G1589" i="3"/>
  <c r="G1582" i="3"/>
  <c r="G1568" i="3"/>
  <c r="G1565" i="3"/>
  <c r="G1558" i="3"/>
  <c r="G1551" i="3"/>
  <c r="G1537" i="3"/>
  <c r="G1533" i="3"/>
  <c r="G1526" i="3"/>
  <c r="G1520" i="3"/>
  <c r="G1506" i="3"/>
  <c r="G1502" i="3"/>
  <c r="G1495" i="3"/>
  <c r="G1488" i="3"/>
  <c r="G1470" i="3"/>
  <c r="G1464" i="3"/>
  <c r="G1457" i="3"/>
  <c r="G1433" i="3"/>
  <c r="G1426" i="3"/>
  <c r="G1422" i="3"/>
  <c r="G1408" i="3"/>
  <c r="G1397" i="3"/>
  <c r="G1373" i="3"/>
  <c r="G1969" i="3"/>
  <c r="G1955" i="3"/>
  <c r="G1945" i="3"/>
  <c r="G1938" i="3"/>
  <c r="G1924" i="3"/>
  <c r="G1914" i="3"/>
  <c r="G1895" i="3"/>
  <c r="G1884" i="3"/>
  <c r="G1877" i="3"/>
  <c r="G1864" i="3"/>
  <c r="G1853" i="3"/>
  <c r="G1846" i="3"/>
  <c r="G1833" i="3"/>
  <c r="G1822" i="3"/>
  <c r="G1815" i="3"/>
  <c r="G1801" i="3"/>
  <c r="G1790" i="3"/>
  <c r="G1763" i="3"/>
  <c r="G1749" i="3"/>
  <c r="G1745" i="3"/>
  <c r="G1732" i="3"/>
  <c r="G1718" i="3"/>
  <c r="G1714" i="3"/>
  <c r="G1707" i="3"/>
  <c r="G1700" i="3"/>
  <c r="G1687" i="3"/>
  <c r="G1683" i="3"/>
  <c r="G1676" i="3"/>
  <c r="G1669" i="3"/>
  <c r="G1655" i="3"/>
  <c r="G1651" i="3"/>
  <c r="G1644" i="3"/>
  <c r="G1637" i="3"/>
  <c r="G1623" i="3"/>
  <c r="G1619" i="3"/>
  <c r="G1612" i="3"/>
  <c r="G1605" i="3"/>
  <c r="G1588" i="3"/>
  <c r="G1581" i="3"/>
  <c r="G1574" i="3"/>
  <c r="G1561" i="3"/>
  <c r="G1557" i="3"/>
  <c r="G1550" i="3"/>
  <c r="G1543" i="3"/>
  <c r="G1529" i="3"/>
  <c r="G1519" i="3"/>
  <c r="G1512" i="3"/>
  <c r="G1498" i="3"/>
  <c r="G1494" i="3"/>
  <c r="G1487" i="3"/>
  <c r="G1480" i="3"/>
  <c r="G1463" i="3"/>
  <c r="G1456" i="3"/>
  <c r="G1449" i="3"/>
  <c r="G1425" i="3"/>
  <c r="G1421" i="3"/>
  <c r="G1414" i="3"/>
  <c r="G1400" i="3"/>
  <c r="G1385" i="3"/>
  <c r="G1353" i="3"/>
  <c r="G1313" i="3"/>
  <c r="G1282" i="3"/>
  <c r="G1250" i="3"/>
  <c r="G1218" i="3"/>
  <c r="G1188" i="3"/>
  <c r="G1181" i="3"/>
  <c r="G1154" i="3"/>
  <c r="G1126" i="3"/>
  <c r="G1106" i="3"/>
  <c r="G1016" i="3"/>
  <c r="G1370" i="3"/>
  <c r="G1359" i="3"/>
  <c r="G1352" i="3"/>
  <c r="G1338" i="3"/>
  <c r="G1328" i="3"/>
  <c r="G1322" i="3"/>
  <c r="G1309" i="3"/>
  <c r="G1298" i="3"/>
  <c r="G1292" i="3"/>
  <c r="G1278" i="3"/>
  <c r="G1267" i="3"/>
  <c r="G1260" i="3"/>
  <c r="G1246" i="3"/>
  <c r="G1235" i="3"/>
  <c r="G1228" i="3"/>
  <c r="G1214" i="3"/>
  <c r="G1203" i="3"/>
  <c r="G1196" i="3"/>
  <c r="G1187" i="3"/>
  <c r="G1174" i="3"/>
  <c r="G1136" i="3"/>
  <c r="G1105" i="3"/>
  <c r="G1093" i="3"/>
  <c r="G1047" i="3"/>
  <c r="G1045" i="3"/>
  <c r="G998" i="3"/>
  <c r="G992" i="3"/>
  <c r="G985" i="3"/>
  <c r="G981" i="3"/>
  <c r="G709" i="3"/>
  <c r="G1355" i="3"/>
  <c r="G1348" i="3"/>
  <c r="G1324" i="3"/>
  <c r="G1319" i="3"/>
  <c r="G1294" i="3"/>
  <c r="G1288" i="3"/>
  <c r="G1263" i="3"/>
  <c r="G1256" i="3"/>
  <c r="G1231" i="3"/>
  <c r="G1224" i="3"/>
  <c r="G1199" i="3"/>
  <c r="G1163" i="3"/>
  <c r="G1132" i="3"/>
  <c r="G1111" i="3"/>
  <c r="G1092" i="3"/>
  <c r="G1088" i="3"/>
  <c r="G1082" i="3"/>
  <c r="G1070" i="3"/>
  <c r="G1066" i="3"/>
  <c r="G1059" i="3"/>
  <c r="G1053" i="3"/>
  <c r="G1038" i="3"/>
  <c r="G1032" i="3"/>
  <c r="G1025" i="3"/>
  <c r="G1021" i="3"/>
  <c r="G991" i="3"/>
  <c r="G974" i="3"/>
  <c r="G945" i="3"/>
  <c r="G887" i="3"/>
  <c r="G834" i="3"/>
  <c r="G793" i="3"/>
  <c r="G773" i="3"/>
  <c r="G740" i="3"/>
  <c r="G658" i="3"/>
  <c r="G624" i="3"/>
  <c r="G588" i="3"/>
  <c r="G519" i="3"/>
  <c r="G1409" i="3"/>
  <c r="G1402" i="3"/>
  <c r="G1388" i="3"/>
  <c r="G1378" i="3"/>
  <c r="G1372" i="3"/>
  <c r="G1358" i="3"/>
  <c r="G1347" i="3"/>
  <c r="G1340" i="3"/>
  <c r="G1327" i="3"/>
  <c r="G1318" i="3"/>
  <c r="G1311" i="3"/>
  <c r="G1297" i="3"/>
  <c r="G1287" i="3"/>
  <c r="G1280" i="3"/>
  <c r="G1266" i="3"/>
  <c r="G1255" i="3"/>
  <c r="G1248" i="3"/>
  <c r="G1234" i="3"/>
  <c r="G1223" i="3"/>
  <c r="G1216" i="3"/>
  <c r="G1202" i="3"/>
  <c r="G1193" i="3"/>
  <c r="G1176" i="3"/>
  <c r="G1169" i="3"/>
  <c r="G1152" i="3"/>
  <c r="G1131" i="3"/>
  <c r="G1097" i="3"/>
  <c r="G1085" i="3"/>
  <c r="G1081" i="3"/>
  <c r="G1062" i="3"/>
  <c r="G1058" i="3"/>
  <c r="G1052" i="3"/>
  <c r="G1041" i="3"/>
  <c r="G1037" i="3"/>
  <c r="G1007" i="3"/>
  <c r="G990" i="3"/>
  <c r="G984" i="3"/>
  <c r="G977" i="3"/>
  <c r="G973" i="3"/>
  <c r="G948" i="3"/>
  <c r="G940" i="3"/>
  <c r="G893" i="3"/>
  <c r="G843" i="3"/>
  <c r="G807" i="3"/>
  <c r="G776" i="3"/>
  <c r="G748" i="3"/>
  <c r="G695" i="3"/>
  <c r="G661" i="3"/>
  <c r="G635" i="3"/>
  <c r="G526" i="3"/>
  <c r="G496" i="3"/>
  <c r="G1381" i="3"/>
  <c r="G1371" i="3"/>
  <c r="G1364" i="3"/>
  <c r="G1350" i="3"/>
  <c r="G1339" i="3"/>
  <c r="G1333" i="3"/>
  <c r="G1310" i="3"/>
  <c r="G1303" i="3"/>
  <c r="G1290" i="3"/>
  <c r="G1279" i="3"/>
  <c r="G1272" i="3"/>
  <c r="G1258" i="3"/>
  <c r="G1247" i="3"/>
  <c r="G1240" i="3"/>
  <c r="G1226" i="3"/>
  <c r="G1215" i="3"/>
  <c r="G1208" i="3"/>
  <c r="G1195" i="3"/>
  <c r="G1182" i="3"/>
  <c r="G1175" i="3"/>
  <c r="G1168" i="3"/>
  <c r="G1165" i="3"/>
  <c r="G1158" i="3"/>
  <c r="G1144" i="3"/>
  <c r="G1113" i="3"/>
  <c r="G1096" i="3"/>
  <c r="G1090" i="3"/>
  <c r="G1068" i="3"/>
  <c r="G1054" i="3"/>
  <c r="G1051" i="3"/>
  <c r="G1023" i="3"/>
  <c r="G1006" i="3"/>
  <c r="G1000" i="3"/>
  <c r="G993" i="3"/>
  <c r="G989" i="3"/>
  <c r="G955" i="3"/>
  <c r="G947" i="3"/>
  <c r="G810" i="3"/>
  <c r="G783" i="3"/>
  <c r="G779" i="3"/>
  <c r="G642" i="3"/>
  <c r="G969" i="3"/>
  <c r="G965" i="3"/>
  <c r="G935" i="3"/>
  <c r="G918" i="3"/>
  <c r="G913" i="3"/>
  <c r="G907" i="3"/>
  <c r="G903" i="3"/>
  <c r="G875" i="3"/>
  <c r="G858" i="3"/>
  <c r="G852" i="3"/>
  <c r="G845" i="3"/>
  <c r="G841" i="3"/>
  <c r="G827" i="3"/>
  <c r="G781" i="3"/>
  <c r="G765" i="3"/>
  <c r="G755" i="3"/>
  <c r="G735" i="3"/>
  <c r="G720" i="3"/>
  <c r="G679" i="3"/>
  <c r="G619" i="3"/>
  <c r="G579" i="3"/>
  <c r="G573" i="3"/>
  <c r="G558" i="3"/>
  <c r="G528" i="3"/>
  <c r="G524" i="3"/>
  <c r="G489" i="3"/>
  <c r="G452" i="3"/>
  <c r="G390" i="3"/>
  <c r="G370" i="3"/>
  <c r="G330" i="3"/>
  <c r="G318" i="3"/>
  <c r="G279" i="3"/>
  <c r="G268" i="3"/>
  <c r="G259" i="3"/>
  <c r="G246" i="3"/>
  <c r="G237" i="3"/>
  <c r="G203" i="3"/>
  <c r="G928" i="3"/>
  <c r="G868" i="3"/>
  <c r="G830" i="3"/>
  <c r="G814" i="3"/>
  <c r="G774" i="3"/>
  <c r="G511" i="3"/>
  <c r="G497" i="3"/>
  <c r="G488" i="3"/>
  <c r="G439" i="3"/>
  <c r="G398" i="3"/>
  <c r="G968" i="3"/>
  <c r="G961" i="3"/>
  <c r="G957" i="3"/>
  <c r="G927" i="3"/>
  <c r="G906" i="3"/>
  <c r="G899" i="3"/>
  <c r="G896" i="3"/>
  <c r="G867" i="3"/>
  <c r="G850" i="3"/>
  <c r="G844" i="3"/>
  <c r="G837" i="3"/>
  <c r="G829" i="3"/>
  <c r="G823" i="3"/>
  <c r="G813" i="3"/>
  <c r="G804" i="3"/>
  <c r="G797" i="3"/>
  <c r="G760" i="3"/>
  <c r="G707" i="3"/>
  <c r="G689" i="3"/>
  <c r="G686" i="3"/>
  <c r="G665" i="3"/>
  <c r="G604" i="3"/>
  <c r="G591" i="3"/>
  <c r="G530" i="3"/>
  <c r="G513" i="3"/>
  <c r="G485" i="3"/>
  <c r="G482" i="3"/>
  <c r="G478" i="3"/>
  <c r="G404" i="3"/>
  <c r="G396" i="3"/>
  <c r="G389" i="3"/>
  <c r="G369" i="3"/>
  <c r="G362" i="3"/>
  <c r="G349" i="3"/>
  <c r="G309" i="3"/>
  <c r="G292" i="3"/>
  <c r="G278" i="3"/>
  <c r="G267" i="3"/>
  <c r="G724" i="3"/>
  <c r="G703" i="3"/>
  <c r="G685" i="3"/>
  <c r="G667" i="3"/>
  <c r="G648" i="3"/>
  <c r="G644" i="3"/>
  <c r="G617" i="3"/>
  <c r="G607" i="3"/>
  <c r="G600" i="3"/>
  <c r="G596" i="3"/>
  <c r="G571" i="3"/>
  <c r="G544" i="3"/>
  <c r="G533" i="3"/>
  <c r="G522" i="3"/>
  <c r="G510" i="3"/>
  <c r="G503" i="3"/>
  <c r="G413" i="3"/>
  <c r="G406" i="3"/>
  <c r="G361" i="3"/>
  <c r="G316" i="3"/>
  <c r="G305" i="3"/>
  <c r="G299" i="3"/>
  <c r="G274" i="3"/>
  <c r="G222" i="3"/>
  <c r="G198" i="3"/>
  <c r="G178" i="3"/>
  <c r="G156" i="3"/>
  <c r="G960" i="3"/>
  <c r="G953" i="3"/>
  <c r="G949" i="3"/>
  <c r="G919" i="3"/>
  <c r="G904" i="3"/>
  <c r="G898" i="3"/>
  <c r="G892" i="3"/>
  <c r="G889" i="3"/>
  <c r="G859" i="3"/>
  <c r="G842" i="3"/>
  <c r="G822" i="3"/>
  <c r="G792" i="3"/>
  <c r="G789" i="3"/>
  <c r="G785" i="3"/>
  <c r="G736" i="3"/>
  <c r="G715" i="3"/>
  <c r="G702" i="3"/>
  <c r="G691" i="3"/>
  <c r="G684" i="3"/>
  <c r="G660" i="3"/>
  <c r="G647" i="3"/>
  <c r="G641" i="3"/>
  <c r="G587" i="3"/>
  <c r="G580" i="3"/>
  <c r="G574" i="3"/>
  <c r="G570" i="3"/>
  <c r="G532" i="3"/>
  <c r="G509" i="3"/>
  <c r="G506" i="3"/>
  <c r="G502" i="3"/>
  <c r="G422" i="3"/>
  <c r="G412" i="3"/>
  <c r="G344" i="3"/>
  <c r="G337" i="3"/>
  <c r="G331" i="3"/>
  <c r="G328" i="3"/>
  <c r="G325" i="3"/>
  <c r="G302" i="3"/>
  <c r="G298" i="3"/>
  <c r="G221" i="3"/>
  <c r="G190" i="3"/>
  <c r="G115" i="3"/>
  <c r="G86" i="3"/>
  <c r="G79" i="3"/>
  <c r="G63" i="3"/>
  <c r="G57" i="3"/>
  <c r="G33" i="3"/>
  <c r="G674" i="3"/>
  <c r="G671" i="3"/>
  <c r="G652" i="3"/>
  <c r="G636" i="3"/>
  <c r="G626" i="3"/>
  <c r="G592" i="3"/>
  <c r="G568" i="3"/>
  <c r="G560" i="3"/>
  <c r="G557" i="3"/>
  <c r="G548" i="3"/>
  <c r="G540" i="3"/>
  <c r="G508" i="3"/>
  <c r="G501" i="3"/>
  <c r="G454" i="3"/>
  <c r="G435" i="3"/>
  <c r="G428" i="3"/>
  <c r="G381" i="3"/>
  <c r="G360" i="3"/>
  <c r="G329" i="3"/>
  <c r="G317" i="3"/>
  <c r="G280" i="3"/>
  <c r="G270" i="3"/>
  <c r="G266" i="3"/>
  <c r="G240" i="3"/>
  <c r="G236" i="3"/>
  <c r="G229" i="3"/>
  <c r="G211" i="3"/>
  <c r="G207" i="3"/>
  <c r="G201" i="3"/>
  <c r="G185" i="3"/>
  <c r="G155" i="3"/>
  <c r="G152" i="3"/>
  <c r="G120" i="3"/>
  <c r="G110" i="3"/>
  <c r="G105" i="3"/>
  <c r="G91" i="3"/>
  <c r="G85" i="3"/>
  <c r="G74" i="3"/>
  <c r="G71" i="3"/>
  <c r="G67" i="3"/>
  <c r="G62" i="3"/>
  <c r="G39" i="3"/>
  <c r="G22" i="3"/>
  <c r="G20" i="3"/>
  <c r="G16" i="3"/>
  <c r="G45" i="3"/>
  <c r="G42" i="3"/>
  <c r="G9" i="3"/>
  <c r="G457" i="3"/>
  <c r="G453" i="3"/>
  <c r="G425" i="3"/>
  <c r="G387" i="3"/>
  <c r="G380" i="3"/>
  <c r="G374" i="3"/>
  <c r="G338" i="3"/>
  <c r="G334" i="3"/>
  <c r="G300" i="3"/>
  <c r="G286" i="3"/>
  <c r="G265" i="3"/>
  <c r="G244" i="3"/>
  <c r="G225" i="3"/>
  <c r="G216" i="3"/>
  <c r="G206" i="3"/>
  <c r="G167" i="3"/>
  <c r="G104" i="3"/>
  <c r="G101" i="3"/>
  <c r="G166" i="3"/>
  <c r="G157" i="3"/>
  <c r="G147" i="3"/>
  <c r="G135" i="3"/>
  <c r="G97" i="3"/>
  <c r="G94" i="3"/>
  <c r="G77" i="3"/>
  <c r="G70" i="3"/>
  <c r="G55" i="3"/>
  <c r="G19" i="3"/>
  <c r="G8" i="3"/>
  <c r="G224" i="3"/>
  <c r="G209" i="3"/>
  <c r="G193" i="3"/>
  <c r="G189" i="3"/>
  <c r="G186" i="3"/>
  <c r="G182" i="3"/>
  <c r="G177" i="3"/>
  <c r="G168" i="3"/>
  <c r="G99" i="3"/>
  <c r="G96" i="3"/>
  <c r="G93" i="3"/>
  <c r="G87" i="3"/>
  <c r="G69" i="3"/>
  <c r="G54" i="3"/>
  <c r="G47" i="3"/>
  <c r="G11" i="3"/>
  <c r="G7" i="3"/>
  <c r="G1781" i="3"/>
  <c r="G1778" i="3"/>
  <c r="G1754" i="3"/>
  <c r="G1723" i="3"/>
  <c r="G1750" i="3"/>
  <c r="G1786" i="3"/>
  <c r="G1773" i="3"/>
  <c r="G1739" i="3"/>
  <c r="G1766" i="3"/>
  <c r="G1735" i="3"/>
  <c r="G1171" i="3"/>
  <c r="G1151" i="3"/>
  <c r="G1179" i="3"/>
  <c r="G1139" i="3"/>
  <c r="G1115" i="3"/>
  <c r="G1135" i="3"/>
  <c r="G1155" i="3"/>
  <c r="G1123" i="3"/>
  <c r="G705" i="3"/>
  <c r="G692" i="3"/>
  <c r="G646" i="3"/>
  <c r="G630" i="3"/>
  <c r="G606" i="3"/>
  <c r="G563" i="3"/>
  <c r="G555" i="3"/>
  <c r="G538" i="3"/>
  <c r="G514" i="3"/>
  <c r="G487" i="3"/>
  <c r="G432" i="3"/>
  <c r="G415" i="3"/>
  <c r="G366" i="3"/>
  <c r="G322" i="3"/>
  <c r="G275" i="3"/>
  <c r="G245" i="3"/>
  <c r="G811" i="3"/>
  <c r="G787" i="3"/>
  <c r="G772" i="3"/>
  <c r="G727" i="3"/>
  <c r="G713" i="3"/>
  <c r="G669" i="3"/>
  <c r="G655" i="3"/>
  <c r="G582" i="3"/>
  <c r="G463" i="3"/>
  <c r="G393" i="3"/>
  <c r="G343" i="3"/>
  <c r="G132" i="3"/>
  <c r="G771" i="3"/>
  <c r="G756" i="3"/>
  <c r="G712" i="3"/>
  <c r="G700" i="3"/>
  <c r="G654" i="3"/>
  <c r="G640" i="3"/>
  <c r="G599" i="3"/>
  <c r="G551" i="3"/>
  <c r="G481" i="3"/>
  <c r="G444" i="3"/>
  <c r="G306" i="3"/>
  <c r="G258" i="3"/>
  <c r="G795" i="3"/>
  <c r="G780" i="3"/>
  <c r="G734" i="3"/>
  <c r="G721" i="3"/>
  <c r="G677" i="3"/>
  <c r="G663" i="3"/>
  <c r="G621" i="3"/>
  <c r="G613" i="3"/>
  <c r="G595" i="3"/>
  <c r="G143" i="3"/>
  <c r="G455" i="3"/>
  <c r="G433" i="3"/>
  <c r="G407" i="3"/>
  <c r="G382" i="3"/>
  <c r="G335" i="3"/>
  <c r="G812" i="3"/>
  <c r="G803" i="3"/>
  <c r="G788" i="3"/>
  <c r="G742" i="3"/>
  <c r="G728" i="3"/>
  <c r="G683" i="3"/>
  <c r="G670" i="3"/>
  <c r="G610" i="3"/>
  <c r="G541" i="3"/>
  <c r="G491" i="3"/>
  <c r="G458" i="3"/>
  <c r="G385" i="3"/>
  <c r="G142" i="3"/>
  <c r="G128" i="3"/>
  <c r="G632" i="3"/>
  <c r="G576" i="3"/>
  <c r="G517" i="3"/>
  <c r="G456" i="3"/>
  <c r="G397" i="3"/>
  <c r="G336" i="3"/>
  <c r="G307" i="3"/>
  <c r="G276" i="3"/>
  <c r="G165" i="3"/>
  <c r="G150" i="3"/>
  <c r="G583" i="3"/>
  <c r="G525" i="3"/>
  <c r="G184" i="3"/>
  <c r="G171" i="3"/>
  <c r="G127" i="3"/>
  <c r="G410" i="3"/>
  <c r="G351" i="3"/>
  <c r="G315" i="3"/>
  <c r="G284" i="3"/>
  <c r="G253" i="3"/>
  <c r="G598" i="3"/>
  <c r="G480" i="3"/>
  <c r="G417" i="3"/>
  <c r="G359" i="3"/>
  <c r="G231" i="3"/>
  <c r="G170" i="3"/>
  <c r="G158" i="3"/>
  <c r="E4" i="3" l="1"/>
  <c r="F4" i="3"/>
  <c r="G4" i="3" s="1"/>
  <c r="E5" i="3"/>
  <c r="F5" i="3"/>
  <c r="F3" i="3"/>
  <c r="G3" i="3" s="1"/>
  <c r="E3" i="3"/>
  <c r="G5" i="3" l="1"/>
</calcChain>
</file>

<file path=xl/sharedStrings.xml><?xml version="1.0" encoding="utf-8"?>
<sst xmlns="http://schemas.openxmlformats.org/spreadsheetml/2006/main" count="10169" uniqueCount="2765">
  <si>
    <t>종목코드</t>
  </si>
  <si>
    <t>종목명</t>
  </si>
  <si>
    <t>시가총액</t>
  </si>
  <si>
    <t>3S</t>
  </si>
  <si>
    <t>AJ네트웍스</t>
  </si>
  <si>
    <t>AK홀딩스</t>
  </si>
  <si>
    <t>APS홀딩스</t>
  </si>
  <si>
    <t>AP시스템</t>
  </si>
  <si>
    <t>AP위성</t>
  </si>
  <si>
    <t>BGF</t>
  </si>
  <si>
    <t>BGF리테일</t>
  </si>
  <si>
    <t>BNGT</t>
  </si>
  <si>
    <t>BNK금융지주</t>
  </si>
  <si>
    <t>BYC</t>
  </si>
  <si>
    <t>BYC우</t>
  </si>
  <si>
    <t>CBI</t>
  </si>
  <si>
    <t>CJ</t>
  </si>
  <si>
    <t>CJ CGV</t>
  </si>
  <si>
    <t>CJ ENM</t>
  </si>
  <si>
    <t>CJ 바이오사이언스</t>
  </si>
  <si>
    <t>00104K</t>
  </si>
  <si>
    <t>CJ4우(전환)</t>
  </si>
  <si>
    <t>CJ대한통운</t>
  </si>
  <si>
    <t>CJ씨푸드</t>
  </si>
  <si>
    <t>CJ씨푸드1우</t>
  </si>
  <si>
    <t>CJ우</t>
  </si>
  <si>
    <t>CJ제일제당</t>
  </si>
  <si>
    <t>CJ제일제당 우</t>
  </si>
  <si>
    <t>CJ프레시웨이</t>
  </si>
  <si>
    <t>CMG제약</t>
  </si>
  <si>
    <t>CNH</t>
  </si>
  <si>
    <t>CNT85</t>
  </si>
  <si>
    <t>CS</t>
  </si>
  <si>
    <t>CSA 코스믹</t>
  </si>
  <si>
    <t>CS홀딩스</t>
  </si>
  <si>
    <t>DB</t>
  </si>
  <si>
    <t>DB금융스팩10호</t>
  </si>
  <si>
    <t>DB금융스팩8호</t>
  </si>
  <si>
    <t>DB금융스팩9호</t>
  </si>
  <si>
    <t>DB금융투자</t>
  </si>
  <si>
    <t>DB손해보험</t>
  </si>
  <si>
    <t>DB하이텍</t>
  </si>
  <si>
    <t>DB하이텍1우</t>
  </si>
  <si>
    <t>DGB금융지주</t>
  </si>
  <si>
    <t>DI동일</t>
  </si>
  <si>
    <t>DL</t>
  </si>
  <si>
    <t>DL건설</t>
  </si>
  <si>
    <t>DL우</t>
  </si>
  <si>
    <t>DL이앤씨</t>
  </si>
  <si>
    <t>37550L</t>
  </si>
  <si>
    <t>DL이앤씨2우(전환)</t>
  </si>
  <si>
    <t>37550K</t>
  </si>
  <si>
    <t>DL이앤씨우</t>
  </si>
  <si>
    <t>DMS</t>
  </si>
  <si>
    <t>DN오토모티브</t>
  </si>
  <si>
    <t>DRB동일</t>
  </si>
  <si>
    <t>DSC인베스트먼트</t>
  </si>
  <si>
    <t>DSR</t>
  </si>
  <si>
    <t>DSR제강</t>
  </si>
  <si>
    <t>E1</t>
  </si>
  <si>
    <t>EDGC</t>
  </si>
  <si>
    <t>EG</t>
  </si>
  <si>
    <t>EMB</t>
  </si>
  <si>
    <t>ESR켄달스퀘어리츠</t>
  </si>
  <si>
    <t>ES큐브</t>
  </si>
  <si>
    <t>EV수성</t>
  </si>
  <si>
    <t>F&amp;F</t>
  </si>
  <si>
    <t>F&amp;F홀딩스</t>
  </si>
  <si>
    <t>FSN</t>
  </si>
  <si>
    <t>GH신소재</t>
  </si>
  <si>
    <t>GKL</t>
  </si>
  <si>
    <t>GRT</t>
  </si>
  <si>
    <t>GS</t>
  </si>
  <si>
    <t>GST</t>
  </si>
  <si>
    <t>GS건설</t>
  </si>
  <si>
    <t>GS글로벌</t>
  </si>
  <si>
    <t>GS리테일</t>
  </si>
  <si>
    <t>GS우</t>
  </si>
  <si>
    <t>HB솔루션</t>
  </si>
  <si>
    <t>HB테크놀러지</t>
  </si>
  <si>
    <t>HDC</t>
  </si>
  <si>
    <t>HDC랩스</t>
  </si>
  <si>
    <t>HDC현대EP</t>
  </si>
  <si>
    <t>HDC현대산업개발</t>
  </si>
  <si>
    <t>HD현대</t>
  </si>
  <si>
    <t>HJ중공업</t>
  </si>
  <si>
    <t>HK이노엔</t>
  </si>
  <si>
    <t>HL D&amp;I</t>
  </si>
  <si>
    <t>HLB</t>
  </si>
  <si>
    <t>HLB글로벌</t>
  </si>
  <si>
    <t>HLB사이언스</t>
  </si>
  <si>
    <t>HLB생명과학</t>
  </si>
  <si>
    <t>HLB제약</t>
  </si>
  <si>
    <t>HLB테라퓨틱스</t>
  </si>
  <si>
    <t>HL만도</t>
  </si>
  <si>
    <t>HL홀딩스</t>
  </si>
  <si>
    <t>HMM</t>
  </si>
  <si>
    <t>HPSP</t>
  </si>
  <si>
    <t>HRS</t>
  </si>
  <si>
    <t>HSD엔진</t>
  </si>
  <si>
    <t>IBKS제13호스팩</t>
  </si>
  <si>
    <t>IBKS제16호스팩</t>
  </si>
  <si>
    <t>IBKS제17호스팩</t>
  </si>
  <si>
    <t>IBKS제18호스팩</t>
  </si>
  <si>
    <t>IBKS제19호스팩</t>
  </si>
  <si>
    <t>IBKS제20호스팩</t>
  </si>
  <si>
    <t>IHQ</t>
  </si>
  <si>
    <t>ISC</t>
  </si>
  <si>
    <t>ITX-AI</t>
  </si>
  <si>
    <t>JB금융지주</t>
  </si>
  <si>
    <t>JTC</t>
  </si>
  <si>
    <t>JW생명과학</t>
  </si>
  <si>
    <t>JW신약</t>
  </si>
  <si>
    <t>JW중외제약</t>
  </si>
  <si>
    <t>JW중외제약2우B</t>
  </si>
  <si>
    <t>JW중외제약우</t>
  </si>
  <si>
    <t>JW홀딩스</t>
  </si>
  <si>
    <t>JYP Ent.</t>
  </si>
  <si>
    <t>KBG</t>
  </si>
  <si>
    <t>KBI메탈</t>
  </si>
  <si>
    <t>KB금융</t>
  </si>
  <si>
    <t>KB스타리츠</t>
  </si>
  <si>
    <t>KB오토시스</t>
  </si>
  <si>
    <t>KCC</t>
  </si>
  <si>
    <t>KCC건설</t>
  </si>
  <si>
    <t>KCC글라스</t>
  </si>
  <si>
    <t>KCI</t>
  </si>
  <si>
    <t>KCTC</t>
  </si>
  <si>
    <t>KC그린홀딩스</t>
  </si>
  <si>
    <t>KC산업</t>
  </si>
  <si>
    <t>KC코트렐</t>
  </si>
  <si>
    <t>KD</t>
  </si>
  <si>
    <t>KEC</t>
  </si>
  <si>
    <t>KG ETS</t>
  </si>
  <si>
    <t>KG모빌리언스</t>
  </si>
  <si>
    <t>KG스틸</t>
  </si>
  <si>
    <t>KG이니시스</t>
  </si>
  <si>
    <t>KG케미칼</t>
  </si>
  <si>
    <t>KH 건설</t>
  </si>
  <si>
    <t>KH 전자</t>
  </si>
  <si>
    <t>KH 필룩스</t>
  </si>
  <si>
    <t>KH바텍</t>
  </si>
  <si>
    <t>KISCO홀딩스</t>
  </si>
  <si>
    <t>KNN</t>
  </si>
  <si>
    <t>KPX생명과학</t>
  </si>
  <si>
    <t>KPX케미칼</t>
  </si>
  <si>
    <t>KPX홀딩스</t>
  </si>
  <si>
    <t>KR모터스</t>
  </si>
  <si>
    <t>KSS해운</t>
  </si>
  <si>
    <t>KT</t>
  </si>
  <si>
    <t>KT&amp;G</t>
  </si>
  <si>
    <t>KTcs</t>
  </si>
  <si>
    <t>KTis</t>
  </si>
  <si>
    <t>KT서브마린</t>
  </si>
  <si>
    <t>KX</t>
  </si>
  <si>
    <t>KX하이텍</t>
  </si>
  <si>
    <t>LF</t>
  </si>
  <si>
    <t>LG</t>
  </si>
  <si>
    <t>LG디스플레이</t>
  </si>
  <si>
    <t>LG생활건강</t>
  </si>
  <si>
    <t>LG생활건강우</t>
  </si>
  <si>
    <t>LG에너지솔루션</t>
  </si>
  <si>
    <t>LG우</t>
  </si>
  <si>
    <t>LG유플러스</t>
  </si>
  <si>
    <t>LG이노텍</t>
  </si>
  <si>
    <t>LG전자</t>
  </si>
  <si>
    <t>LG전자우</t>
  </si>
  <si>
    <t>LG헬로비전</t>
  </si>
  <si>
    <t>LG화학</t>
  </si>
  <si>
    <t>LG화학우</t>
  </si>
  <si>
    <t>LIG넥스원</t>
  </si>
  <si>
    <t>LS</t>
  </si>
  <si>
    <t>LS ELECTRIC</t>
  </si>
  <si>
    <t>LS네트웍스</t>
  </si>
  <si>
    <t>LS전선아시아</t>
  </si>
  <si>
    <t>LX세미콘</t>
  </si>
  <si>
    <t>LX인터내셔널</t>
  </si>
  <si>
    <t>LX하우시스</t>
  </si>
  <si>
    <t>LX하우시스우</t>
  </si>
  <si>
    <t>LX홀딩스</t>
  </si>
  <si>
    <t>38380K</t>
  </si>
  <si>
    <t>LX홀딩스1우</t>
  </si>
  <si>
    <t>MDS테크</t>
  </si>
  <si>
    <t>MH에탄올</t>
  </si>
  <si>
    <t>NAVER</t>
  </si>
  <si>
    <t>NEW</t>
  </si>
  <si>
    <t>NE능률</t>
  </si>
  <si>
    <t>NHN</t>
  </si>
  <si>
    <t>NHN벅스</t>
  </si>
  <si>
    <t>NHN한국사이버결제</t>
  </si>
  <si>
    <t>NH올원리츠</t>
  </si>
  <si>
    <t>NH투자증권</t>
  </si>
  <si>
    <t>NH투자증권우</t>
  </si>
  <si>
    <t>NH프라임리츠</t>
  </si>
  <si>
    <t>NICE</t>
  </si>
  <si>
    <t>NICE평가정보</t>
  </si>
  <si>
    <t>NI스틸</t>
  </si>
  <si>
    <t>NPC</t>
  </si>
  <si>
    <t>NPC우</t>
  </si>
  <si>
    <t>OCI</t>
  </si>
  <si>
    <t>PI첨단소재</t>
  </si>
  <si>
    <t>PN풍년</t>
  </si>
  <si>
    <t>POSCO홀딩스</t>
  </si>
  <si>
    <t>RFHIC</t>
  </si>
  <si>
    <t>RF머트리얼즈</t>
  </si>
  <si>
    <t>S&amp;K폴리텍</t>
  </si>
  <si>
    <t>S-Oil</t>
  </si>
  <si>
    <t>S-Oil우</t>
  </si>
  <si>
    <t>SBI인베스트먼트</t>
  </si>
  <si>
    <t>SBI핀테크솔루션즈</t>
  </si>
  <si>
    <t>SBS</t>
  </si>
  <si>
    <t>SBS콘텐츠허브</t>
  </si>
  <si>
    <t>SBW생명과학</t>
  </si>
  <si>
    <t>SCI평가정보</t>
  </si>
  <si>
    <t>SDN</t>
  </si>
  <si>
    <t>SFA반도체</t>
  </si>
  <si>
    <t>SG</t>
  </si>
  <si>
    <t>SG&amp;G</t>
  </si>
  <si>
    <t>SGA</t>
  </si>
  <si>
    <t>SGA솔루션즈</t>
  </si>
  <si>
    <t>SGC에너지</t>
  </si>
  <si>
    <t>SGC이테크건설</t>
  </si>
  <si>
    <t>SG글로벌</t>
  </si>
  <si>
    <t>SG세계물산</t>
  </si>
  <si>
    <t>SHD</t>
  </si>
  <si>
    <t>SH에너지화학</t>
  </si>
  <si>
    <t>SIMPAC</t>
  </si>
  <si>
    <t>SJM</t>
  </si>
  <si>
    <t>SJM홀딩스</t>
  </si>
  <si>
    <t>SK</t>
  </si>
  <si>
    <t>SKC</t>
  </si>
  <si>
    <t>SK가스</t>
  </si>
  <si>
    <t>SK네트웍스</t>
  </si>
  <si>
    <t>SK네트웍스우</t>
  </si>
  <si>
    <t>SK디스커버리</t>
  </si>
  <si>
    <t>SK디스커버리우</t>
  </si>
  <si>
    <t>SK디앤디</t>
  </si>
  <si>
    <t>SK렌터카</t>
  </si>
  <si>
    <t>SK리츠</t>
  </si>
  <si>
    <t>SK바이오사이언스</t>
  </si>
  <si>
    <t>SK바이오팜</t>
  </si>
  <si>
    <t>SK스퀘어</t>
  </si>
  <si>
    <t>SK시그넷</t>
  </si>
  <si>
    <t>SK아이이테크놀로지</t>
  </si>
  <si>
    <t>03473K</t>
  </si>
  <si>
    <t>SK우</t>
  </si>
  <si>
    <t>SK이노베이션</t>
  </si>
  <si>
    <t>SK이노베이션우</t>
  </si>
  <si>
    <t>SK증권</t>
  </si>
  <si>
    <t>SK증권우</t>
  </si>
  <si>
    <t>SK케미칼</t>
  </si>
  <si>
    <t>28513K</t>
  </si>
  <si>
    <t>SK케미칼우</t>
  </si>
  <si>
    <t>SK텔레콤</t>
  </si>
  <si>
    <t>SK하이닉스</t>
  </si>
  <si>
    <t>SM C&amp;C</t>
  </si>
  <si>
    <t>SM Life Design</t>
  </si>
  <si>
    <t>SNT모티브</t>
  </si>
  <si>
    <t>SNT에너지</t>
  </si>
  <si>
    <t>SNT중공업</t>
  </si>
  <si>
    <t>SNT홀딩스</t>
  </si>
  <si>
    <t>SPC삼립</t>
  </si>
  <si>
    <t>STX</t>
  </si>
  <si>
    <t>STX엔진</t>
  </si>
  <si>
    <t>STX중공업</t>
  </si>
  <si>
    <t>SUN&amp;L</t>
  </si>
  <si>
    <t>SV인베스트먼트</t>
  </si>
  <si>
    <t>TBH글로벌</t>
  </si>
  <si>
    <t>TCC스틸</t>
  </si>
  <si>
    <t>THE E&amp;M</t>
  </si>
  <si>
    <t>THE MIDONG</t>
  </si>
  <si>
    <t>TJ미디어</t>
  </si>
  <si>
    <t>TKG애강</t>
  </si>
  <si>
    <t>TKG휴켐스</t>
  </si>
  <si>
    <t>TPC</t>
  </si>
  <si>
    <t>TS인베스트먼트</t>
  </si>
  <si>
    <t>TS트릴리온</t>
  </si>
  <si>
    <t>TYM</t>
  </si>
  <si>
    <t>UCI</t>
  </si>
  <si>
    <t>WI</t>
  </si>
  <si>
    <t>WISCOM</t>
  </si>
  <si>
    <t>YBM넷</t>
  </si>
  <si>
    <t>YG PLUS</t>
  </si>
  <si>
    <t>YTN</t>
  </si>
  <si>
    <t>YW</t>
  </si>
  <si>
    <t>iMBC</t>
  </si>
  <si>
    <t>가비아</t>
  </si>
  <si>
    <t>가온미디어</t>
  </si>
  <si>
    <t>가온전선</t>
  </si>
  <si>
    <t>가온칩스</t>
  </si>
  <si>
    <t>감성코퍼레이션</t>
  </si>
  <si>
    <t>강남제비스코</t>
  </si>
  <si>
    <t>강스템바이오텍</t>
  </si>
  <si>
    <t>강원랜드</t>
  </si>
  <si>
    <t>강원에너지</t>
  </si>
  <si>
    <t>갤럭시아머니트리</t>
  </si>
  <si>
    <t>갤럭시아에스엠</t>
  </si>
  <si>
    <t>경남스틸</t>
  </si>
  <si>
    <t>경남제약</t>
  </si>
  <si>
    <t>경농</t>
  </si>
  <si>
    <t>경동나비엔</t>
  </si>
  <si>
    <t>경동도시가스</t>
  </si>
  <si>
    <t>경동인베스트</t>
  </si>
  <si>
    <t>경동제약</t>
  </si>
  <si>
    <t>경방</t>
  </si>
  <si>
    <t>경보제약</t>
  </si>
  <si>
    <t>경인양행</t>
  </si>
  <si>
    <t>경인전자</t>
  </si>
  <si>
    <t>경창산업</t>
  </si>
  <si>
    <t>계룡건설</t>
  </si>
  <si>
    <t>계양전기</t>
  </si>
  <si>
    <t>계양전기우</t>
  </si>
  <si>
    <t>고려산업</t>
  </si>
  <si>
    <t>고려시멘트</t>
  </si>
  <si>
    <t>고려신용정보</t>
  </si>
  <si>
    <t>고려아연</t>
  </si>
  <si>
    <t>고려제강</t>
  </si>
  <si>
    <t>고려제약</t>
  </si>
  <si>
    <t>고바이오랩</t>
  </si>
  <si>
    <t>고영</t>
  </si>
  <si>
    <t>골드앤에스</t>
  </si>
  <si>
    <t>골드퍼시픽</t>
  </si>
  <si>
    <t>골든센츄리</t>
  </si>
  <si>
    <t>골프존</t>
  </si>
  <si>
    <t>골프존뉴딘홀딩스</t>
  </si>
  <si>
    <t>골프존데카</t>
  </si>
  <si>
    <t>공구우먼</t>
  </si>
  <si>
    <t>관악산업</t>
  </si>
  <si>
    <t>광동제약</t>
  </si>
  <si>
    <t>광림</t>
  </si>
  <si>
    <t>광명전기</t>
  </si>
  <si>
    <t>광무</t>
  </si>
  <si>
    <t>광전자</t>
  </si>
  <si>
    <t>광주신세계</t>
  </si>
  <si>
    <t>광진실업</t>
  </si>
  <si>
    <t>교보10호스팩</t>
  </si>
  <si>
    <t>교보11호스팩</t>
  </si>
  <si>
    <t>교보12호스팩</t>
  </si>
  <si>
    <t>교보13호스팩</t>
  </si>
  <si>
    <t>교보증권</t>
  </si>
  <si>
    <t>교촌에프앤비</t>
  </si>
  <si>
    <t>구영테크</t>
  </si>
  <si>
    <t>국도화학</t>
  </si>
  <si>
    <t>국동</t>
  </si>
  <si>
    <t>국보</t>
  </si>
  <si>
    <t>국보디자인</t>
  </si>
  <si>
    <t>국순당</t>
  </si>
  <si>
    <t>국영지앤엠</t>
  </si>
  <si>
    <t>국일신동</t>
  </si>
  <si>
    <t>국일제지</t>
  </si>
  <si>
    <t>국전약품</t>
  </si>
  <si>
    <t>국제약품</t>
  </si>
  <si>
    <t>굿센</t>
  </si>
  <si>
    <t>그래디언트</t>
  </si>
  <si>
    <t>그리티</t>
  </si>
  <si>
    <t>그린케미칼</t>
  </si>
  <si>
    <t>그린플러스</t>
  </si>
  <si>
    <t>극동유화</t>
  </si>
  <si>
    <t>글로벌에스엠</t>
  </si>
  <si>
    <t>글로벌텍스프리</t>
  </si>
  <si>
    <t>글로본</t>
  </si>
  <si>
    <t>금강공업</t>
  </si>
  <si>
    <t>금강공업우</t>
  </si>
  <si>
    <t>금강철강</t>
  </si>
  <si>
    <t>금비</t>
  </si>
  <si>
    <t>금양</t>
  </si>
  <si>
    <t>금호건설</t>
  </si>
  <si>
    <t>금호건설우</t>
  </si>
  <si>
    <t>금호석유</t>
  </si>
  <si>
    <t>금호석유우</t>
  </si>
  <si>
    <t>금호에이치티</t>
  </si>
  <si>
    <t>금호전기</t>
  </si>
  <si>
    <t>금호타이어</t>
  </si>
  <si>
    <t>금화피에스시</t>
  </si>
  <si>
    <t>기가레인</t>
  </si>
  <si>
    <t>기산텔레콤</t>
  </si>
  <si>
    <t>기신정기</t>
  </si>
  <si>
    <t>기아</t>
  </si>
  <si>
    <t>기업은행</t>
  </si>
  <si>
    <t>까뮤이앤씨</t>
  </si>
  <si>
    <t>까스텔바작</t>
  </si>
  <si>
    <t>깨끗한나라</t>
  </si>
  <si>
    <t>깨끗한나라우</t>
  </si>
  <si>
    <t>나노</t>
  </si>
  <si>
    <t>나노브릭</t>
  </si>
  <si>
    <t>나노신소재</t>
  </si>
  <si>
    <t>나노씨엠에스</t>
  </si>
  <si>
    <t>나노엔텍</t>
  </si>
  <si>
    <t>나노캠텍</t>
  </si>
  <si>
    <t>나눔테크</t>
  </si>
  <si>
    <t>나라소프트</t>
  </si>
  <si>
    <t>나라엠앤디</t>
  </si>
  <si>
    <t>나래나노텍</t>
  </si>
  <si>
    <t>나무가</t>
  </si>
  <si>
    <t>나무기술</t>
  </si>
  <si>
    <t>나스미디어</t>
  </si>
  <si>
    <t>나우IB</t>
  </si>
  <si>
    <t>나우코스</t>
  </si>
  <si>
    <t>나이벡</t>
  </si>
  <si>
    <t>나이스디앤비</t>
  </si>
  <si>
    <t>나이스정보통신</t>
  </si>
  <si>
    <t>나인테크</t>
  </si>
  <si>
    <t>남광토건</t>
  </si>
  <si>
    <t>남선알미늄</t>
  </si>
  <si>
    <t>남선알미우</t>
  </si>
  <si>
    <t>남성</t>
  </si>
  <si>
    <t>남양유업</t>
  </si>
  <si>
    <t>남양유업우</t>
  </si>
  <si>
    <t>남해화학</t>
  </si>
  <si>
    <t>남화산업</t>
  </si>
  <si>
    <t>남화토건</t>
  </si>
  <si>
    <t>내츄럴엔도텍</t>
  </si>
  <si>
    <t>네오리진</t>
  </si>
  <si>
    <t>네오셈</t>
  </si>
  <si>
    <t>네오오토</t>
  </si>
  <si>
    <t>네오위즈</t>
  </si>
  <si>
    <t>네오위즈홀딩스</t>
  </si>
  <si>
    <t>네오이뮨텍</t>
  </si>
  <si>
    <t>네오크레마</t>
  </si>
  <si>
    <t>네오티스</t>
  </si>
  <si>
    <t>네오팜</t>
  </si>
  <si>
    <t>네오펙트</t>
  </si>
  <si>
    <t>네온테크</t>
  </si>
  <si>
    <t>네이블</t>
  </si>
  <si>
    <t>네이처셀</t>
  </si>
  <si>
    <t>네패스</t>
  </si>
  <si>
    <t>네패스아크</t>
  </si>
  <si>
    <t>넥센</t>
  </si>
  <si>
    <t>넥센우</t>
  </si>
  <si>
    <t>넥센타이어</t>
  </si>
  <si>
    <t>넥센타이어1우B</t>
  </si>
  <si>
    <t>넥스턴바이오</t>
  </si>
  <si>
    <t>넥스트아이</t>
  </si>
  <si>
    <t>넥스트칩</t>
  </si>
  <si>
    <t>넥스틴</t>
  </si>
  <si>
    <t>넥슨게임즈</t>
  </si>
  <si>
    <t>넵튠</t>
  </si>
  <si>
    <t>넷마블</t>
  </si>
  <si>
    <t>노드메이슨</t>
  </si>
  <si>
    <t>노랑풍선</t>
  </si>
  <si>
    <t>노루페인트</t>
  </si>
  <si>
    <t>노루페인트우</t>
  </si>
  <si>
    <t>노루홀딩스</t>
  </si>
  <si>
    <t>노루홀딩스우</t>
  </si>
  <si>
    <t>노바렉스</t>
  </si>
  <si>
    <t>노바텍</t>
  </si>
  <si>
    <t>노브메타파마</t>
  </si>
  <si>
    <t>노블엠앤비</t>
  </si>
  <si>
    <t>노을</t>
  </si>
  <si>
    <t>노터스</t>
  </si>
  <si>
    <t>녹십자</t>
  </si>
  <si>
    <t>녹십자엠에스</t>
  </si>
  <si>
    <t>녹십자웰빙</t>
  </si>
  <si>
    <t>녹십자홀딩스</t>
  </si>
  <si>
    <t>녹십자홀딩스2우</t>
  </si>
  <si>
    <t>녹원씨엔아이</t>
  </si>
  <si>
    <t>농심</t>
  </si>
  <si>
    <t>농심홀딩스</t>
  </si>
  <si>
    <t>농우바이오</t>
  </si>
  <si>
    <t>누리플랜</t>
  </si>
  <si>
    <t>누리플렉스</t>
  </si>
  <si>
    <t>누보</t>
  </si>
  <si>
    <t>뉴로메카</t>
  </si>
  <si>
    <t>뉴보텍</t>
  </si>
  <si>
    <t>뉴인텍</t>
  </si>
  <si>
    <t>뉴지랩파마</t>
  </si>
  <si>
    <t>뉴트리</t>
  </si>
  <si>
    <t>뉴파워프라즈마</t>
  </si>
  <si>
    <t>뉴프렉스</t>
  </si>
  <si>
    <t>다나와</t>
  </si>
  <si>
    <t>다날</t>
  </si>
  <si>
    <t>다믈멀티미디어</t>
  </si>
  <si>
    <t>다보링크</t>
  </si>
  <si>
    <t>다산네트웍스</t>
  </si>
  <si>
    <t>다스코</t>
  </si>
  <si>
    <t>다올인베스트먼트</t>
  </si>
  <si>
    <t>다올투자증권</t>
  </si>
  <si>
    <t>다우기술</t>
  </si>
  <si>
    <t>다우데이타</t>
  </si>
  <si>
    <t>다원넥스뷰</t>
  </si>
  <si>
    <t>다원시스</t>
  </si>
  <si>
    <t>다이나믹디자인</t>
  </si>
  <si>
    <t>다이오진</t>
  </si>
  <si>
    <t>대교</t>
  </si>
  <si>
    <t>대교우B</t>
  </si>
  <si>
    <t>대구백화점</t>
  </si>
  <si>
    <t>대덕</t>
  </si>
  <si>
    <t>00806K</t>
  </si>
  <si>
    <t>대덕1우</t>
  </si>
  <si>
    <t>대덕전자</t>
  </si>
  <si>
    <t>35320K</t>
  </si>
  <si>
    <t>대덕전자1우</t>
  </si>
  <si>
    <t>대동</t>
  </si>
  <si>
    <t>대동고려삼</t>
  </si>
  <si>
    <t>대동금속</t>
  </si>
  <si>
    <t>대동기어</t>
  </si>
  <si>
    <t>대동스틸</t>
  </si>
  <si>
    <t>대동전자</t>
  </si>
  <si>
    <t>대륙제관</t>
  </si>
  <si>
    <t>대림B&amp;Co</t>
  </si>
  <si>
    <t>대림제지</t>
  </si>
  <si>
    <t>대림통상</t>
  </si>
  <si>
    <t>대명소노시즌</t>
  </si>
  <si>
    <t>대명에너지</t>
  </si>
  <si>
    <t>대모</t>
  </si>
  <si>
    <t>대보마그네틱</t>
  </si>
  <si>
    <t>대봉엘에스</t>
  </si>
  <si>
    <t>대상</t>
  </si>
  <si>
    <t>대상우</t>
  </si>
  <si>
    <t>대상홀딩스</t>
  </si>
  <si>
    <t>대상홀딩스우</t>
  </si>
  <si>
    <t>대성미생물</t>
  </si>
  <si>
    <t>대성산업</t>
  </si>
  <si>
    <t>대성에너지</t>
  </si>
  <si>
    <t>대성엘텍</t>
  </si>
  <si>
    <t>대성창투</t>
  </si>
  <si>
    <t>대성파인텍</t>
  </si>
  <si>
    <t>대성하이텍</t>
  </si>
  <si>
    <t>대성홀딩스</t>
  </si>
  <si>
    <t>대신밸런스제10호스팩</t>
  </si>
  <si>
    <t>대신밸런스제11호스팩</t>
  </si>
  <si>
    <t>대신밸런스제12호스팩</t>
  </si>
  <si>
    <t>대신밸런스제13호스팩</t>
  </si>
  <si>
    <t>대신정보통신</t>
  </si>
  <si>
    <t>대신증권</t>
  </si>
  <si>
    <t>대신증권2우B</t>
  </si>
  <si>
    <t>대신증권우</t>
  </si>
  <si>
    <t>대아티아이</t>
  </si>
  <si>
    <t>대양금속</t>
  </si>
  <si>
    <t>대양전기공업</t>
  </si>
  <si>
    <t>대양제지</t>
  </si>
  <si>
    <t>대영포장</t>
  </si>
  <si>
    <t>대우건설</t>
  </si>
  <si>
    <t>대우부품</t>
  </si>
  <si>
    <t>대우조선해양</t>
  </si>
  <si>
    <t>대웅</t>
  </si>
  <si>
    <t>대웅제약</t>
  </si>
  <si>
    <t>대원</t>
  </si>
  <si>
    <t>대원강업</t>
  </si>
  <si>
    <t>대원미디어</t>
  </si>
  <si>
    <t>대원산업</t>
  </si>
  <si>
    <t>대원전선</t>
  </si>
  <si>
    <t>대원전선우</t>
  </si>
  <si>
    <t>대원제약</t>
  </si>
  <si>
    <t>대원화성</t>
  </si>
  <si>
    <t>대유</t>
  </si>
  <si>
    <t>대유에이텍</t>
  </si>
  <si>
    <t>대유에이피</t>
  </si>
  <si>
    <t>대유플러스</t>
  </si>
  <si>
    <t>대정화금</t>
  </si>
  <si>
    <t>대주산업</t>
  </si>
  <si>
    <t>대주이엔티</t>
  </si>
  <si>
    <t>대주전자재료</t>
  </si>
  <si>
    <t>대창</t>
  </si>
  <si>
    <t>대창단조</t>
  </si>
  <si>
    <t>대창솔루션</t>
  </si>
  <si>
    <t>대창스틸</t>
  </si>
  <si>
    <t>대한과학</t>
  </si>
  <si>
    <t>대한광통신</t>
  </si>
  <si>
    <t>대한그린파워</t>
  </si>
  <si>
    <t>대한뉴팜</t>
  </si>
  <si>
    <t>대한방직</t>
  </si>
  <si>
    <t>대한약품</t>
  </si>
  <si>
    <t>대한유화</t>
  </si>
  <si>
    <t>대한전선</t>
  </si>
  <si>
    <t>대한제강</t>
  </si>
  <si>
    <t>대한제당</t>
  </si>
  <si>
    <t>대한제당우</t>
  </si>
  <si>
    <t>대한제분</t>
  </si>
  <si>
    <t>대한항공</t>
  </si>
  <si>
    <t>대한항공우</t>
  </si>
  <si>
    <t>대한해운</t>
  </si>
  <si>
    <t>대한화섬</t>
  </si>
  <si>
    <t>대현</t>
  </si>
  <si>
    <t>대호에이엘</t>
  </si>
  <si>
    <t>대호특수강</t>
  </si>
  <si>
    <t>대호특수강우</t>
  </si>
  <si>
    <t>대화제약</t>
  </si>
  <si>
    <t>더네이쳐홀딩스</t>
  </si>
  <si>
    <t>더블유게임즈</t>
  </si>
  <si>
    <t>더블유씨피</t>
  </si>
  <si>
    <t>더블유에스아이</t>
  </si>
  <si>
    <t>더존비즈온</t>
  </si>
  <si>
    <t>더코디</t>
  </si>
  <si>
    <t>더콘텐츠온</t>
  </si>
  <si>
    <t>덕산네오룩스</t>
  </si>
  <si>
    <t>덕산테코피아</t>
  </si>
  <si>
    <t>덕산하이메탈</t>
  </si>
  <si>
    <t>덕성</t>
  </si>
  <si>
    <t>덕성우</t>
  </si>
  <si>
    <t>덕신하우징</t>
  </si>
  <si>
    <t>덕양산업</t>
  </si>
  <si>
    <t>덕우전자</t>
  </si>
  <si>
    <t>데브시스터즈</t>
  </si>
  <si>
    <t>데이드림엔터</t>
  </si>
  <si>
    <t>데이타솔루션</t>
  </si>
  <si>
    <t>데이터스트림즈</t>
  </si>
  <si>
    <t>덱스터</t>
  </si>
  <si>
    <t>덴티스</t>
  </si>
  <si>
    <t>덴티움</t>
  </si>
  <si>
    <t>도부마스크</t>
  </si>
  <si>
    <t>도이치모터스</t>
  </si>
  <si>
    <t>도화엔지니어링</t>
  </si>
  <si>
    <t>동구바이오제약</t>
  </si>
  <si>
    <t>동국S&amp;C</t>
  </si>
  <si>
    <t>동국산업</t>
  </si>
  <si>
    <t>동국알앤에스</t>
  </si>
  <si>
    <t>동국제강</t>
  </si>
  <si>
    <t>동국제약</t>
  </si>
  <si>
    <t>동남합성</t>
  </si>
  <si>
    <t>동방</t>
  </si>
  <si>
    <t>동방선기</t>
  </si>
  <si>
    <t>동방아그로</t>
  </si>
  <si>
    <t>동부건설</t>
  </si>
  <si>
    <t>동부건설우</t>
  </si>
  <si>
    <t>동서</t>
  </si>
  <si>
    <t>동성제약</t>
  </si>
  <si>
    <t>동성케미컬</t>
  </si>
  <si>
    <t>동성화인텍</t>
  </si>
  <si>
    <t>동신건설</t>
  </si>
  <si>
    <t>동아쏘시오홀딩스</t>
  </si>
  <si>
    <t>동아에스티</t>
  </si>
  <si>
    <t>동아엘텍</t>
  </si>
  <si>
    <t>동아지질</t>
  </si>
  <si>
    <t>동아타이어</t>
  </si>
  <si>
    <t>동아화성</t>
  </si>
  <si>
    <t>동양</t>
  </si>
  <si>
    <t>동양2우B</t>
  </si>
  <si>
    <t>동양고속</t>
  </si>
  <si>
    <t>동양생명</t>
  </si>
  <si>
    <t>동양에스텍</t>
  </si>
  <si>
    <t>동양우</t>
  </si>
  <si>
    <t>동양이엔피</t>
  </si>
  <si>
    <t>동양철관</t>
  </si>
  <si>
    <t>동양파일</t>
  </si>
  <si>
    <t>동양피스톤</t>
  </si>
  <si>
    <t>동우팜투테이블</t>
  </si>
  <si>
    <t>동운아나텍</t>
  </si>
  <si>
    <t>동원F&amp;B</t>
  </si>
  <si>
    <t>동원개발</t>
  </si>
  <si>
    <t>동원금속</t>
  </si>
  <si>
    <t>동원산업</t>
  </si>
  <si>
    <t>동원수산</t>
  </si>
  <si>
    <t>동원시스템즈</t>
  </si>
  <si>
    <t>동원시스템즈우</t>
  </si>
  <si>
    <t>동일고무벨트</t>
  </si>
  <si>
    <t>동일금속</t>
  </si>
  <si>
    <t>동일기연</t>
  </si>
  <si>
    <t>동일산업</t>
  </si>
  <si>
    <t>동일제강</t>
  </si>
  <si>
    <t>동일철강</t>
  </si>
  <si>
    <t>동진쎄미켐</t>
  </si>
  <si>
    <t>동화기업</t>
  </si>
  <si>
    <t>동화약품</t>
  </si>
  <si>
    <t>두산</t>
  </si>
  <si>
    <t>두산2우B</t>
  </si>
  <si>
    <t>두산밥캣</t>
  </si>
  <si>
    <t>두산에너빌리티</t>
  </si>
  <si>
    <t>두산우</t>
  </si>
  <si>
    <t>두산테스나</t>
  </si>
  <si>
    <t>두산퓨얼셀</t>
  </si>
  <si>
    <t>33626K</t>
  </si>
  <si>
    <t>두산퓨얼셀1우</t>
  </si>
  <si>
    <t>33626L</t>
  </si>
  <si>
    <t>두산퓨얼셀2우B</t>
  </si>
  <si>
    <t>두올</t>
  </si>
  <si>
    <t>듀오백</t>
  </si>
  <si>
    <t>듀켐바이오</t>
  </si>
  <si>
    <t>드래곤플라이</t>
  </si>
  <si>
    <t>드림시큐리티</t>
  </si>
  <si>
    <t>드림씨아이에스</t>
  </si>
  <si>
    <t>드림어스컴퍼니</t>
  </si>
  <si>
    <t>드림텍</t>
  </si>
  <si>
    <t>디딤</t>
  </si>
  <si>
    <t>디모아</t>
  </si>
  <si>
    <t>디바이스이엔지</t>
  </si>
  <si>
    <t>디스플레이텍</t>
  </si>
  <si>
    <t>디씨엠</t>
  </si>
  <si>
    <t>디아이</t>
  </si>
  <si>
    <t>디아이씨</t>
  </si>
  <si>
    <t>디아이티</t>
  </si>
  <si>
    <t>디아크</t>
  </si>
  <si>
    <t>디알젬</t>
  </si>
  <si>
    <t>디알텍</t>
  </si>
  <si>
    <t>디앤디플랫폼리츠</t>
  </si>
  <si>
    <t>디앤씨미디어</t>
  </si>
  <si>
    <t>디어유</t>
  </si>
  <si>
    <t>디에스앤엘</t>
  </si>
  <si>
    <t>디에스케이</t>
  </si>
  <si>
    <t>디에이테크놀로지</t>
  </si>
  <si>
    <t>디에이피</t>
  </si>
  <si>
    <t>디엑스앤브이엑스</t>
  </si>
  <si>
    <t>디엔에이링크</t>
  </si>
  <si>
    <t>디엔에프</t>
  </si>
  <si>
    <t>디오</t>
  </si>
  <si>
    <t>디와이</t>
  </si>
  <si>
    <t>디와이디</t>
  </si>
  <si>
    <t>디와이씨</t>
  </si>
  <si>
    <t>디와이파워</t>
  </si>
  <si>
    <t>디와이피엔에프</t>
  </si>
  <si>
    <t>디이엔티</t>
  </si>
  <si>
    <t>디젠스</t>
  </si>
  <si>
    <t>디지아이</t>
  </si>
  <si>
    <t>디지캡</t>
  </si>
  <si>
    <t>디지털대성</t>
  </si>
  <si>
    <t>디지틀조선</t>
  </si>
  <si>
    <t>디케이락</t>
  </si>
  <si>
    <t>디케이앤디</t>
  </si>
  <si>
    <t>디케이티</t>
  </si>
  <si>
    <t>디티앤씨</t>
  </si>
  <si>
    <t>디티앤씨알오</t>
  </si>
  <si>
    <t>디피코</t>
  </si>
  <si>
    <t>딜리</t>
  </si>
  <si>
    <t>딥노이드</t>
  </si>
  <si>
    <t>라닉스</t>
  </si>
  <si>
    <t>라온시큐어</t>
  </si>
  <si>
    <t>라온테크</t>
  </si>
  <si>
    <t>라온피플</t>
  </si>
  <si>
    <t>라이온켐텍</t>
  </si>
  <si>
    <t>라이트론</t>
  </si>
  <si>
    <t>라이프사이언스테크놀로지</t>
  </si>
  <si>
    <t>라이프시맨틱스</t>
  </si>
  <si>
    <t>라파스</t>
  </si>
  <si>
    <t>라피치</t>
  </si>
  <si>
    <t>락앤락</t>
  </si>
  <si>
    <t>래몽래인</t>
  </si>
  <si>
    <t>램테크놀러지</t>
  </si>
  <si>
    <t>랩지노믹스</t>
  </si>
  <si>
    <t>러셀</t>
  </si>
  <si>
    <t>럭스피아</t>
  </si>
  <si>
    <t>레고켐바이오</t>
  </si>
  <si>
    <t>레드캡투어</t>
  </si>
  <si>
    <t>레몬</t>
  </si>
  <si>
    <t>레이</t>
  </si>
  <si>
    <t>레이언스</t>
  </si>
  <si>
    <t>레이저쎌</t>
  </si>
  <si>
    <t>레이크머티리얼즈</t>
  </si>
  <si>
    <t>레인보우로보틱스</t>
  </si>
  <si>
    <t>렌딩머신</t>
  </si>
  <si>
    <t>로보로보</t>
  </si>
  <si>
    <t>로보스타</t>
  </si>
  <si>
    <t>로보쓰리</t>
  </si>
  <si>
    <t>로보티즈</t>
  </si>
  <si>
    <t>로스웰</t>
  </si>
  <si>
    <t>로지스몬</t>
  </si>
  <si>
    <t>로지시스</t>
  </si>
  <si>
    <t>로체시스템즈</t>
  </si>
  <si>
    <t>롯데관광개발</t>
  </si>
  <si>
    <t>롯데렌탈</t>
  </si>
  <si>
    <t>롯데리츠</t>
  </si>
  <si>
    <t>롯데손해보험</t>
  </si>
  <si>
    <t>롯데쇼핑</t>
  </si>
  <si>
    <t>롯데정밀화학</t>
  </si>
  <si>
    <t>롯데정보통신</t>
  </si>
  <si>
    <t>롯데제과</t>
  </si>
  <si>
    <t>롯데지주</t>
  </si>
  <si>
    <t>00499K</t>
  </si>
  <si>
    <t>롯데지주우</t>
  </si>
  <si>
    <t>롯데칠성</t>
  </si>
  <si>
    <t>롯데칠성우</t>
  </si>
  <si>
    <t>롯데케미칼</t>
  </si>
  <si>
    <t>롯데하이마트</t>
  </si>
  <si>
    <t>루닛</t>
  </si>
  <si>
    <t>루멘스</t>
  </si>
  <si>
    <t>루켄테크놀러지스</t>
  </si>
  <si>
    <t>루트락</t>
  </si>
  <si>
    <t>루트로닉</t>
  </si>
  <si>
    <t>08537M</t>
  </si>
  <si>
    <t>루트로닉3우C</t>
  </si>
  <si>
    <t>룽투코리아</t>
  </si>
  <si>
    <t>리노공업</t>
  </si>
  <si>
    <t>리노스</t>
  </si>
  <si>
    <t>리더스 기술투자</t>
  </si>
  <si>
    <t>리더스코스메틱</t>
  </si>
  <si>
    <t>리드코프</t>
  </si>
  <si>
    <t>리메드</t>
  </si>
  <si>
    <t>리파인</t>
  </si>
  <si>
    <t>린드먼아시아</t>
  </si>
  <si>
    <t>링네트</t>
  </si>
  <si>
    <t>링크제니시스</t>
  </si>
  <si>
    <t>마니커</t>
  </si>
  <si>
    <t>마니커에프앤지</t>
  </si>
  <si>
    <t>마스턴프리미어리츠</t>
  </si>
  <si>
    <t>마이크로디지탈</t>
  </si>
  <si>
    <t>마이크로컨텍솔</t>
  </si>
  <si>
    <t>마이크로프랜드</t>
  </si>
  <si>
    <t>마인즈랩</t>
  </si>
  <si>
    <t>마크로젠</t>
  </si>
  <si>
    <t>만호제강</t>
  </si>
  <si>
    <t>매일유업</t>
  </si>
  <si>
    <t>매일홀딩스</t>
  </si>
  <si>
    <t>매커스</t>
  </si>
  <si>
    <t>맥스트</t>
  </si>
  <si>
    <t>맥쿼리인프라</t>
  </si>
  <si>
    <t>맵스리얼티1</t>
  </si>
  <si>
    <t>머큐리</t>
  </si>
  <si>
    <t>멀티캠퍼스</t>
  </si>
  <si>
    <t>메가스터디</t>
  </si>
  <si>
    <t>메가스터디교육</t>
  </si>
  <si>
    <t>메가엠디</t>
  </si>
  <si>
    <t>메드팩토</t>
  </si>
  <si>
    <t>메디쎄이</t>
  </si>
  <si>
    <t>메디아나</t>
  </si>
  <si>
    <t>메디안디노스틱</t>
  </si>
  <si>
    <t>메디앙스</t>
  </si>
  <si>
    <t>메디젠휴먼케어</t>
  </si>
  <si>
    <t>메디콕스</t>
  </si>
  <si>
    <t>메디톡스</t>
  </si>
  <si>
    <t>메디포스트</t>
  </si>
  <si>
    <t>메디프론</t>
  </si>
  <si>
    <t>메리츠금융지주</t>
  </si>
  <si>
    <t>메리츠증권</t>
  </si>
  <si>
    <t>메리츠화재</t>
  </si>
  <si>
    <t>메이슨캐피탈</t>
  </si>
  <si>
    <t>메지온</t>
  </si>
  <si>
    <t>메카로</t>
  </si>
  <si>
    <t>메타랩스</t>
  </si>
  <si>
    <t>메타바이오메드</t>
  </si>
  <si>
    <t>멕아이씨에스</t>
  </si>
  <si>
    <t>멜파스</t>
  </si>
  <si>
    <t>명문제약</t>
  </si>
  <si>
    <t>명성티엔에스</t>
  </si>
  <si>
    <t>명신산업</t>
  </si>
  <si>
    <t>명진홀딩스</t>
  </si>
  <si>
    <t>모나리자</t>
  </si>
  <si>
    <t>모나미</t>
  </si>
  <si>
    <t>모다이노칩</t>
  </si>
  <si>
    <t>모델솔루션</t>
  </si>
  <si>
    <t>모두투어</t>
  </si>
  <si>
    <t>모두투어리츠</t>
  </si>
  <si>
    <t>모바일어플라이언스</t>
  </si>
  <si>
    <t>모베이스</t>
  </si>
  <si>
    <t>모베이스전자</t>
  </si>
  <si>
    <t>모비데이즈</t>
  </si>
  <si>
    <t>모비릭스</t>
  </si>
  <si>
    <t>모비스</t>
  </si>
  <si>
    <t>모아데이타</t>
  </si>
  <si>
    <t>모아텍</t>
  </si>
  <si>
    <t>모코엠시스</t>
  </si>
  <si>
    <t>모토닉</t>
  </si>
  <si>
    <t>모트렉스</t>
  </si>
  <si>
    <t>모헨즈</t>
  </si>
  <si>
    <t>무림P&amp;P</t>
  </si>
  <si>
    <t>무림SP</t>
  </si>
  <si>
    <t>무림페이퍼</t>
  </si>
  <si>
    <t>무송지오씨</t>
  </si>
  <si>
    <t>무진메디</t>
  </si>
  <si>
    <t>무학</t>
  </si>
  <si>
    <t>문배철강</t>
  </si>
  <si>
    <t>미디어젠</t>
  </si>
  <si>
    <t>미래나노텍</t>
  </si>
  <si>
    <t>미래산업</t>
  </si>
  <si>
    <t>미래생명자원</t>
  </si>
  <si>
    <t>미래아이앤지</t>
  </si>
  <si>
    <t>미래에셋글로벌리츠</t>
  </si>
  <si>
    <t>미래에셋대우스팩 5호</t>
  </si>
  <si>
    <t>미래에셋맵스리츠</t>
  </si>
  <si>
    <t>미래에셋벤처투자</t>
  </si>
  <si>
    <t>미래에셋비전스팩1호</t>
  </si>
  <si>
    <t>미래에셋생명</t>
  </si>
  <si>
    <t>미래에셋증권</t>
  </si>
  <si>
    <t>00680K</t>
  </si>
  <si>
    <t>미래에셋증권2우B</t>
  </si>
  <si>
    <t>미래에셋증권우</t>
  </si>
  <si>
    <t>미래엔에듀파트너</t>
  </si>
  <si>
    <t>미래컴퍼니</t>
  </si>
  <si>
    <t>미스터블루</t>
  </si>
  <si>
    <t>미원상사</t>
  </si>
  <si>
    <t>미원에스씨</t>
  </si>
  <si>
    <t>미원홀딩스</t>
  </si>
  <si>
    <t>미원화학</t>
  </si>
  <si>
    <t>미창석유</t>
  </si>
  <si>
    <t>미코</t>
  </si>
  <si>
    <t>미코바이오메드</t>
  </si>
  <si>
    <t>미투온</t>
  </si>
  <si>
    <t>미투젠</t>
  </si>
  <si>
    <t>바다로19호</t>
  </si>
  <si>
    <t>바디텍메드</t>
  </si>
  <si>
    <t>바른손</t>
  </si>
  <si>
    <t>바른손이앤에이</t>
  </si>
  <si>
    <t>바른전자</t>
  </si>
  <si>
    <t>바스칸바이오제약</t>
  </si>
  <si>
    <t>바이넥스</t>
  </si>
  <si>
    <t>바이브컴퍼니</t>
  </si>
  <si>
    <t>바이오니아</t>
  </si>
  <si>
    <t>바이오다인</t>
  </si>
  <si>
    <t>바이오로그디바이스</t>
  </si>
  <si>
    <t>바이오솔루션</t>
  </si>
  <si>
    <t>바이오스마트</t>
  </si>
  <si>
    <t>바이오시네틱스</t>
  </si>
  <si>
    <t>바이오에프디엔씨</t>
  </si>
  <si>
    <t>바이오인프라생명과학</t>
  </si>
  <si>
    <t>바이오톡스텍</t>
  </si>
  <si>
    <t>바이오프로테크</t>
  </si>
  <si>
    <t>바이오플러스</t>
  </si>
  <si>
    <t>바이온</t>
  </si>
  <si>
    <t>바이옵트로</t>
  </si>
  <si>
    <t>바이젠셀</t>
  </si>
  <si>
    <t>바텍</t>
  </si>
  <si>
    <t>박셀바이오</t>
  </si>
  <si>
    <t>방림</t>
  </si>
  <si>
    <t>배럴</t>
  </si>
  <si>
    <t>백광산업</t>
  </si>
  <si>
    <t>백금T&amp;A</t>
  </si>
  <si>
    <t>백산</t>
  </si>
  <si>
    <t>밸로프</t>
  </si>
  <si>
    <t>버킷스튜디오</t>
  </si>
  <si>
    <t>범양건영</t>
  </si>
  <si>
    <t>범한퓨얼셀</t>
  </si>
  <si>
    <t>베노홀딩스</t>
  </si>
  <si>
    <t>베뉴지</t>
  </si>
  <si>
    <t>베른</t>
  </si>
  <si>
    <t>베셀</t>
  </si>
  <si>
    <t>베스파</t>
  </si>
  <si>
    <t>베트남개발1</t>
  </si>
  <si>
    <t>벽산</t>
  </si>
  <si>
    <t>보광산업</t>
  </si>
  <si>
    <t>보라티알</t>
  </si>
  <si>
    <t>보락</t>
  </si>
  <si>
    <t>보령</t>
  </si>
  <si>
    <t>보로노이</t>
  </si>
  <si>
    <t>보성파워텍</t>
  </si>
  <si>
    <t>보해양조</t>
  </si>
  <si>
    <t>본느</t>
  </si>
  <si>
    <t>볼빅</t>
  </si>
  <si>
    <t>부광약품</t>
  </si>
  <si>
    <t>부국증권</t>
  </si>
  <si>
    <t>부국증권우</t>
  </si>
  <si>
    <t>부국철강</t>
  </si>
  <si>
    <t>부방</t>
  </si>
  <si>
    <t>부산산업</t>
  </si>
  <si>
    <t>부산주공</t>
  </si>
  <si>
    <t>부스타</t>
  </si>
  <si>
    <t>뷰노</t>
  </si>
  <si>
    <t>뷰웍스</t>
  </si>
  <si>
    <t>브랜드엑스코퍼레이션</t>
  </si>
  <si>
    <t>브레인즈컴퍼니</t>
  </si>
  <si>
    <t>브리지텍</t>
  </si>
  <si>
    <t>브릿지바이오테라퓨틱스</t>
  </si>
  <si>
    <t>브이씨</t>
  </si>
  <si>
    <t>브이원텍</t>
  </si>
  <si>
    <t>브이티지엠피</t>
  </si>
  <si>
    <t>블루베리 NFT</t>
  </si>
  <si>
    <t>블루콤</t>
  </si>
  <si>
    <t>블루탑</t>
  </si>
  <si>
    <t>블리츠웨이</t>
  </si>
  <si>
    <t>비나텍</t>
  </si>
  <si>
    <t>비덴트</t>
  </si>
  <si>
    <t>비디아이</t>
  </si>
  <si>
    <t>비보존 제약</t>
  </si>
  <si>
    <t>비비씨</t>
  </si>
  <si>
    <t>비비안</t>
  </si>
  <si>
    <t>비상교육</t>
  </si>
  <si>
    <t>비스토스</t>
  </si>
  <si>
    <t>비씨엔씨</t>
  </si>
  <si>
    <t>비씨월드제약</t>
  </si>
  <si>
    <t>비아트론</t>
  </si>
  <si>
    <t>비에이치</t>
  </si>
  <si>
    <t>비에이치아이</t>
  </si>
  <si>
    <t>비엔디생활건강</t>
  </si>
  <si>
    <t>비엘</t>
  </si>
  <si>
    <t>비엘팜텍</t>
  </si>
  <si>
    <t>비엘헬스케어</t>
  </si>
  <si>
    <t>비엠티</t>
  </si>
  <si>
    <t>비올</t>
  </si>
  <si>
    <t>비즈니스온</t>
  </si>
  <si>
    <t>비츠로셀</t>
  </si>
  <si>
    <t>비츠로시스</t>
  </si>
  <si>
    <t>비츠로테크</t>
  </si>
  <si>
    <t>비케이탑스</t>
  </si>
  <si>
    <t>비케이홀딩스</t>
  </si>
  <si>
    <t>비투엔</t>
  </si>
  <si>
    <t>비트나인</t>
  </si>
  <si>
    <t>비트컴퓨터</t>
  </si>
  <si>
    <t>비플라이소프트</t>
  </si>
  <si>
    <t>비피도</t>
  </si>
  <si>
    <t>빅솔론</t>
  </si>
  <si>
    <t>빅텍</t>
  </si>
  <si>
    <t>빅텐츠</t>
  </si>
  <si>
    <t>빙그레</t>
  </si>
  <si>
    <t>빛샘전자</t>
  </si>
  <si>
    <t>뿌리깊은나무들</t>
  </si>
  <si>
    <t>사람인에이치알</t>
  </si>
  <si>
    <t>사조대림</t>
  </si>
  <si>
    <t>사조동아원</t>
  </si>
  <si>
    <t>사조산업</t>
  </si>
  <si>
    <t>사조씨푸드</t>
  </si>
  <si>
    <t>사조오양</t>
  </si>
  <si>
    <t>산돌</t>
  </si>
  <si>
    <t>삼강엠앤티</t>
  </si>
  <si>
    <t>삼기</t>
  </si>
  <si>
    <t>삼륭물산</t>
  </si>
  <si>
    <t>삼목에스폼</t>
  </si>
  <si>
    <t>삼보모터스</t>
  </si>
  <si>
    <t>삼보산업</t>
  </si>
  <si>
    <t>삼보판지</t>
  </si>
  <si>
    <t>삼부토건</t>
  </si>
  <si>
    <t>삼성SDI</t>
  </si>
  <si>
    <t>삼성SDI우</t>
  </si>
  <si>
    <t>삼성공조</t>
  </si>
  <si>
    <t>삼성머스트스팩5호</t>
  </si>
  <si>
    <t>삼성물산</t>
  </si>
  <si>
    <t>02826K</t>
  </si>
  <si>
    <t>삼성물산우B</t>
  </si>
  <si>
    <t>삼성바이오로직스</t>
  </si>
  <si>
    <t>삼성생명</t>
  </si>
  <si>
    <t>삼성스팩4호</t>
  </si>
  <si>
    <t>삼성스팩6호</t>
  </si>
  <si>
    <t>삼성스팩7호</t>
  </si>
  <si>
    <t>삼성에스디에스</t>
  </si>
  <si>
    <t>삼성엔지니어링</t>
  </si>
  <si>
    <t>삼성전기</t>
  </si>
  <si>
    <t>삼성전기우</t>
  </si>
  <si>
    <t>삼성전자</t>
  </si>
  <si>
    <t>삼성전자우</t>
  </si>
  <si>
    <t>삼성제약</t>
  </si>
  <si>
    <t>삼성중공업</t>
  </si>
  <si>
    <t>삼성중공우</t>
  </si>
  <si>
    <t>삼성증권</t>
  </si>
  <si>
    <t>삼성출판사</t>
  </si>
  <si>
    <t>삼성카드</t>
  </si>
  <si>
    <t>삼성화재</t>
  </si>
  <si>
    <t>삼성화재우</t>
  </si>
  <si>
    <t>삼아알미늄</t>
  </si>
  <si>
    <t>삼아제약</t>
  </si>
  <si>
    <t>삼양사</t>
  </si>
  <si>
    <t>삼양사우</t>
  </si>
  <si>
    <t>삼양식품</t>
  </si>
  <si>
    <t>삼양옵틱스</t>
  </si>
  <si>
    <t>삼양통상</t>
  </si>
  <si>
    <t>삼양패키징</t>
  </si>
  <si>
    <t>삼양홀딩스</t>
  </si>
  <si>
    <t>삼양홀딩스우</t>
  </si>
  <si>
    <t>삼영무역</t>
  </si>
  <si>
    <t>삼영에스앤씨</t>
  </si>
  <si>
    <t>삼영엠텍</t>
  </si>
  <si>
    <t>삼영이엔씨</t>
  </si>
  <si>
    <t>삼영전자</t>
  </si>
  <si>
    <t>삼영화학</t>
  </si>
  <si>
    <t>삼원강재</t>
  </si>
  <si>
    <t>삼익THK</t>
  </si>
  <si>
    <t>삼익악기</t>
  </si>
  <si>
    <t>삼일</t>
  </si>
  <si>
    <t>삼일기업공사</t>
  </si>
  <si>
    <t>삼일씨엔에스</t>
  </si>
  <si>
    <t>삼일제약</t>
  </si>
  <si>
    <t>삼정펄프</t>
  </si>
  <si>
    <t>삼지전자</t>
  </si>
  <si>
    <t>삼진</t>
  </si>
  <si>
    <t>삼진엘앤디</t>
  </si>
  <si>
    <t>삼진제약</t>
  </si>
  <si>
    <t>삼천당제약</t>
  </si>
  <si>
    <t>삼천리</t>
  </si>
  <si>
    <t>삼천리자전거</t>
  </si>
  <si>
    <t>삼표시멘트</t>
  </si>
  <si>
    <t>삼현철강</t>
  </si>
  <si>
    <t>삼호개발</t>
  </si>
  <si>
    <t>삼화네트웍스</t>
  </si>
  <si>
    <t>삼화왕관</t>
  </si>
  <si>
    <t>삼화전기</t>
  </si>
  <si>
    <t>삼화전자</t>
  </si>
  <si>
    <t>삼화콘덴서</t>
  </si>
  <si>
    <t>삼화페인트</t>
  </si>
  <si>
    <t>상보</t>
  </si>
  <si>
    <t>상상인</t>
  </si>
  <si>
    <t>상상인인더스트리</t>
  </si>
  <si>
    <t>상상인제3호스팩</t>
  </si>
  <si>
    <t>상상인증권</t>
  </si>
  <si>
    <t>상신브레이크</t>
  </si>
  <si>
    <t>상신이디피</t>
  </si>
  <si>
    <t>상신전자</t>
  </si>
  <si>
    <t>상아프론테크</t>
  </si>
  <si>
    <t>상지카일룸</t>
  </si>
  <si>
    <t>새로닉스</t>
  </si>
  <si>
    <t>새론오토모티브</t>
  </si>
  <si>
    <t>새빗켐</t>
  </si>
  <si>
    <t>샘씨엔에스</t>
  </si>
  <si>
    <t>샘표</t>
  </si>
  <si>
    <t>샘표식품</t>
  </si>
  <si>
    <t>샤페론</t>
  </si>
  <si>
    <t>서남</t>
  </si>
  <si>
    <t>서린바이오</t>
  </si>
  <si>
    <t>서부T&amp;D</t>
  </si>
  <si>
    <t>서산</t>
  </si>
  <si>
    <t>서암기계공업</t>
  </si>
  <si>
    <t>서연</t>
  </si>
  <si>
    <t>서연이화</t>
  </si>
  <si>
    <t>서연탑메탈</t>
  </si>
  <si>
    <t>서울가스</t>
  </si>
  <si>
    <t>서울리거</t>
  </si>
  <si>
    <t>서울바이오시스</t>
  </si>
  <si>
    <t>서울반도체</t>
  </si>
  <si>
    <t>서울식품</t>
  </si>
  <si>
    <t>서울식품우</t>
  </si>
  <si>
    <t>서울옥션</t>
  </si>
  <si>
    <t>서울전자통신</t>
  </si>
  <si>
    <t>서울제약</t>
  </si>
  <si>
    <t>서원</t>
  </si>
  <si>
    <t>서원인텍</t>
  </si>
  <si>
    <t>서전기전</t>
  </si>
  <si>
    <t>서진시스템</t>
  </si>
  <si>
    <t>서진오토모티브</t>
  </si>
  <si>
    <t>서플러스글로벌</t>
  </si>
  <si>
    <t>서한</t>
  </si>
  <si>
    <t>서호전기</t>
  </si>
  <si>
    <t>서흥</t>
  </si>
  <si>
    <t>서희건설</t>
  </si>
  <si>
    <t>석경에이티</t>
  </si>
  <si>
    <t>선광</t>
  </si>
  <si>
    <t>선도전기</t>
  </si>
  <si>
    <t>선바이오</t>
  </si>
  <si>
    <t>선익시스템</t>
  </si>
  <si>
    <t>선진</t>
  </si>
  <si>
    <t>선진뷰티사이언스</t>
  </si>
  <si>
    <t>성광벤드</t>
  </si>
  <si>
    <t>성도이엔지</t>
  </si>
  <si>
    <t>성문전자</t>
  </si>
  <si>
    <t>성문전자우</t>
  </si>
  <si>
    <t>성보화학</t>
  </si>
  <si>
    <t>성신양회</t>
  </si>
  <si>
    <t>성신양회우</t>
  </si>
  <si>
    <t>성안</t>
  </si>
  <si>
    <t>성우전자</t>
  </si>
  <si>
    <t>성우테크론</t>
  </si>
  <si>
    <t>성우하이텍</t>
  </si>
  <si>
    <t>성일하이텍</t>
  </si>
  <si>
    <t>성창기업지주</t>
  </si>
  <si>
    <t>성창오토텍</t>
  </si>
  <si>
    <t>성호전자</t>
  </si>
  <si>
    <t>세경하이테크</t>
  </si>
  <si>
    <t>세기상사</t>
  </si>
  <si>
    <t>세동</t>
  </si>
  <si>
    <t>세림B&amp;G</t>
  </si>
  <si>
    <t>세명전기</t>
  </si>
  <si>
    <t>세방</t>
  </si>
  <si>
    <t>세방우</t>
  </si>
  <si>
    <t>세방전지</t>
  </si>
  <si>
    <t>세보엠이씨</t>
  </si>
  <si>
    <t>세아메카닉스</t>
  </si>
  <si>
    <t>세아베스틸지주</t>
  </si>
  <si>
    <t>세아제강</t>
  </si>
  <si>
    <t>세아제강지주</t>
  </si>
  <si>
    <t>세아특수강</t>
  </si>
  <si>
    <t>세아홀딩스</t>
  </si>
  <si>
    <t>세우글로벌</t>
  </si>
  <si>
    <t>세운메디칼</t>
  </si>
  <si>
    <t>세원물산</t>
  </si>
  <si>
    <t>세원이앤씨</t>
  </si>
  <si>
    <t>세원정공</t>
  </si>
  <si>
    <t>세이브존I&amp;C</t>
  </si>
  <si>
    <t>세종공업</t>
  </si>
  <si>
    <t>세종메디칼</t>
  </si>
  <si>
    <t>세종텔레콤</t>
  </si>
  <si>
    <t>세중</t>
  </si>
  <si>
    <t>세진중공업</t>
  </si>
  <si>
    <t>세진티에스</t>
  </si>
  <si>
    <t>세코닉스</t>
  </si>
  <si>
    <t>세토피아</t>
  </si>
  <si>
    <t>세하</t>
  </si>
  <si>
    <t>세화피앤씨</t>
  </si>
  <si>
    <t>센코</t>
  </si>
  <si>
    <t>센트랄모텍</t>
  </si>
  <si>
    <t>센트럴인사이트</t>
  </si>
  <si>
    <t>셀레믹스</t>
  </si>
  <si>
    <t>셀루메드</t>
  </si>
  <si>
    <t>셀리드</t>
  </si>
  <si>
    <t>셀리버리</t>
  </si>
  <si>
    <t>셀바스AI</t>
  </si>
  <si>
    <t>셀바스헬스케어</t>
  </si>
  <si>
    <t>셀젠텍</t>
  </si>
  <si>
    <t>셀트리온</t>
  </si>
  <si>
    <t>셀트리온제약</t>
  </si>
  <si>
    <t>셀트리온헬스케어</t>
  </si>
  <si>
    <t>셀피글로벌</t>
  </si>
  <si>
    <t>소니드</t>
  </si>
  <si>
    <t>소룩스</t>
  </si>
  <si>
    <t>소마젠</t>
  </si>
  <si>
    <t>소프트센</t>
  </si>
  <si>
    <t>소프트센우</t>
  </si>
  <si>
    <t>소프트캠프</t>
  </si>
  <si>
    <t>손오공</t>
  </si>
  <si>
    <t>솔고바이오</t>
  </si>
  <si>
    <t>솔루스첨단소재</t>
  </si>
  <si>
    <t>33637K</t>
  </si>
  <si>
    <t>솔루스첨단소재1우</t>
  </si>
  <si>
    <t>33637L</t>
  </si>
  <si>
    <t>솔루스첨단소재2우B</t>
  </si>
  <si>
    <t>솔루에타</t>
  </si>
  <si>
    <t>솔루엠</t>
  </si>
  <si>
    <t>솔본</t>
  </si>
  <si>
    <t>솔브레인</t>
  </si>
  <si>
    <t>솔브레인홀딩스</t>
  </si>
  <si>
    <t>솔트룩스</t>
  </si>
  <si>
    <t>솔트웨어</t>
  </si>
  <si>
    <t>송원산업</t>
  </si>
  <si>
    <t>쇼박스</t>
  </si>
  <si>
    <t>수산아이앤티</t>
  </si>
  <si>
    <t>수산인더스트리</t>
  </si>
  <si>
    <t>수산중공업</t>
  </si>
  <si>
    <t>수젠텍</t>
  </si>
  <si>
    <t>수프로</t>
  </si>
  <si>
    <t>슈프리마</t>
  </si>
  <si>
    <t>슈프리마아이디</t>
  </si>
  <si>
    <t>슈프리마에이치큐</t>
  </si>
  <si>
    <t>슈피겐코리아</t>
  </si>
  <si>
    <t>스마트솔루션즈</t>
  </si>
  <si>
    <t>스맥</t>
  </si>
  <si>
    <t>스카이라이프</t>
  </si>
  <si>
    <t>스카이문스테크놀로지</t>
  </si>
  <si>
    <t>스코넥</t>
  </si>
  <si>
    <t>스킨앤스킨</t>
  </si>
  <si>
    <t>스타플렉스</t>
  </si>
  <si>
    <t>스템랩</t>
  </si>
  <si>
    <t>스톤브릿지벤처스</t>
  </si>
  <si>
    <t>스튜디오드래곤</t>
  </si>
  <si>
    <t>스튜디오산타클로스</t>
  </si>
  <si>
    <t>스틱인베스트먼트</t>
  </si>
  <si>
    <t>스페코</t>
  </si>
  <si>
    <t>승일</t>
  </si>
  <si>
    <t>시공테크</t>
  </si>
  <si>
    <t>시그네틱스</t>
  </si>
  <si>
    <t>시너지이노베이션</t>
  </si>
  <si>
    <t>시노펙스</t>
  </si>
  <si>
    <t>시디즈</t>
  </si>
  <si>
    <t>시스웍</t>
  </si>
  <si>
    <t>시큐브</t>
  </si>
  <si>
    <t>시큐센</t>
  </si>
  <si>
    <t>시티랩스</t>
  </si>
  <si>
    <t>신대양제지</t>
  </si>
  <si>
    <t>신도기연</t>
  </si>
  <si>
    <t>신도리코</t>
  </si>
  <si>
    <t>신라교역</t>
  </si>
  <si>
    <t>신라섬유</t>
  </si>
  <si>
    <t>신라에스지</t>
  </si>
  <si>
    <t>신라젠</t>
  </si>
  <si>
    <t>신성델타테크</t>
  </si>
  <si>
    <t>신성이엔지</t>
  </si>
  <si>
    <t>신성통상</t>
  </si>
  <si>
    <t>신세계</t>
  </si>
  <si>
    <t>신세계 I&amp;C</t>
  </si>
  <si>
    <t>신세계건설</t>
  </si>
  <si>
    <t>신세계인터내셔날</t>
  </si>
  <si>
    <t>신세계푸드</t>
  </si>
  <si>
    <t>신송홀딩스</t>
  </si>
  <si>
    <t>신신제약</t>
  </si>
  <si>
    <t>신영스팩6호</t>
  </si>
  <si>
    <t>신영스팩7호</t>
  </si>
  <si>
    <t>신영스팩8호</t>
  </si>
  <si>
    <t>신영와코루</t>
  </si>
  <si>
    <t>신영증권</t>
  </si>
  <si>
    <t>신영증권우</t>
  </si>
  <si>
    <t>신원</t>
  </si>
  <si>
    <t>신원종합개발</t>
  </si>
  <si>
    <t>신일전자</t>
  </si>
  <si>
    <t>신일제약</t>
  </si>
  <si>
    <t>신진에스엠</t>
  </si>
  <si>
    <t>신테카바이오</t>
  </si>
  <si>
    <t>신풍</t>
  </si>
  <si>
    <t>신풍제약</t>
  </si>
  <si>
    <t>신풍제약우</t>
  </si>
  <si>
    <t>신한서부티엔디리츠</t>
  </si>
  <si>
    <t>신한알파리츠</t>
  </si>
  <si>
    <t>신한제10호스팩</t>
  </si>
  <si>
    <t>신한제7호스팩</t>
  </si>
  <si>
    <t>신한제8호스팩</t>
  </si>
  <si>
    <t>신한제9호스팩</t>
  </si>
  <si>
    <t>신한지주</t>
  </si>
  <si>
    <t>신화인터텍</t>
  </si>
  <si>
    <t>신화콘텍</t>
  </si>
  <si>
    <t>신흥</t>
  </si>
  <si>
    <t>신흥에스이씨</t>
  </si>
  <si>
    <t>실리콘투</t>
  </si>
  <si>
    <t>심텍</t>
  </si>
  <si>
    <t>심텍홀딩스</t>
  </si>
  <si>
    <t>싸이맥스</t>
  </si>
  <si>
    <t>싸이버원</t>
  </si>
  <si>
    <t>싸이토젠</t>
  </si>
  <si>
    <t>쌍방울</t>
  </si>
  <si>
    <t>쌍용C&amp;E</t>
  </si>
  <si>
    <t>쌍용정보통신</t>
  </si>
  <si>
    <t>쌍용차</t>
  </si>
  <si>
    <t>써니전자</t>
  </si>
  <si>
    <t>썬테크</t>
  </si>
  <si>
    <t>썸에이지</t>
  </si>
  <si>
    <t>쎄노텍</t>
  </si>
  <si>
    <t>쎄니트</t>
  </si>
  <si>
    <t>쎄트렉아이</t>
  </si>
  <si>
    <t>쎌마테라퓨틱스</t>
  </si>
  <si>
    <t>쎌바이오텍</t>
  </si>
  <si>
    <t>쏘카</t>
  </si>
  <si>
    <t>쏠리드</t>
  </si>
  <si>
    <t>씨씨에스</t>
  </si>
  <si>
    <t>씨아이에스</t>
  </si>
  <si>
    <t>씨아이테크</t>
  </si>
  <si>
    <t>씨알푸드</t>
  </si>
  <si>
    <t>씨앗</t>
  </si>
  <si>
    <t>씨앤씨인터내셔널</t>
  </si>
  <si>
    <t>씨앤에스링크</t>
  </si>
  <si>
    <t>씨앤지하이테크</t>
  </si>
  <si>
    <t>씨앤투스성진</t>
  </si>
  <si>
    <t>씨에스베어링</t>
  </si>
  <si>
    <t>씨에스윈드</t>
  </si>
  <si>
    <t>씨엔알리서치</t>
  </si>
  <si>
    <t>씨엔티드림</t>
  </si>
  <si>
    <t>씨엔플러스</t>
  </si>
  <si>
    <t>씨유메디칼</t>
  </si>
  <si>
    <t>씨유테크</t>
  </si>
  <si>
    <t>씨이랩</t>
  </si>
  <si>
    <t>씨젠</t>
  </si>
  <si>
    <t>씨케이에이치</t>
  </si>
  <si>
    <t>씨큐브</t>
  </si>
  <si>
    <t>씨티씨바이오</t>
  </si>
  <si>
    <t>씨티케이</t>
  </si>
  <si>
    <t>아가방컴퍼니</t>
  </si>
  <si>
    <t>아나패스</t>
  </si>
  <si>
    <t>아난티</t>
  </si>
  <si>
    <t>아남전자</t>
  </si>
  <si>
    <t>아리온</t>
  </si>
  <si>
    <t>아모그린텍</t>
  </si>
  <si>
    <t>아모레G</t>
  </si>
  <si>
    <t>00279K</t>
  </si>
  <si>
    <t>아모레G3우(전환)</t>
  </si>
  <si>
    <t>아모레G우</t>
  </si>
  <si>
    <t>아모레퍼시픽</t>
  </si>
  <si>
    <t>아모레퍼시픽우</t>
  </si>
  <si>
    <t>아모센스</t>
  </si>
  <si>
    <t>아모텍</t>
  </si>
  <si>
    <t>아미노로직스</t>
  </si>
  <si>
    <t>아미코젠</t>
  </si>
  <si>
    <t>아바코</t>
  </si>
  <si>
    <t>아바텍</t>
  </si>
  <si>
    <t>아비코전자</t>
  </si>
  <si>
    <t>아세아</t>
  </si>
  <si>
    <t>아세아시멘트</t>
  </si>
  <si>
    <t>아세아제지</t>
  </si>
  <si>
    <t>아세아텍</t>
  </si>
  <si>
    <t>아센디오</t>
  </si>
  <si>
    <t>아셈스</t>
  </si>
  <si>
    <t>아스타</t>
  </si>
  <si>
    <t>아스트</t>
  </si>
  <si>
    <t>아스플로</t>
  </si>
  <si>
    <t>아시아경제</t>
  </si>
  <si>
    <t>아시아나IDT</t>
  </si>
  <si>
    <t>아시아나항공</t>
  </si>
  <si>
    <t>아시아종묘</t>
  </si>
  <si>
    <t>아우딘퓨쳐스</t>
  </si>
  <si>
    <t>아이디스</t>
  </si>
  <si>
    <t>아이디스홀딩스</t>
  </si>
  <si>
    <t>아이디피</t>
  </si>
  <si>
    <t>아이마켓코리아</t>
  </si>
  <si>
    <t>아이비김영</t>
  </si>
  <si>
    <t>아이센스</t>
  </si>
  <si>
    <t>아이스크림에듀</t>
  </si>
  <si>
    <t>아이쓰리시스템</t>
  </si>
  <si>
    <t>아이씨디</t>
  </si>
  <si>
    <t>아이씨에이치</t>
  </si>
  <si>
    <t>아이앤씨</t>
  </si>
  <si>
    <t>아이에스동서</t>
  </si>
  <si>
    <t>아이에스이커머스</t>
  </si>
  <si>
    <t>아이에이</t>
  </si>
  <si>
    <t>아이엘사이언스</t>
  </si>
  <si>
    <t>아이엠</t>
  </si>
  <si>
    <t>아이오케이</t>
  </si>
  <si>
    <t>아이윈</t>
  </si>
  <si>
    <t>아이윈플러스</t>
  </si>
  <si>
    <t>아이즈비전</t>
  </si>
  <si>
    <t>아이진</t>
  </si>
  <si>
    <t>아이컴포넌트</t>
  </si>
  <si>
    <t>아이케이세미콘</t>
  </si>
  <si>
    <t>아이퀘스트</t>
  </si>
  <si>
    <t>아이큐어</t>
  </si>
  <si>
    <t>아이크래프트</t>
  </si>
  <si>
    <t>아이텍</t>
  </si>
  <si>
    <t>아이톡시</t>
  </si>
  <si>
    <t>아이티센</t>
  </si>
  <si>
    <t>아이티아이즈</t>
  </si>
  <si>
    <t>아이티엠반도체</t>
  </si>
  <si>
    <t>아이패밀리에스씨</t>
  </si>
  <si>
    <t>아주IB투자</t>
  </si>
  <si>
    <t>아주스틸</t>
  </si>
  <si>
    <t>아즈텍WB</t>
  </si>
  <si>
    <t>아진산업</t>
  </si>
  <si>
    <t>아진엑스텍</t>
  </si>
  <si>
    <t>아톤</t>
  </si>
  <si>
    <t>아퓨어스</t>
  </si>
  <si>
    <t>아프리카TV</t>
  </si>
  <si>
    <t>아하</t>
  </si>
  <si>
    <t>안국약품</t>
  </si>
  <si>
    <t>안랩</t>
  </si>
  <si>
    <t>안지오랩</t>
  </si>
  <si>
    <t>안트로젠</t>
  </si>
  <si>
    <t>알로이스</t>
  </si>
  <si>
    <t>알루코</t>
  </si>
  <si>
    <t>알리코제약</t>
  </si>
  <si>
    <t>알비더블유</t>
  </si>
  <si>
    <t>알서포트</t>
  </si>
  <si>
    <t>알에스오토메이션</t>
  </si>
  <si>
    <t>알에프세미</t>
  </si>
  <si>
    <t>알에프텍</t>
  </si>
  <si>
    <t>알엔투테크놀로지</t>
  </si>
  <si>
    <t>알체라</t>
  </si>
  <si>
    <t>알테오젠</t>
  </si>
  <si>
    <t>알톤스포츠</t>
  </si>
  <si>
    <t>알티캐스트</t>
  </si>
  <si>
    <t>알파홀딩스</t>
  </si>
  <si>
    <t>알피바이오</t>
  </si>
  <si>
    <t>압타머사이언스</t>
  </si>
  <si>
    <t>압타바이오</t>
  </si>
  <si>
    <t>앙츠</t>
  </si>
  <si>
    <t>애경산업</t>
  </si>
  <si>
    <t>애경케미칼</t>
  </si>
  <si>
    <t>애니젠</t>
  </si>
  <si>
    <t>애니플러스</t>
  </si>
  <si>
    <t>애드바이오텍</t>
  </si>
  <si>
    <t>애머릿지</t>
  </si>
  <si>
    <t>액션스퀘어</t>
  </si>
  <si>
    <t>액토즈소프트</t>
  </si>
  <si>
    <t>액트로</t>
  </si>
  <si>
    <t>앤디포스</t>
  </si>
  <si>
    <t>앤씨앤</t>
  </si>
  <si>
    <t>앱코</t>
  </si>
  <si>
    <t>앱클론</t>
  </si>
  <si>
    <t>야스</t>
  </si>
  <si>
    <t>양지사</t>
  </si>
  <si>
    <t>어보브반도체</t>
  </si>
  <si>
    <t>어스앤에어로스페이스</t>
  </si>
  <si>
    <t>얼라인드</t>
  </si>
  <si>
    <t>엄지하우스</t>
  </si>
  <si>
    <t>에너토크</t>
  </si>
  <si>
    <t>에넥스</t>
  </si>
  <si>
    <t>에브리봇</t>
  </si>
  <si>
    <t>에스넷</t>
  </si>
  <si>
    <t>에스디바이오센서</t>
  </si>
  <si>
    <t>에스디생명공학</t>
  </si>
  <si>
    <t>에스디시스템</t>
  </si>
  <si>
    <t>에스맥</t>
  </si>
  <si>
    <t>에스비비테크</t>
  </si>
  <si>
    <t>에스씨디</t>
  </si>
  <si>
    <t>에스씨엠생명과학</t>
  </si>
  <si>
    <t>에스아이리소스</t>
  </si>
  <si>
    <t>에스알바이오텍</t>
  </si>
  <si>
    <t>에스앤더블류</t>
  </si>
  <si>
    <t>에스앤디</t>
  </si>
  <si>
    <t>에스앤에스텍</t>
  </si>
  <si>
    <t>에스에너지</t>
  </si>
  <si>
    <t>에스에스알</t>
  </si>
  <si>
    <t>에스에이엠티</t>
  </si>
  <si>
    <t>에스에이티</t>
  </si>
  <si>
    <t>에스에이티이엔지</t>
  </si>
  <si>
    <t>에스에프에이</t>
  </si>
  <si>
    <t>에스엔유</t>
  </si>
  <si>
    <t>에스엔피제네틱스</t>
  </si>
  <si>
    <t>에스엘</t>
  </si>
  <si>
    <t>에스엘바이오닉스</t>
  </si>
  <si>
    <t>에스엘에스바이오</t>
  </si>
  <si>
    <t>에스엠</t>
  </si>
  <si>
    <t>에스엠벡셀</t>
  </si>
  <si>
    <t>에스엠비나</t>
  </si>
  <si>
    <t>에스엠코어</t>
  </si>
  <si>
    <t>에스와이</t>
  </si>
  <si>
    <t>에스원</t>
  </si>
  <si>
    <t>에스제이그룹</t>
  </si>
  <si>
    <t>에스제이켐</t>
  </si>
  <si>
    <t>에스케이씨에스</t>
  </si>
  <si>
    <t>에스케이증권7호스팩</t>
  </si>
  <si>
    <t>에스케이증권제8호스팩</t>
  </si>
  <si>
    <t>에스코넥</t>
  </si>
  <si>
    <t>에스텍</t>
  </si>
  <si>
    <t>에스텍파마</t>
  </si>
  <si>
    <t>에스트래픽</t>
  </si>
  <si>
    <t>에스티아이</t>
  </si>
  <si>
    <t>에스티오</t>
  </si>
  <si>
    <t>에스티큐브</t>
  </si>
  <si>
    <t>에스티팜</t>
  </si>
  <si>
    <t>에스폴리텍</t>
  </si>
  <si>
    <t>에스퓨얼셀</t>
  </si>
  <si>
    <t>에스피시스템스</t>
  </si>
  <si>
    <t>에스피지</t>
  </si>
  <si>
    <t>에쎈테크</t>
  </si>
  <si>
    <t>에쓰씨엔지니어링</t>
  </si>
  <si>
    <t>에어부산</t>
  </si>
  <si>
    <t>에이디엠코리아</t>
  </si>
  <si>
    <t>에이디칩스</t>
  </si>
  <si>
    <t>에이디테크놀로지</t>
  </si>
  <si>
    <t>에이루트</t>
  </si>
  <si>
    <t>에이리츠</t>
  </si>
  <si>
    <t>에이블씨엔씨</t>
  </si>
  <si>
    <t>에이비엘바이오</t>
  </si>
  <si>
    <t>에이비온</t>
  </si>
  <si>
    <t>에이비프로바이오</t>
  </si>
  <si>
    <t>에이스침대</t>
  </si>
  <si>
    <t>에이스테크</t>
  </si>
  <si>
    <t>에이스토리</t>
  </si>
  <si>
    <t>에이아이더뉴트리진</t>
  </si>
  <si>
    <t>에이에프더블류</t>
  </si>
  <si>
    <t>에이엔피</t>
  </si>
  <si>
    <t>에이원알폼</t>
  </si>
  <si>
    <t>에이치시티</t>
  </si>
  <si>
    <t>에이치앤비디자인</t>
  </si>
  <si>
    <t>에이치엔에스하이텍</t>
  </si>
  <si>
    <t>에이치엘사이언스</t>
  </si>
  <si>
    <t>에이치엠씨제4호스팩</t>
  </si>
  <si>
    <t>에이치엠씨제5호스팩</t>
  </si>
  <si>
    <t>에이치와이티씨</t>
  </si>
  <si>
    <t>에이치케이</t>
  </si>
  <si>
    <t>에이치피오</t>
  </si>
  <si>
    <t>에이테크솔루션</t>
  </si>
  <si>
    <t>에이텍</t>
  </si>
  <si>
    <t>에이텍티앤</t>
  </si>
  <si>
    <t>에이트원</t>
  </si>
  <si>
    <t>에이티넘인베스트</t>
  </si>
  <si>
    <t>에이티세미콘</t>
  </si>
  <si>
    <t>에이팩트</t>
  </si>
  <si>
    <t>에이펙스인텍</t>
  </si>
  <si>
    <t>에이프로</t>
  </si>
  <si>
    <t>에이프로젠</t>
  </si>
  <si>
    <t>에이프로젠 H&amp;G</t>
  </si>
  <si>
    <t>에이프로젠제약</t>
  </si>
  <si>
    <t>에이프릴바이오</t>
  </si>
  <si>
    <t>에이플러스에셋</t>
  </si>
  <si>
    <t>에이피티씨</t>
  </si>
  <si>
    <t>에치에프알</t>
  </si>
  <si>
    <t>에코마케팅</t>
  </si>
  <si>
    <t>에코바이오</t>
  </si>
  <si>
    <t>에코캡</t>
  </si>
  <si>
    <t>에코프로</t>
  </si>
  <si>
    <t>에코프로비엠</t>
  </si>
  <si>
    <t>에코프로에이치엔</t>
  </si>
  <si>
    <t>에코플라스틱</t>
  </si>
  <si>
    <t>에프알텍</t>
  </si>
  <si>
    <t>에프앤가이드</t>
  </si>
  <si>
    <t>에프앤리퍼블릭</t>
  </si>
  <si>
    <t>에프에스티</t>
  </si>
  <si>
    <t>에프엔씨엔터</t>
  </si>
  <si>
    <t>에프엔에스테크</t>
  </si>
  <si>
    <t>엑사이엔씨</t>
  </si>
  <si>
    <t>엑서지21</t>
  </si>
  <si>
    <t>엑세스바이오</t>
  </si>
  <si>
    <t>엑셈</t>
  </si>
  <si>
    <t>엑스큐어</t>
  </si>
  <si>
    <t>엑시콘</t>
  </si>
  <si>
    <t>엔바이오니아</t>
  </si>
  <si>
    <t>엔브이에이치코리아</t>
  </si>
  <si>
    <t>엔비티</t>
  </si>
  <si>
    <t>엔솔바이오사이언스</t>
  </si>
  <si>
    <t>엔시스</t>
  </si>
  <si>
    <t>엔시트론</t>
  </si>
  <si>
    <t>엔씨소프트</t>
  </si>
  <si>
    <t>엔에스엔</t>
  </si>
  <si>
    <t>엔에스엠</t>
  </si>
  <si>
    <t>엔에스컴퍼니</t>
  </si>
  <si>
    <t>엔에이치스팩19호</t>
  </si>
  <si>
    <t>엔에이치스팩20호</t>
  </si>
  <si>
    <t>엔에이치스팩22호</t>
  </si>
  <si>
    <t>엔에이치스팩23호</t>
  </si>
  <si>
    <t>엔에이치스팩24호</t>
  </si>
  <si>
    <t>엔에이치스팩25호</t>
  </si>
  <si>
    <t>엔에이치스팩26호</t>
  </si>
  <si>
    <t>엔에프씨</t>
  </si>
  <si>
    <t>엔젠바이오</t>
  </si>
  <si>
    <t>엔젯</t>
  </si>
  <si>
    <t>엔지브이아이</t>
  </si>
  <si>
    <t>엔지스테크널러지</t>
  </si>
  <si>
    <t>엔지켐생명과학</t>
  </si>
  <si>
    <t>엔케이</t>
  </si>
  <si>
    <t>엔케이맥스</t>
  </si>
  <si>
    <t>엔켐</t>
  </si>
  <si>
    <t>엔텔스</t>
  </si>
  <si>
    <t>엔투텍</t>
  </si>
  <si>
    <t>엔피</t>
  </si>
  <si>
    <t>엔피디</t>
  </si>
  <si>
    <t>엔피케이</t>
  </si>
  <si>
    <t>엘디티</t>
  </si>
  <si>
    <t>엘리비젼</t>
  </si>
  <si>
    <t>엘브이엠씨홀딩스</t>
  </si>
  <si>
    <t>엘비루셈</t>
  </si>
  <si>
    <t>엘비세미콘</t>
  </si>
  <si>
    <t>엘아이에스</t>
  </si>
  <si>
    <t>엘앤씨바이오</t>
  </si>
  <si>
    <t>엘앤에프</t>
  </si>
  <si>
    <t>엘앤케이바이오</t>
  </si>
  <si>
    <t>엘에이티</t>
  </si>
  <si>
    <t>엘엠에스</t>
  </si>
  <si>
    <t>엘오티베큠</t>
  </si>
  <si>
    <t>엘컴텍</t>
  </si>
  <si>
    <t>엘티씨</t>
  </si>
  <si>
    <t>엠게임</t>
  </si>
  <si>
    <t>엠로</t>
  </si>
  <si>
    <t>엠벤처투자</t>
  </si>
  <si>
    <t>엠브레인</t>
  </si>
  <si>
    <t>엠씨넥스</t>
  </si>
  <si>
    <t>엠아이텍</t>
  </si>
  <si>
    <t>엠에스씨</t>
  </si>
  <si>
    <t>엠에스오토텍</t>
  </si>
  <si>
    <t>엠에프엠코리아</t>
  </si>
  <si>
    <t>엠케이전자</t>
  </si>
  <si>
    <t>엠투아이</t>
  </si>
  <si>
    <t>엠투엔</t>
  </si>
  <si>
    <t>엠플러스</t>
  </si>
  <si>
    <t>엠피대산</t>
  </si>
  <si>
    <t>엠피씨플러스</t>
  </si>
  <si>
    <t>연우</t>
  </si>
  <si>
    <t>영림원소프트랩</t>
  </si>
  <si>
    <t>영보화학</t>
  </si>
  <si>
    <t>영신금속</t>
  </si>
  <si>
    <t>영우디에스피</t>
  </si>
  <si>
    <t>영원무역</t>
  </si>
  <si>
    <t>영원무역홀딩스</t>
  </si>
  <si>
    <t>영진약품</t>
  </si>
  <si>
    <t>영창케미칼</t>
  </si>
  <si>
    <t>영풍</t>
  </si>
  <si>
    <t>영풍정밀</t>
  </si>
  <si>
    <t>영풍제지</t>
  </si>
  <si>
    <t>영화금속</t>
  </si>
  <si>
    <t>영화테크</t>
  </si>
  <si>
    <t>영흥</t>
  </si>
  <si>
    <t>예림당</t>
  </si>
  <si>
    <t>예선테크</t>
  </si>
  <si>
    <t>예스24</t>
  </si>
  <si>
    <t>예스코홀딩스</t>
  </si>
  <si>
    <t>예스티</t>
  </si>
  <si>
    <t>오가닉티코스메틱</t>
  </si>
  <si>
    <t>오공</t>
  </si>
  <si>
    <t>오디텍</t>
  </si>
  <si>
    <t>오뚜기</t>
  </si>
  <si>
    <t>오로라</t>
  </si>
  <si>
    <t>오로스테크놀로지</t>
  </si>
  <si>
    <t>오르비텍</t>
  </si>
  <si>
    <t>오리엔탈정공</t>
  </si>
  <si>
    <t>오리엔트바이오</t>
  </si>
  <si>
    <t>오리엔트정공</t>
  </si>
  <si>
    <t>오리온</t>
  </si>
  <si>
    <t>오리온홀딩스</t>
  </si>
  <si>
    <t>오리콤</t>
  </si>
  <si>
    <t>오비고</t>
  </si>
  <si>
    <t>오상자이엘</t>
  </si>
  <si>
    <t>오성첨단소재</t>
  </si>
  <si>
    <t>오션브릿지</t>
  </si>
  <si>
    <t>오션스톤</t>
  </si>
  <si>
    <t>오스코텍</t>
  </si>
  <si>
    <t>오스테오닉</t>
  </si>
  <si>
    <t>오스템</t>
  </si>
  <si>
    <t>오스템임플란트</t>
  </si>
  <si>
    <t>오에스피</t>
  </si>
  <si>
    <t>오이솔루션</t>
  </si>
  <si>
    <t>오킨스전자</t>
  </si>
  <si>
    <t>오텍</t>
  </si>
  <si>
    <t>오토앤</t>
  </si>
  <si>
    <t>오파스넷</t>
  </si>
  <si>
    <t>오픈베이스</t>
  </si>
  <si>
    <t>오픈엣지테크놀로지</t>
  </si>
  <si>
    <t>오하임아이엔티</t>
  </si>
  <si>
    <t>올리패스</t>
  </si>
  <si>
    <t>올릭스</t>
  </si>
  <si>
    <t>옴니시스템</t>
  </si>
  <si>
    <t>옵투스제약</t>
  </si>
  <si>
    <t>옵트론텍</t>
  </si>
  <si>
    <t>옵티시스</t>
  </si>
  <si>
    <t>옵티팜</t>
  </si>
  <si>
    <t>와이더플래닛</t>
  </si>
  <si>
    <t>와이솔</t>
  </si>
  <si>
    <t>와이아이케이</t>
  </si>
  <si>
    <t>와이어블</t>
  </si>
  <si>
    <t>와이엔텍</t>
  </si>
  <si>
    <t>와이엠씨</t>
  </si>
  <si>
    <t>와이엠텍</t>
  </si>
  <si>
    <t>와이엠티</t>
  </si>
  <si>
    <t>와이오엠</t>
  </si>
  <si>
    <t>와이제이엠게임즈</t>
  </si>
  <si>
    <t>와이즈버즈</t>
  </si>
  <si>
    <t>와이지-원</t>
  </si>
  <si>
    <t>와이지엔터테인먼트</t>
  </si>
  <si>
    <t>와이투솔루션</t>
  </si>
  <si>
    <t>와이팜</t>
  </si>
  <si>
    <t>와토스코리아</t>
  </si>
  <si>
    <t>용평리조트</t>
  </si>
  <si>
    <t>우리금융지주</t>
  </si>
  <si>
    <t>우리기술</t>
  </si>
  <si>
    <t>우리기술투자</t>
  </si>
  <si>
    <t>우리넷</t>
  </si>
  <si>
    <t>우리로</t>
  </si>
  <si>
    <t>우리바이오</t>
  </si>
  <si>
    <t>우리산업</t>
  </si>
  <si>
    <t>우리산업홀딩스</t>
  </si>
  <si>
    <t>우리손에프앤지</t>
  </si>
  <si>
    <t>우리엔터프라이즈</t>
  </si>
  <si>
    <t>우리이앤엘</t>
  </si>
  <si>
    <t>우리종금</t>
  </si>
  <si>
    <t>우림피티에스</t>
  </si>
  <si>
    <t>우성</t>
  </si>
  <si>
    <t>우수AMS</t>
  </si>
  <si>
    <t>우신시스템</t>
  </si>
  <si>
    <t>우양</t>
  </si>
  <si>
    <t>우원개발</t>
  </si>
  <si>
    <t>우정바이오</t>
  </si>
  <si>
    <t>우주일렉트로</t>
  </si>
  <si>
    <t>우진</t>
  </si>
  <si>
    <t>우진비앤지</t>
  </si>
  <si>
    <t>우진아이엔에스</t>
  </si>
  <si>
    <t>우진플라임</t>
  </si>
  <si>
    <t>웅진</t>
  </si>
  <si>
    <t>웅진씽크빅</t>
  </si>
  <si>
    <t>원림</t>
  </si>
  <si>
    <t>원바이오젠</t>
  </si>
  <si>
    <t>원방테크</t>
  </si>
  <si>
    <t>원익</t>
  </si>
  <si>
    <t>원익IPS</t>
  </si>
  <si>
    <t>원익QnC</t>
  </si>
  <si>
    <t>원익머트리얼즈</t>
  </si>
  <si>
    <t>원익큐브</t>
  </si>
  <si>
    <t>원익피앤이</t>
  </si>
  <si>
    <t>원익홀딩스</t>
  </si>
  <si>
    <t>원일특강</t>
  </si>
  <si>
    <t>원준</t>
  </si>
  <si>
    <t>원텍</t>
  </si>
  <si>
    <t>원티드랩</t>
  </si>
  <si>
    <t>원포유</t>
  </si>
  <si>
    <t>원풍</t>
  </si>
  <si>
    <t>원풍물산</t>
  </si>
  <si>
    <t>월덱스</t>
  </si>
  <si>
    <t>웨이버스</t>
  </si>
  <si>
    <t>웨이브일렉트로</t>
  </si>
  <si>
    <t>웰바이오텍</t>
  </si>
  <si>
    <t>웰크론</t>
  </si>
  <si>
    <t>웰크론한텍</t>
  </si>
  <si>
    <t>웹스</t>
  </si>
  <si>
    <t>웹젠</t>
  </si>
  <si>
    <t>웹케시</t>
  </si>
  <si>
    <t>위니아</t>
  </si>
  <si>
    <t>위니아에이드</t>
  </si>
  <si>
    <t>위닉스</t>
  </si>
  <si>
    <t>위더스제약</t>
  </si>
  <si>
    <t>위드텍</t>
  </si>
  <si>
    <t>위메이드</t>
  </si>
  <si>
    <t>위메이드맥스</t>
  </si>
  <si>
    <t>위메이드플레이</t>
  </si>
  <si>
    <t>위세아이텍</t>
  </si>
  <si>
    <t>위월드</t>
  </si>
  <si>
    <t>위즈코프</t>
  </si>
  <si>
    <t>위지윅스튜디오</t>
  </si>
  <si>
    <t>위지트</t>
  </si>
  <si>
    <t>윈스</t>
  </si>
  <si>
    <t>윈텍</t>
  </si>
  <si>
    <t>윈팩</t>
  </si>
  <si>
    <t>윈하이텍</t>
  </si>
  <si>
    <t>윌링스</t>
  </si>
  <si>
    <t>윌비스</t>
  </si>
  <si>
    <t>윙스풋</t>
  </si>
  <si>
    <t>윙입푸드</t>
  </si>
  <si>
    <t>유나이티드제약</t>
  </si>
  <si>
    <t>유네코</t>
  </si>
  <si>
    <t>유니드</t>
  </si>
  <si>
    <t>유니드비티플러스</t>
  </si>
  <si>
    <t>유니셈</t>
  </si>
  <si>
    <t>유니슨</t>
  </si>
  <si>
    <t>유니온</t>
  </si>
  <si>
    <t>유니온머티리얼</t>
  </si>
  <si>
    <t>유니온커뮤니티</t>
  </si>
  <si>
    <t>유니켐</t>
  </si>
  <si>
    <t>유니퀘스트</t>
  </si>
  <si>
    <t>유니크</t>
  </si>
  <si>
    <t>유니테스트</t>
  </si>
  <si>
    <t>유니테크노</t>
  </si>
  <si>
    <t>유니트론텍</t>
  </si>
  <si>
    <t>유니포인트</t>
  </si>
  <si>
    <t>유라테크</t>
  </si>
  <si>
    <t>유바이오로직스</t>
  </si>
  <si>
    <t>유비벨록스</t>
  </si>
  <si>
    <t>유비온</t>
  </si>
  <si>
    <t>유비케어</t>
  </si>
  <si>
    <t>유비쿼스</t>
  </si>
  <si>
    <t>유비쿼스홀딩스</t>
  </si>
  <si>
    <t>유성기업</t>
  </si>
  <si>
    <t>유성티엔에스</t>
  </si>
  <si>
    <t>유수홀딩스</t>
  </si>
  <si>
    <t>유신</t>
  </si>
  <si>
    <t>유아이디</t>
  </si>
  <si>
    <t>유아이엘</t>
  </si>
  <si>
    <t>유안타제10호스팩</t>
  </si>
  <si>
    <t>유안타제7호스팩</t>
  </si>
  <si>
    <t>유안타제8호스팩</t>
  </si>
  <si>
    <t>유안타제9호스팩</t>
  </si>
  <si>
    <t>유안타증권</t>
  </si>
  <si>
    <t>유안타증권우</t>
  </si>
  <si>
    <t>유에스티</t>
  </si>
  <si>
    <t>유엑스엔</t>
  </si>
  <si>
    <t>유엔젤</t>
  </si>
  <si>
    <t>유유제약</t>
  </si>
  <si>
    <t>유유제약1우</t>
  </si>
  <si>
    <t>유유제약2우B</t>
  </si>
  <si>
    <t>유일로보틱스</t>
  </si>
  <si>
    <t>유일에너테크</t>
  </si>
  <si>
    <t>유진기업</t>
  </si>
  <si>
    <t>유진로봇</t>
  </si>
  <si>
    <t>유진스팩6호</t>
  </si>
  <si>
    <t>유진스팩7호</t>
  </si>
  <si>
    <t>유진스팩8호</t>
  </si>
  <si>
    <t>유진스팩9호</t>
  </si>
  <si>
    <t>유진테크</t>
  </si>
  <si>
    <t>유진투자증권</t>
  </si>
  <si>
    <t>유테크</t>
  </si>
  <si>
    <t>유투바이오</t>
  </si>
  <si>
    <t>유티아이</t>
  </si>
  <si>
    <t>유틸렉스</t>
  </si>
  <si>
    <t>유한양행</t>
  </si>
  <si>
    <t>유한양행우</t>
  </si>
  <si>
    <t>유화증권</t>
  </si>
  <si>
    <t>유화증권우</t>
  </si>
  <si>
    <t>육일씨엔에쓰</t>
  </si>
  <si>
    <t>윤성에프앤씨</t>
  </si>
  <si>
    <t>율촌화학</t>
  </si>
  <si>
    <t>율호</t>
  </si>
  <si>
    <t>이건산업</t>
  </si>
  <si>
    <t>이건홀딩스</t>
  </si>
  <si>
    <t>이구산업</t>
  </si>
  <si>
    <t>이글루</t>
  </si>
  <si>
    <t>이글벳</t>
  </si>
  <si>
    <t>이노뎁</t>
  </si>
  <si>
    <t>이노룰스</t>
  </si>
  <si>
    <t>이노메트리</t>
  </si>
  <si>
    <t>이노벡스</t>
  </si>
  <si>
    <t>이노션</t>
  </si>
  <si>
    <t>이노시스</t>
  </si>
  <si>
    <t>이노와이어리스</t>
  </si>
  <si>
    <t>이노인스트루먼트</t>
  </si>
  <si>
    <t>이노진</t>
  </si>
  <si>
    <t>이노테라피</t>
  </si>
  <si>
    <t>이녹스</t>
  </si>
  <si>
    <t>이녹스첨단소재</t>
  </si>
  <si>
    <t>이니텍</t>
  </si>
  <si>
    <t>이라이콤</t>
  </si>
  <si>
    <t>이랜시스</t>
  </si>
  <si>
    <t>이랜텍</t>
  </si>
  <si>
    <t>이루다</t>
  </si>
  <si>
    <t>이루온</t>
  </si>
  <si>
    <t>이리츠코크렙</t>
  </si>
  <si>
    <t>이마트</t>
  </si>
  <si>
    <t>이미지스</t>
  </si>
  <si>
    <t>이베스트스팩5호</t>
  </si>
  <si>
    <t>이베스트투자증권</t>
  </si>
  <si>
    <t>이브이첨단소재</t>
  </si>
  <si>
    <t>이비테크</t>
  </si>
  <si>
    <t>이삭엔지니어링</t>
  </si>
  <si>
    <t>이상네트웍스</t>
  </si>
  <si>
    <t>이성씨엔아이</t>
  </si>
  <si>
    <t>이수앱지스</t>
  </si>
  <si>
    <t>이수페타시스</t>
  </si>
  <si>
    <t>이수화학</t>
  </si>
  <si>
    <t>이스타코</t>
  </si>
  <si>
    <t>이스트소프트</t>
  </si>
  <si>
    <t>이스트아시아홀딩스</t>
  </si>
  <si>
    <t>이씨에스</t>
  </si>
  <si>
    <t>이아이디</t>
  </si>
  <si>
    <t>이앤에치</t>
  </si>
  <si>
    <t>이엔드디</t>
  </si>
  <si>
    <t>이엔에프테크놀로지</t>
  </si>
  <si>
    <t>이엔코퍼레이션</t>
  </si>
  <si>
    <t>이엔플러스</t>
  </si>
  <si>
    <t>이엘피</t>
  </si>
  <si>
    <t>이엠넷</t>
  </si>
  <si>
    <t>이엠앤아이</t>
  </si>
  <si>
    <t>이엠코리아</t>
  </si>
  <si>
    <t>이엠텍</t>
  </si>
  <si>
    <t>이엠티</t>
  </si>
  <si>
    <t>이연제약</t>
  </si>
  <si>
    <t>이오테크닉스</t>
  </si>
  <si>
    <t>이오플로우</t>
  </si>
  <si>
    <t>이원컴포텍</t>
  </si>
  <si>
    <t>이월드</t>
  </si>
  <si>
    <t>이즈미디어</t>
  </si>
  <si>
    <t>이지바이오</t>
  </si>
  <si>
    <t>이지스레지던스리츠</t>
  </si>
  <si>
    <t>이지스밸류리츠</t>
  </si>
  <si>
    <t>이지케어텍</t>
  </si>
  <si>
    <t>이지트로닉스</t>
  </si>
  <si>
    <t>이지홀딩스</t>
  </si>
  <si>
    <t>이큐셀</t>
  </si>
  <si>
    <t>이크레더블</t>
  </si>
  <si>
    <t>이트론</t>
  </si>
  <si>
    <t>이퓨쳐</t>
  </si>
  <si>
    <t>이화공영</t>
  </si>
  <si>
    <t>이화산업</t>
  </si>
  <si>
    <t>이화전기</t>
  </si>
  <si>
    <t>인디에프</t>
  </si>
  <si>
    <t>인바디</t>
  </si>
  <si>
    <t>인바이오</t>
  </si>
  <si>
    <t>인바이오젠</t>
  </si>
  <si>
    <t>인바이츠바이오코아</t>
  </si>
  <si>
    <t>인베니아</t>
  </si>
  <si>
    <t>인벤티지랩</t>
  </si>
  <si>
    <t>인산가</t>
  </si>
  <si>
    <t>인선이엔티</t>
  </si>
  <si>
    <t>인성정보</t>
  </si>
  <si>
    <t>인스코비</t>
  </si>
  <si>
    <t>인지디스플레</t>
  </si>
  <si>
    <t>인지소프트</t>
  </si>
  <si>
    <t>인지컨트롤스</t>
  </si>
  <si>
    <t>인천도시가스</t>
  </si>
  <si>
    <t>인카금융서비스</t>
  </si>
  <si>
    <t>인콘</t>
  </si>
  <si>
    <t>인크로스</t>
  </si>
  <si>
    <t>인탑스</t>
  </si>
  <si>
    <t>인터로조</t>
  </si>
  <si>
    <t>인터엠</t>
  </si>
  <si>
    <t>인터지스</t>
  </si>
  <si>
    <t>인터플렉스</t>
  </si>
  <si>
    <t>인텍플러스</t>
  </si>
  <si>
    <t>인텔리안테크</t>
  </si>
  <si>
    <t>인트로메딕</t>
  </si>
  <si>
    <t>인트론바이오</t>
  </si>
  <si>
    <t>인팩</t>
  </si>
  <si>
    <t>인포마크</t>
  </si>
  <si>
    <t>인포바인</t>
  </si>
  <si>
    <t>인포뱅크</t>
  </si>
  <si>
    <t>인피니트헬스케어</t>
  </si>
  <si>
    <t>인화정공</t>
  </si>
  <si>
    <t>일동제약</t>
  </si>
  <si>
    <t>일동홀딩스</t>
  </si>
  <si>
    <t>일성건설</t>
  </si>
  <si>
    <t>일성신약</t>
  </si>
  <si>
    <t>일승</t>
  </si>
  <si>
    <t>일신바이오</t>
  </si>
  <si>
    <t>일신방직</t>
  </si>
  <si>
    <t>일신석재</t>
  </si>
  <si>
    <t>일야</t>
  </si>
  <si>
    <t>일양약품</t>
  </si>
  <si>
    <t>일양약품우</t>
  </si>
  <si>
    <t>일정실업</t>
  </si>
  <si>
    <t>일지테크</t>
  </si>
  <si>
    <t>일진다이아</t>
  </si>
  <si>
    <t>일진디스플</t>
  </si>
  <si>
    <t>일진머티리얼즈</t>
  </si>
  <si>
    <t>일진전기</t>
  </si>
  <si>
    <t>일진파워</t>
  </si>
  <si>
    <t>일진하이솔루스</t>
  </si>
  <si>
    <t>일진홀딩스</t>
  </si>
  <si>
    <t>잇츠한불</t>
  </si>
  <si>
    <t>잉글우드랩</t>
  </si>
  <si>
    <t>잉크테크</t>
  </si>
  <si>
    <t>자비스</t>
  </si>
  <si>
    <t>자연과환경</t>
  </si>
  <si>
    <t>자이글</t>
  </si>
  <si>
    <t>자이언트스텝</t>
  </si>
  <si>
    <t>자이에스앤디</t>
  </si>
  <si>
    <t>자화전자</t>
  </si>
  <si>
    <t>장원테크</t>
  </si>
  <si>
    <t>재영솔루텍</t>
  </si>
  <si>
    <t>저스템</t>
  </si>
  <si>
    <t>전방</t>
  </si>
  <si>
    <t>전진바이오팜</t>
  </si>
  <si>
    <t>정다운</t>
  </si>
  <si>
    <t>정상제이엘에스</t>
  </si>
  <si>
    <t>정원엔시스</t>
  </si>
  <si>
    <t>제너셈</t>
  </si>
  <si>
    <t>제넥신</t>
  </si>
  <si>
    <t>제넨바이오</t>
  </si>
  <si>
    <t>제노레이</t>
  </si>
  <si>
    <t>제노코</t>
  </si>
  <si>
    <t>제노텍</t>
  </si>
  <si>
    <t>제노포커스</t>
  </si>
  <si>
    <t>제놀루션</t>
  </si>
  <si>
    <t>제닉</t>
  </si>
  <si>
    <t>제로투세븐</t>
  </si>
  <si>
    <t>제룡산업</t>
  </si>
  <si>
    <t>제룡전기</t>
  </si>
  <si>
    <t>제우스</t>
  </si>
  <si>
    <t>제이브이엠</t>
  </si>
  <si>
    <t>제이스코홀딩스</t>
  </si>
  <si>
    <t>제이스텍</t>
  </si>
  <si>
    <t>제이시스메디칼</t>
  </si>
  <si>
    <t>제이씨케미칼</t>
  </si>
  <si>
    <t>제이씨현시스템</t>
  </si>
  <si>
    <t>제이아이테크</t>
  </si>
  <si>
    <t>제이알글로벌리츠</t>
  </si>
  <si>
    <t>제이앤티씨</t>
  </si>
  <si>
    <t>제이에스코퍼레이션</t>
  </si>
  <si>
    <t>제이에스티나</t>
  </si>
  <si>
    <t>제이엔케이히터</t>
  </si>
  <si>
    <t>제이엘케이</t>
  </si>
  <si>
    <t>제이엠멀티</t>
  </si>
  <si>
    <t>제이엠아이</t>
  </si>
  <si>
    <t>제이엠티</t>
  </si>
  <si>
    <t>제이웨이</t>
  </si>
  <si>
    <t>제이준코스메틱</t>
  </si>
  <si>
    <t>제이티</t>
  </si>
  <si>
    <t>제일기획</t>
  </si>
  <si>
    <t>제일바이오</t>
  </si>
  <si>
    <t>제일약품</t>
  </si>
  <si>
    <t>제일연마</t>
  </si>
  <si>
    <t>제일전기공업</t>
  </si>
  <si>
    <t>제일테크노스</t>
  </si>
  <si>
    <t>제일파마홀딩스</t>
  </si>
  <si>
    <t>제주맥주</t>
  </si>
  <si>
    <t>제주반도체</t>
  </si>
  <si>
    <t>제주은행</t>
  </si>
  <si>
    <t>제주항공</t>
  </si>
  <si>
    <t>제테마</t>
  </si>
  <si>
    <t>젠큐릭스</t>
  </si>
  <si>
    <t>젬</t>
  </si>
  <si>
    <t>젬백스</t>
  </si>
  <si>
    <t>젬백스링크</t>
  </si>
  <si>
    <t>조광ILI</t>
  </si>
  <si>
    <t>조광페인트</t>
  </si>
  <si>
    <t>조광피혁</t>
  </si>
  <si>
    <t>조비</t>
  </si>
  <si>
    <t>조선내화</t>
  </si>
  <si>
    <t>조선선재</t>
  </si>
  <si>
    <t>조아제약</t>
  </si>
  <si>
    <t>조이시티</t>
  </si>
  <si>
    <t>조일알미늄</t>
  </si>
  <si>
    <t>조흥</t>
  </si>
  <si>
    <t>종근당</t>
  </si>
  <si>
    <t>종근당바이오</t>
  </si>
  <si>
    <t>종근당홀딩스</t>
  </si>
  <si>
    <t>좋은사람들</t>
  </si>
  <si>
    <t>주성엔지니어링</t>
  </si>
  <si>
    <t>주연테크</t>
  </si>
  <si>
    <t>줌인터넷</t>
  </si>
  <si>
    <t>중앙디앤엠</t>
  </si>
  <si>
    <t>중앙백신</t>
  </si>
  <si>
    <t>중앙에너비스</t>
  </si>
  <si>
    <t>지나인제약</t>
  </si>
  <si>
    <t>지노믹트리</t>
  </si>
  <si>
    <t>지놈앤컴퍼니</t>
  </si>
  <si>
    <t>지누스</t>
  </si>
  <si>
    <t>지니너스</t>
  </si>
  <si>
    <t>지니뮤직</t>
  </si>
  <si>
    <t>지니언스</t>
  </si>
  <si>
    <t>지니틱스</t>
  </si>
  <si>
    <t>지더블유바이텍</t>
  </si>
  <si>
    <t>지란지교시큐리티</t>
  </si>
  <si>
    <t>지씨셀</t>
  </si>
  <si>
    <t>지아이텍</t>
  </si>
  <si>
    <t>지앤비에스엔지니어링</t>
  </si>
  <si>
    <t>지앤이헬스케어</t>
  </si>
  <si>
    <t>지어소프트</t>
  </si>
  <si>
    <t>지에스이</t>
  </si>
  <si>
    <t>지엔씨에너지</t>
  </si>
  <si>
    <t>지엔원에너지</t>
  </si>
  <si>
    <t>지엔코</t>
  </si>
  <si>
    <t>지엘팜텍</t>
  </si>
  <si>
    <t>지엠비코리아</t>
  </si>
  <si>
    <t>지역난방공사</t>
  </si>
  <si>
    <t>지오엘리먼트</t>
  </si>
  <si>
    <t>지투알</t>
  </si>
  <si>
    <t>지투파워</t>
  </si>
  <si>
    <t>지티지웰니스</t>
  </si>
  <si>
    <t>진도</t>
  </si>
  <si>
    <t>진로발효</t>
  </si>
  <si>
    <t>진매트릭스</t>
  </si>
  <si>
    <t>진바이오텍</t>
  </si>
  <si>
    <t>진성티이씨</t>
  </si>
  <si>
    <t>진시스템</t>
  </si>
  <si>
    <t>진양산업</t>
  </si>
  <si>
    <t>진양제약</t>
  </si>
  <si>
    <t>진양폴리</t>
  </si>
  <si>
    <t>진양홀딩스</t>
  </si>
  <si>
    <t>진양화학</t>
  </si>
  <si>
    <t>진에어</t>
  </si>
  <si>
    <t>진원생명과학</t>
  </si>
  <si>
    <t>진코스텍</t>
  </si>
  <si>
    <t>진흥기업</t>
  </si>
  <si>
    <t>진흥기업2우B</t>
  </si>
  <si>
    <t>진흥기업우B</t>
  </si>
  <si>
    <t>질경이</t>
  </si>
  <si>
    <t>차바이오텍</t>
  </si>
  <si>
    <t>차백신연구소</t>
  </si>
  <si>
    <t>참엔지니어링</t>
  </si>
  <si>
    <t>참좋은여행</t>
  </si>
  <si>
    <t>창해에탄올</t>
  </si>
  <si>
    <t>천보</t>
  </si>
  <si>
    <t>천일고속</t>
  </si>
  <si>
    <t>청광건설</t>
  </si>
  <si>
    <t>청담글로벌</t>
  </si>
  <si>
    <t>체리부로</t>
  </si>
  <si>
    <t>체시스</t>
  </si>
  <si>
    <t>초록뱀미디어</t>
  </si>
  <si>
    <t>초록뱀이앤엠</t>
  </si>
  <si>
    <t>초록뱀컴퍼니</t>
  </si>
  <si>
    <t>초록뱀헬스케어</t>
  </si>
  <si>
    <t>칩스앤미디어</t>
  </si>
  <si>
    <t>카나리아바이오</t>
  </si>
  <si>
    <t>카스</t>
  </si>
  <si>
    <t>카이노스메드</t>
  </si>
  <si>
    <t>카카오</t>
  </si>
  <si>
    <t>카카오게임즈</t>
  </si>
  <si>
    <t>카카오뱅크</t>
  </si>
  <si>
    <t>카카오페이</t>
  </si>
  <si>
    <t>카페24</t>
  </si>
  <si>
    <t>카프로</t>
  </si>
  <si>
    <t>캐리소프트</t>
  </si>
  <si>
    <t>캐스텍코리아</t>
  </si>
  <si>
    <t>캠시스</t>
  </si>
  <si>
    <t>커머스마이너</t>
  </si>
  <si>
    <t>컨버즈</t>
  </si>
  <si>
    <t>컬러레이</t>
  </si>
  <si>
    <t>컴투스</t>
  </si>
  <si>
    <t>컴투스홀딩스</t>
  </si>
  <si>
    <t>컴퍼니케이</t>
  </si>
  <si>
    <t>케스피온</t>
  </si>
  <si>
    <t>케어랩스</t>
  </si>
  <si>
    <t>케어젠</t>
  </si>
  <si>
    <t>케이디켐</t>
  </si>
  <si>
    <t>케이비아이동국실업</t>
  </si>
  <si>
    <t>케이비제20호스팩</t>
  </si>
  <si>
    <t>케이비제21호스팩</t>
  </si>
  <si>
    <t>케이비제22호스팩</t>
  </si>
  <si>
    <t>케이비제23호스팩</t>
  </si>
  <si>
    <t>케이사인</t>
  </si>
  <si>
    <t>케이씨</t>
  </si>
  <si>
    <t>케이씨에스</t>
  </si>
  <si>
    <t>케이씨텍</t>
  </si>
  <si>
    <t>케이씨티</t>
  </si>
  <si>
    <t>케이씨피드</t>
  </si>
  <si>
    <t>케이아이엔엑스</t>
  </si>
  <si>
    <t>케이에스피</t>
  </si>
  <si>
    <t>케이엔더블유</t>
  </si>
  <si>
    <t>케이엔제이</t>
  </si>
  <si>
    <t>케이엘넷</t>
  </si>
  <si>
    <t>케이엠</t>
  </si>
  <si>
    <t>케이엠더블유</t>
  </si>
  <si>
    <t>케이엠제약</t>
  </si>
  <si>
    <t>케이옥션</t>
  </si>
  <si>
    <t>케이카</t>
  </si>
  <si>
    <t>케이탑리츠</t>
  </si>
  <si>
    <t>케이티알파</t>
  </si>
  <si>
    <t>케이프</t>
  </si>
  <si>
    <t>케이피에스</t>
  </si>
  <si>
    <t>케이피에프</t>
  </si>
  <si>
    <t>케이피엠테크</t>
  </si>
  <si>
    <t>케이피티유</t>
  </si>
  <si>
    <t>케일럼</t>
  </si>
  <si>
    <t>켄코아에어로스페이스</t>
  </si>
  <si>
    <t>켈스</t>
  </si>
  <si>
    <t>켐온</t>
  </si>
  <si>
    <t>켐트로닉스</t>
  </si>
  <si>
    <t>켐트로스</t>
  </si>
  <si>
    <t>코나솔</t>
  </si>
  <si>
    <t>코나아이</t>
  </si>
  <si>
    <t>코난테크놀로지</t>
  </si>
  <si>
    <t>코닉오토메이션</t>
  </si>
  <si>
    <t>코다코</t>
  </si>
  <si>
    <t>코데즈컴바인</t>
  </si>
  <si>
    <t>코드네이처</t>
  </si>
  <si>
    <t>코디</t>
  </si>
  <si>
    <t>코람코더원리츠</t>
  </si>
  <si>
    <t>코람코에너지리츠</t>
  </si>
  <si>
    <t>코렌텍</t>
  </si>
  <si>
    <t>코리아나</t>
  </si>
  <si>
    <t>코리아센터</t>
  </si>
  <si>
    <t>코리아써우</t>
  </si>
  <si>
    <t>코리아써키트</t>
  </si>
  <si>
    <t>00781K</t>
  </si>
  <si>
    <t>코리아써키트2우B</t>
  </si>
  <si>
    <t>코리아에셋투자증권</t>
  </si>
  <si>
    <t>코리아에프티</t>
  </si>
  <si>
    <t>코리안리</t>
  </si>
  <si>
    <t>코맥스</t>
  </si>
  <si>
    <t>코메론</t>
  </si>
  <si>
    <t>코미코</t>
  </si>
  <si>
    <t>코미팜</t>
  </si>
  <si>
    <t>코세스</t>
  </si>
  <si>
    <t>코센</t>
  </si>
  <si>
    <t>코셋</t>
  </si>
  <si>
    <t>코스나인</t>
  </si>
  <si>
    <t>코스맥스</t>
  </si>
  <si>
    <t>코스맥스비티아이</t>
  </si>
  <si>
    <t>코스맥스엔비티</t>
  </si>
  <si>
    <t>코스메카코리아</t>
  </si>
  <si>
    <t>코스모신소재</t>
  </si>
  <si>
    <t>코스모화학</t>
  </si>
  <si>
    <t>코스온</t>
  </si>
  <si>
    <t>코스텍시스템</t>
  </si>
  <si>
    <t>코아스</t>
  </si>
  <si>
    <t>코아스템</t>
  </si>
  <si>
    <t>코아시아</t>
  </si>
  <si>
    <t>코아시아옵틱스</t>
  </si>
  <si>
    <t>코엔텍</t>
  </si>
  <si>
    <t>코오롱</t>
  </si>
  <si>
    <t>코오롱글로벌</t>
  </si>
  <si>
    <t>코오롱글로벌우</t>
  </si>
  <si>
    <t>코오롱생명과학</t>
  </si>
  <si>
    <t>코오롱우</t>
  </si>
  <si>
    <t>코오롱인더</t>
  </si>
  <si>
    <t>코오롱인더우</t>
  </si>
  <si>
    <t>코오롱티슈진</t>
  </si>
  <si>
    <t>코오롱플라스틱</t>
  </si>
  <si>
    <t>코원플레이</t>
  </si>
  <si>
    <t>코웨이</t>
  </si>
  <si>
    <t>코웰패션</t>
  </si>
  <si>
    <t>코위버</t>
  </si>
  <si>
    <t>코윈테크</t>
  </si>
  <si>
    <t>코이즈</t>
  </si>
  <si>
    <t>코콤</t>
  </si>
  <si>
    <t>코텍</t>
  </si>
  <si>
    <t>코퍼스코리아</t>
  </si>
  <si>
    <t>코프라</t>
  </si>
  <si>
    <t>콘텐트리중앙</t>
  </si>
  <si>
    <t>콜마비앤에이치</t>
  </si>
  <si>
    <t>콤텍시스템</t>
  </si>
  <si>
    <t>쿠콘</t>
  </si>
  <si>
    <t>쿠쿠홀딩스</t>
  </si>
  <si>
    <t>쿠쿠홈시스</t>
  </si>
  <si>
    <t>퀀타매트릭스</t>
  </si>
  <si>
    <t>큐라클</t>
  </si>
  <si>
    <t>큐렉소</t>
  </si>
  <si>
    <t>큐로</t>
  </si>
  <si>
    <t>큐로컴</t>
  </si>
  <si>
    <t>큐로홀딩스</t>
  </si>
  <si>
    <t>큐리언트</t>
  </si>
  <si>
    <t>큐브엔터</t>
  </si>
  <si>
    <t>큐알티</t>
  </si>
  <si>
    <t>큐에스아이</t>
  </si>
  <si>
    <t>큐엠씨</t>
  </si>
  <si>
    <t>큐캐피탈</t>
  </si>
  <si>
    <t>크라운제과</t>
  </si>
  <si>
    <t>26490K</t>
  </si>
  <si>
    <t>크라운제과우</t>
  </si>
  <si>
    <t>크라운해태홀딩스</t>
  </si>
  <si>
    <t>크라운해태홀딩스우</t>
  </si>
  <si>
    <t>크래프톤</t>
  </si>
  <si>
    <t>크레버스</t>
  </si>
  <si>
    <t>크로넥스</t>
  </si>
  <si>
    <t>크로바하이텍</t>
  </si>
  <si>
    <t>크루셜텍</t>
  </si>
  <si>
    <t>크리스에프앤씨</t>
  </si>
  <si>
    <t>크리스탈신소재</t>
  </si>
  <si>
    <t>크리스탈지노믹스</t>
  </si>
  <si>
    <t>크린앤사이언스</t>
  </si>
  <si>
    <t>클라우드에어</t>
  </si>
  <si>
    <t>클래시스</t>
  </si>
  <si>
    <t>클리노믹스</t>
  </si>
  <si>
    <t>클리오</t>
  </si>
  <si>
    <t>키네마스터</t>
  </si>
  <si>
    <t>키다리스튜디오</t>
  </si>
  <si>
    <t>키움제6호스팩</t>
  </si>
  <si>
    <t>키움제7호스팩</t>
  </si>
  <si>
    <t>키움증권</t>
  </si>
  <si>
    <t>키이스트</t>
  </si>
  <si>
    <t>타스컴</t>
  </si>
  <si>
    <t>타이거일렉</t>
  </si>
  <si>
    <t>타임기술</t>
  </si>
  <si>
    <t>탈로스</t>
  </si>
  <si>
    <t>탑머티리얼</t>
  </si>
  <si>
    <t>탑선</t>
  </si>
  <si>
    <t>탑엔지니어링</t>
  </si>
  <si>
    <t>탑코미디어</t>
  </si>
  <si>
    <t>태경비케이</t>
  </si>
  <si>
    <t>태경산업</t>
  </si>
  <si>
    <t>태경케미컬</t>
  </si>
  <si>
    <t>태광</t>
  </si>
  <si>
    <t>태광산업</t>
  </si>
  <si>
    <t>태림포장</t>
  </si>
  <si>
    <t>태성</t>
  </si>
  <si>
    <t>태양</t>
  </si>
  <si>
    <t>태양금속</t>
  </si>
  <si>
    <t>태양금속우</t>
  </si>
  <si>
    <t>태양기계</t>
  </si>
  <si>
    <t>태영건설</t>
  </si>
  <si>
    <t>태영건설우</t>
  </si>
  <si>
    <t>태웅</t>
  </si>
  <si>
    <t>태웅로직스</t>
  </si>
  <si>
    <t>태원물산</t>
  </si>
  <si>
    <t>태평양물산</t>
  </si>
  <si>
    <t>테고사이언스</t>
  </si>
  <si>
    <t>테라사이언스</t>
  </si>
  <si>
    <t>테라젠이텍스</t>
  </si>
  <si>
    <t>테스</t>
  </si>
  <si>
    <t>테이팩스</t>
  </si>
  <si>
    <t>테크엔</t>
  </si>
  <si>
    <t>테크윙</t>
  </si>
  <si>
    <t>테크트랜스</t>
  </si>
  <si>
    <t>텔레칩스</t>
  </si>
  <si>
    <t>텔레필드</t>
  </si>
  <si>
    <t>텔코웨어</t>
  </si>
  <si>
    <t>텔콘RF제약</t>
  </si>
  <si>
    <t>토니모리</t>
  </si>
  <si>
    <t>토마토시스템</t>
  </si>
  <si>
    <t>토박스코리아</t>
  </si>
  <si>
    <t>토비스</t>
  </si>
  <si>
    <t>토탈소프트</t>
  </si>
  <si>
    <t>톱텍</t>
  </si>
  <si>
    <t>투비소프트</t>
  </si>
  <si>
    <t>툴젠</t>
  </si>
  <si>
    <t>트루윈</t>
  </si>
  <si>
    <t>트윔</t>
  </si>
  <si>
    <t>특수건설</t>
  </si>
  <si>
    <t>티라유텍</t>
  </si>
  <si>
    <t>티로보틱스</t>
  </si>
  <si>
    <t>티비씨</t>
  </si>
  <si>
    <t>티사이언티픽</t>
  </si>
  <si>
    <t>티쓰리</t>
  </si>
  <si>
    <t>티씨케이</t>
  </si>
  <si>
    <t>티앤알바이오팹</t>
  </si>
  <si>
    <t>티앤엘</t>
  </si>
  <si>
    <t>티에스넥스젠</t>
  </si>
  <si>
    <t>티에스아이</t>
  </si>
  <si>
    <t>티에스이</t>
  </si>
  <si>
    <t>티에이치엔</t>
  </si>
  <si>
    <t>티에프이</t>
  </si>
  <si>
    <t>티엘비</t>
  </si>
  <si>
    <t>티엘아이</t>
  </si>
  <si>
    <t>티엘엔지니어링</t>
  </si>
  <si>
    <t>티와이홀딩스</t>
  </si>
  <si>
    <t>36328K</t>
  </si>
  <si>
    <t>티와이홀딩스우</t>
  </si>
  <si>
    <t>티움바이오</t>
  </si>
  <si>
    <t>티웨이항공</t>
  </si>
  <si>
    <t>티웨이홀딩스</t>
  </si>
  <si>
    <t>티케이케미칼</t>
  </si>
  <si>
    <t>티플랙스</t>
  </si>
  <si>
    <t>티피씨글로벌</t>
  </si>
  <si>
    <t>틸론</t>
  </si>
  <si>
    <t>팅크웨어</t>
  </si>
  <si>
    <t>파나진</t>
  </si>
  <si>
    <t>파나케이아</t>
  </si>
  <si>
    <t>파라다이스</t>
  </si>
  <si>
    <t>파라텍</t>
  </si>
  <si>
    <t>파루</t>
  </si>
  <si>
    <t>파마리서치</t>
  </si>
  <si>
    <t>파마리서치바이오</t>
  </si>
  <si>
    <t>파멥신</t>
  </si>
  <si>
    <t>파미셀</t>
  </si>
  <si>
    <t>파버나인</t>
  </si>
  <si>
    <t>파세코</t>
  </si>
  <si>
    <t>파수</t>
  </si>
  <si>
    <t>파워넷</t>
  </si>
  <si>
    <t>파워로직스</t>
  </si>
  <si>
    <t>파워풀엑스</t>
  </si>
  <si>
    <t>파이버프로</t>
  </si>
  <si>
    <t>파이오링크</t>
  </si>
  <si>
    <t>파인디앤씨</t>
  </si>
  <si>
    <t>파인디지털</t>
  </si>
  <si>
    <t>파인엠텍</t>
  </si>
  <si>
    <t>파인테크닉스</t>
  </si>
  <si>
    <t>파인텍</t>
  </si>
  <si>
    <t>파커스</t>
  </si>
  <si>
    <t>파크시스템스</t>
  </si>
  <si>
    <t>파트론</t>
  </si>
  <si>
    <t>판도라티비</t>
  </si>
  <si>
    <t>판타지오</t>
  </si>
  <si>
    <t>팜스빌</t>
  </si>
  <si>
    <t>팜스코</t>
  </si>
  <si>
    <t>팜스토리</t>
  </si>
  <si>
    <t>팜젠사이언스</t>
  </si>
  <si>
    <t>패션플랫폼</t>
  </si>
  <si>
    <t>팬스타엔터프라이즈</t>
  </si>
  <si>
    <t>팬엔터테인먼트</t>
  </si>
  <si>
    <t>팬오션</t>
  </si>
  <si>
    <t>팬젠</t>
  </si>
  <si>
    <t>퍼스텍</t>
  </si>
  <si>
    <t>퍼시스</t>
  </si>
  <si>
    <t>펄어비스</t>
  </si>
  <si>
    <t>펌텍코리아</t>
  </si>
  <si>
    <t>페이퍼코리아</t>
  </si>
  <si>
    <t>펨토바이오메드</t>
  </si>
  <si>
    <t>펨트론</t>
  </si>
  <si>
    <t>펩트론</t>
  </si>
  <si>
    <t>평화산업</t>
  </si>
  <si>
    <t>평화홀딩스</t>
  </si>
  <si>
    <t>포메탈</t>
  </si>
  <si>
    <t>포바이포</t>
  </si>
  <si>
    <t>포스코 ICT</t>
  </si>
  <si>
    <t>포스코스틸리온</t>
  </si>
  <si>
    <t>포스코엠텍</t>
  </si>
  <si>
    <t>포스코인터내셔널</t>
  </si>
  <si>
    <t>포스코케미칼</t>
  </si>
  <si>
    <t>포시에스</t>
  </si>
  <si>
    <t>포인트모바일</t>
  </si>
  <si>
    <t>포인트엔지니어링</t>
  </si>
  <si>
    <t>포커스에이치엔에스</t>
  </si>
  <si>
    <t>폴라리스세원</t>
  </si>
  <si>
    <t>폴라리스오피스</t>
  </si>
  <si>
    <t>폴라리스우노</t>
  </si>
  <si>
    <t>푸드나무</t>
  </si>
  <si>
    <t>푸드웰</t>
  </si>
  <si>
    <t>푸른기술</t>
  </si>
  <si>
    <t>푸른저축은행</t>
  </si>
  <si>
    <t>풀무원</t>
  </si>
  <si>
    <t>풍강</t>
  </si>
  <si>
    <t>풍국주정</t>
  </si>
  <si>
    <t>풍산</t>
  </si>
  <si>
    <t>풍산홀딩스</t>
  </si>
  <si>
    <t>풍원정밀</t>
  </si>
  <si>
    <t>퓨런티어</t>
  </si>
  <si>
    <t>퓨쳐메디신</t>
  </si>
  <si>
    <t>퓨쳐켐</t>
  </si>
  <si>
    <t>프럼파스트</t>
  </si>
  <si>
    <t>프레스티지바이오로직스</t>
  </si>
  <si>
    <t>프레스티지바이오파마</t>
  </si>
  <si>
    <t>프로스테믹스</t>
  </si>
  <si>
    <t>프로이천</t>
  </si>
  <si>
    <t>프로테옴텍</t>
  </si>
  <si>
    <t>프로텍</t>
  </si>
  <si>
    <t>프롬바이오</t>
  </si>
  <si>
    <t>프리시젼바이오</t>
  </si>
  <si>
    <t>프리엠스</t>
  </si>
  <si>
    <t>플라즈맵</t>
  </si>
  <si>
    <t>플래스크</t>
  </si>
  <si>
    <t>플래티어</t>
  </si>
  <si>
    <t>플랜티넷</t>
  </si>
  <si>
    <t>플럼라인생명과학</t>
  </si>
  <si>
    <t>플레이그램</t>
  </si>
  <si>
    <t>플레이디</t>
  </si>
  <si>
    <t>플레이위드</t>
  </si>
  <si>
    <t>플리토</t>
  </si>
  <si>
    <t>피노텍</t>
  </si>
  <si>
    <t>피델릭스</t>
  </si>
  <si>
    <t>피씨디렉트</t>
  </si>
  <si>
    <t>피씨엘</t>
  </si>
  <si>
    <t>피앤씨테크</t>
  </si>
  <si>
    <t>피에스엠씨</t>
  </si>
  <si>
    <t>피에스케이</t>
  </si>
  <si>
    <t>피에스케이홀딩스</t>
  </si>
  <si>
    <t>피에스텍</t>
  </si>
  <si>
    <t>피에이치씨</t>
  </si>
  <si>
    <t>피에이치에이</t>
  </si>
  <si>
    <t>피엔아이컴퍼니</t>
  </si>
  <si>
    <t>피엔에이치테크</t>
  </si>
  <si>
    <t>피엔케이피부임상연구센타</t>
  </si>
  <si>
    <t>피엔티</t>
  </si>
  <si>
    <t>피제이메탈</t>
  </si>
  <si>
    <t>피제이전자</t>
  </si>
  <si>
    <t>피코그램</t>
  </si>
  <si>
    <t>피플바이오</t>
  </si>
  <si>
    <t>피피아이</t>
  </si>
  <si>
    <t>픽셀플러스</t>
  </si>
  <si>
    <t>핀텔</t>
  </si>
  <si>
    <t>필옵틱스</t>
  </si>
  <si>
    <t>핌스</t>
  </si>
  <si>
    <t>핑거</t>
  </si>
  <si>
    <t>하나금융15호스팩</t>
  </si>
  <si>
    <t>하나금융16호스팩</t>
  </si>
  <si>
    <t>하나금융19호스팩</t>
  </si>
  <si>
    <t>하나금융20호스팩</t>
  </si>
  <si>
    <t>하나금융21호스팩</t>
  </si>
  <si>
    <t>하나금융22호스팩</t>
  </si>
  <si>
    <t>하나금융23호스팩</t>
  </si>
  <si>
    <t>하나금융24호스팩</t>
  </si>
  <si>
    <t>하나금융25호스팩</t>
  </si>
  <si>
    <t>하나금융지주</t>
  </si>
  <si>
    <t>하나기술</t>
  </si>
  <si>
    <t>하나마이크론</t>
  </si>
  <si>
    <t>하나머스트7호스팩</t>
  </si>
  <si>
    <t>하나머티리얼즈</t>
  </si>
  <si>
    <t>하나제약</t>
  </si>
  <si>
    <t>하나투어</t>
  </si>
  <si>
    <t>하림</t>
  </si>
  <si>
    <t>하림지주</t>
  </si>
  <si>
    <t>하이드로리튬</t>
  </si>
  <si>
    <t>하이딥</t>
  </si>
  <si>
    <t>하이로닉</t>
  </si>
  <si>
    <t>하이록코리아</t>
  </si>
  <si>
    <t>하이브</t>
  </si>
  <si>
    <t>하이비젼시스템</t>
  </si>
  <si>
    <t>하이소닉</t>
  </si>
  <si>
    <t>하이스틸</t>
  </si>
  <si>
    <t>하이제6호스팩</t>
  </si>
  <si>
    <t>하이제7호스팩</t>
  </si>
  <si>
    <t>하이즈항공</t>
  </si>
  <si>
    <t>하이텍팜</t>
  </si>
  <si>
    <t>하이트론</t>
  </si>
  <si>
    <t>하이트진로</t>
  </si>
  <si>
    <t>하이트진로2우B</t>
  </si>
  <si>
    <t>하이트진로홀딩스</t>
  </si>
  <si>
    <t>하이트진로홀딩스우</t>
  </si>
  <si>
    <t>하인크코리아</t>
  </si>
  <si>
    <t>하츠</t>
  </si>
  <si>
    <t>한국ANKOR유전</t>
  </si>
  <si>
    <t>한국가구</t>
  </si>
  <si>
    <t>한국가스공사</t>
  </si>
  <si>
    <t>한국경제TV</t>
  </si>
  <si>
    <t>한국공항</t>
  </si>
  <si>
    <t>한국금융지주</t>
  </si>
  <si>
    <t>한국금융지주우</t>
  </si>
  <si>
    <t>한국기업평가</t>
  </si>
  <si>
    <t>한국내화</t>
  </si>
  <si>
    <t>한국단자</t>
  </si>
  <si>
    <t>한국맥널티</t>
  </si>
  <si>
    <t>한국미라클피플사</t>
  </si>
  <si>
    <t>한국비엔씨</t>
  </si>
  <si>
    <t>한국석유</t>
  </si>
  <si>
    <t>한국선재</t>
  </si>
  <si>
    <t>한국수출포장</t>
  </si>
  <si>
    <t>한국쉘석유</t>
  </si>
  <si>
    <t>한국알콜</t>
  </si>
  <si>
    <t>한국앤컴퍼니</t>
  </si>
  <si>
    <t>한국유니온제약</t>
  </si>
  <si>
    <t>한국자산신탁</t>
  </si>
  <si>
    <t>한국전력</t>
  </si>
  <si>
    <t>한국전자금융</t>
  </si>
  <si>
    <t>한국전자인증</t>
  </si>
  <si>
    <t>한국전자홀딩스</t>
  </si>
  <si>
    <t>한국정밀기계</t>
  </si>
  <si>
    <t>한국정보공학</t>
  </si>
  <si>
    <t>한국정보인증</t>
  </si>
  <si>
    <t>한국정보통신</t>
  </si>
  <si>
    <t>한국제10호스팩</t>
  </si>
  <si>
    <t>한국제11호스팩</t>
  </si>
  <si>
    <t>한국조선해양</t>
  </si>
  <si>
    <t>한국종합기술</t>
  </si>
  <si>
    <t>한국주강</t>
  </si>
  <si>
    <t>한국주철관</t>
  </si>
  <si>
    <t>한국철강</t>
  </si>
  <si>
    <t>한국카본</t>
  </si>
  <si>
    <t>한국캐피탈</t>
  </si>
  <si>
    <t>한국컴퓨터</t>
  </si>
  <si>
    <t>한국콜마</t>
  </si>
  <si>
    <t>한국콜마홀딩스</t>
  </si>
  <si>
    <t>한국큐빅</t>
  </si>
  <si>
    <t>한국타이어앤테크놀로지</t>
  </si>
  <si>
    <t>한국테크놀로지</t>
  </si>
  <si>
    <t>한국토지신탁</t>
  </si>
  <si>
    <t>한국특강</t>
  </si>
  <si>
    <t>한국파마</t>
  </si>
  <si>
    <t>한국패러랠</t>
  </si>
  <si>
    <t>한국팩키지</t>
  </si>
  <si>
    <t>한국프랜지</t>
  </si>
  <si>
    <t>한국항공우주</t>
  </si>
  <si>
    <t>한국화장품</t>
  </si>
  <si>
    <t>한국화장품제조</t>
  </si>
  <si>
    <t>한글과컴퓨터</t>
  </si>
  <si>
    <t>한네트</t>
  </si>
  <si>
    <t>한농화성</t>
  </si>
  <si>
    <t>한독</t>
  </si>
  <si>
    <t>한독크린텍</t>
  </si>
  <si>
    <t>한라IMS</t>
  </si>
  <si>
    <t>한미글로벌</t>
  </si>
  <si>
    <t>한미반도체</t>
  </si>
  <si>
    <t>한미사이언스</t>
  </si>
  <si>
    <t>한미약품</t>
  </si>
  <si>
    <t>한빛소프트</t>
  </si>
  <si>
    <t>한샘</t>
  </si>
  <si>
    <t>한섬</t>
  </si>
  <si>
    <t>한성기업</t>
  </si>
  <si>
    <t>한세실업</t>
  </si>
  <si>
    <t>한세엠케이</t>
  </si>
  <si>
    <t>한세예스24홀딩스</t>
  </si>
  <si>
    <t>한솔PNS</t>
  </si>
  <si>
    <t>한솔로지스틱스</t>
  </si>
  <si>
    <t>한솔아이원스</t>
  </si>
  <si>
    <t>한솔인티큐브</t>
  </si>
  <si>
    <t>한솔제지</t>
  </si>
  <si>
    <t>한솔케미칼</t>
  </si>
  <si>
    <t>한솔테크닉스</t>
  </si>
  <si>
    <t>한솔홀딩스</t>
  </si>
  <si>
    <t>한솔홈데코</t>
  </si>
  <si>
    <t>한송네오텍</t>
  </si>
  <si>
    <t>한스바이오메드</t>
  </si>
  <si>
    <t>한신공영</t>
  </si>
  <si>
    <t>한신기계</t>
  </si>
  <si>
    <t>한양디지텍</t>
  </si>
  <si>
    <t>한양이엔지</t>
  </si>
  <si>
    <t>한양증권</t>
  </si>
  <si>
    <t>한양증권우</t>
  </si>
  <si>
    <t>한온시스템</t>
  </si>
  <si>
    <t>한올바이오파마</t>
  </si>
  <si>
    <t>한익스프레스</t>
  </si>
  <si>
    <t>한일단조</t>
  </si>
  <si>
    <t>한일사료</t>
  </si>
  <si>
    <t>한일시멘트</t>
  </si>
  <si>
    <t>한일진공</t>
  </si>
  <si>
    <t>한일철강</t>
  </si>
  <si>
    <t>한일현대시멘트</t>
  </si>
  <si>
    <t>한일홀딩스</t>
  </si>
  <si>
    <t>한일화학</t>
  </si>
  <si>
    <t>한전KPS</t>
  </si>
  <si>
    <t>한전기술</t>
  </si>
  <si>
    <t>한전산업</t>
  </si>
  <si>
    <t>한중엔시에스</t>
  </si>
  <si>
    <t>한진</t>
  </si>
  <si>
    <t>한진중공업홀딩스</t>
  </si>
  <si>
    <t>한진칼</t>
  </si>
  <si>
    <t>18064K</t>
  </si>
  <si>
    <t>한진칼우</t>
  </si>
  <si>
    <t>한창</t>
  </si>
  <si>
    <t>한창산업</t>
  </si>
  <si>
    <t>한창제지</t>
  </si>
  <si>
    <t>한컴라이프케어</t>
  </si>
  <si>
    <t>한컴위드</t>
  </si>
  <si>
    <t>한탑</t>
  </si>
  <si>
    <t>한화</t>
  </si>
  <si>
    <t>00088K</t>
  </si>
  <si>
    <t>한화3우B</t>
  </si>
  <si>
    <t>한화생명</t>
  </si>
  <si>
    <t>한화손해보험</t>
  </si>
  <si>
    <t>한화솔루션</t>
  </si>
  <si>
    <t>한화솔루션우</t>
  </si>
  <si>
    <t>한화시스템</t>
  </si>
  <si>
    <t>한화에어로스페이스</t>
  </si>
  <si>
    <t>한화우</t>
  </si>
  <si>
    <t>한화투자증권</t>
  </si>
  <si>
    <t>한화투자증권우</t>
  </si>
  <si>
    <t>한화플러스제2호스팩</t>
  </si>
  <si>
    <t>한화플러스제3호스팩</t>
  </si>
  <si>
    <t>해성디에스</t>
  </si>
  <si>
    <t>해성산업</t>
  </si>
  <si>
    <t>03481K</t>
  </si>
  <si>
    <t>해성산업1우</t>
  </si>
  <si>
    <t>해성옵틱스</t>
  </si>
  <si>
    <t>해성티피씨</t>
  </si>
  <si>
    <t>해태제과식품</t>
  </si>
  <si>
    <t>핸디소프트</t>
  </si>
  <si>
    <t>핸즈코퍼레이션</t>
  </si>
  <si>
    <t>헝셩그룹</t>
  </si>
  <si>
    <t>헥토이노베이션</t>
  </si>
  <si>
    <t>헥토파이낸셜</t>
  </si>
  <si>
    <t>헬릭스미스</t>
  </si>
  <si>
    <t>현대건설</t>
  </si>
  <si>
    <t>현대건설기계</t>
  </si>
  <si>
    <t>현대건설우</t>
  </si>
  <si>
    <t>현대공업</t>
  </si>
  <si>
    <t>현대그린푸드</t>
  </si>
  <si>
    <t>현대글로비스</t>
  </si>
  <si>
    <t>현대두산인프라코어</t>
  </si>
  <si>
    <t>현대로템</t>
  </si>
  <si>
    <t>현대리바트</t>
  </si>
  <si>
    <t>현대모비스</t>
  </si>
  <si>
    <t>현대무벡스</t>
  </si>
  <si>
    <t>현대미포조선</t>
  </si>
  <si>
    <t>현대바이오</t>
  </si>
  <si>
    <t>현대바이오랜드</t>
  </si>
  <si>
    <t>현대백화점</t>
  </si>
  <si>
    <t>현대비앤지스틸</t>
  </si>
  <si>
    <t>현대비앤지스틸우</t>
  </si>
  <si>
    <t>현대약품</t>
  </si>
  <si>
    <t>현대에너지솔루션</t>
  </si>
  <si>
    <t>현대에버다임</t>
  </si>
  <si>
    <t>현대에이치티</t>
  </si>
  <si>
    <t>현대엘리베이</t>
  </si>
  <si>
    <t>현대오토에버</t>
  </si>
  <si>
    <t>현대위아</t>
  </si>
  <si>
    <t>현대이지웰</t>
  </si>
  <si>
    <t>현대일렉트릭</t>
  </si>
  <si>
    <t>현대제철</t>
  </si>
  <si>
    <t>현대중공업</t>
  </si>
  <si>
    <t>현대차</t>
  </si>
  <si>
    <t>현대차2우B</t>
  </si>
  <si>
    <t>현대차3우B</t>
  </si>
  <si>
    <t>현대차우</t>
  </si>
  <si>
    <t>현대차증권</t>
  </si>
  <si>
    <t>현대코퍼레이션</t>
  </si>
  <si>
    <t>현대코퍼레이션홀딩스</t>
  </si>
  <si>
    <t>현대퓨처넷</t>
  </si>
  <si>
    <t>현대해상</t>
  </si>
  <si>
    <t>현대홈쇼핑</t>
  </si>
  <si>
    <t>현우산업</t>
  </si>
  <si>
    <t>협진</t>
  </si>
  <si>
    <t>형지I&amp;C</t>
  </si>
  <si>
    <t>형지엘리트</t>
  </si>
  <si>
    <t>혜인</t>
  </si>
  <si>
    <t>호전실업</t>
  </si>
  <si>
    <t>호텔신라</t>
  </si>
  <si>
    <t>호텔신라우</t>
  </si>
  <si>
    <t>홈센타홀딩스</t>
  </si>
  <si>
    <t>홈캐스트</t>
  </si>
  <si>
    <t>화성밸브</t>
  </si>
  <si>
    <t>화성산업</t>
  </si>
  <si>
    <t>화승알앤에이</t>
  </si>
  <si>
    <t>화승엔터프라이즈</t>
  </si>
  <si>
    <t>화승인더</t>
  </si>
  <si>
    <t>화승코퍼레이션</t>
  </si>
  <si>
    <t>화신</t>
  </si>
  <si>
    <t>화신정공</t>
  </si>
  <si>
    <t>화인베스틸</t>
  </si>
  <si>
    <t>화일약품</t>
  </si>
  <si>
    <t>화천기계</t>
  </si>
  <si>
    <t>화천기공</t>
  </si>
  <si>
    <t>환인제약</t>
  </si>
  <si>
    <t>황금에스티</t>
  </si>
  <si>
    <t>효성</t>
  </si>
  <si>
    <t>효성ITX</t>
  </si>
  <si>
    <t>효성오앤비</t>
  </si>
  <si>
    <t>효성중공업</t>
  </si>
  <si>
    <t>효성첨단소재</t>
  </si>
  <si>
    <t>효성티앤씨</t>
  </si>
  <si>
    <t>효성화학</t>
  </si>
  <si>
    <t>후성</t>
  </si>
  <si>
    <t>휠라홀딩스</t>
  </si>
  <si>
    <t>휴네시온</t>
  </si>
  <si>
    <t>휴니드</t>
  </si>
  <si>
    <t>휴럼</t>
  </si>
  <si>
    <t>휴림네트웍스</t>
  </si>
  <si>
    <t>휴림로봇</t>
  </si>
  <si>
    <t>휴마시스</t>
  </si>
  <si>
    <t>휴맥스</t>
  </si>
  <si>
    <t>휴맥스홀딩스</t>
  </si>
  <si>
    <t>휴먼엔</t>
  </si>
  <si>
    <t>휴메딕스</t>
  </si>
  <si>
    <t>휴벡셀</t>
  </si>
  <si>
    <t>휴비스</t>
  </si>
  <si>
    <t>휴비츠</t>
  </si>
  <si>
    <t>휴센텍</t>
  </si>
  <si>
    <t>휴스틸</t>
  </si>
  <si>
    <t>휴엠앤씨</t>
  </si>
  <si>
    <t>휴온스</t>
  </si>
  <si>
    <t>휴온스글로벌</t>
  </si>
  <si>
    <t>휴젤</t>
  </si>
  <si>
    <t>흥구석유</t>
  </si>
  <si>
    <t>흥국</t>
  </si>
  <si>
    <t>흥국에프엔비</t>
  </si>
  <si>
    <t>흥국화재</t>
  </si>
  <si>
    <t>흥국화재2우B</t>
  </si>
  <si>
    <t>흥국화재우</t>
  </si>
  <si>
    <t>흥아해운</t>
  </si>
  <si>
    <t>희림</t>
  </si>
  <si>
    <t>힘스</t>
  </si>
  <si>
    <t>IBKS제21호스팩</t>
  </si>
  <si>
    <t>SAMG엔터</t>
  </si>
  <si>
    <t>대신밸런스제14호스팩</t>
  </si>
  <si>
    <t>디딤이앤에프</t>
  </si>
  <si>
    <t>마이크로엔엑스</t>
  </si>
  <si>
    <t>바이오노트</t>
  </si>
  <si>
    <t>비엔지티</t>
  </si>
  <si>
    <t>비엔케이제1호스팩</t>
  </si>
  <si>
    <t>신스틸</t>
  </si>
  <si>
    <t>신영스팩9호</t>
  </si>
  <si>
    <t>씨앤투스</t>
  </si>
  <si>
    <t>아이오바이오</t>
  </si>
  <si>
    <t>애니메디솔루션</t>
  </si>
  <si>
    <t>어반리튬</t>
  </si>
  <si>
    <t>에스엘테라퓨틱스</t>
  </si>
  <si>
    <t>엔에이치스팩27호</t>
  </si>
  <si>
    <t>옵티코어</t>
  </si>
  <si>
    <t>지에프씨생명과학</t>
  </si>
  <si>
    <t>카이바이오텍</t>
  </si>
  <si>
    <t>커넥트웨이브</t>
  </si>
  <si>
    <t>코아스템켐온</t>
  </si>
  <si>
    <t>타이드</t>
  </si>
  <si>
    <t>테크엘</t>
  </si>
  <si>
    <t>핑거스토리</t>
  </si>
  <si>
    <t>12월 1일</t>
    <phoneticPr fontId="3" type="noConversion"/>
  </si>
  <si>
    <t>1월 3일</t>
    <phoneticPr fontId="3" type="noConversion"/>
  </si>
  <si>
    <t>시가총액</t>
    <phoneticPr fontId="3" type="noConversion"/>
  </si>
  <si>
    <t>등락률</t>
    <phoneticPr fontId="3" type="noConversion"/>
  </si>
  <si>
    <t>옵티코어</t>
    <phoneticPr fontId="11" type="noConversion"/>
  </si>
  <si>
    <t>섹터</t>
    <phoneticPr fontId="3" type="noConversion"/>
  </si>
  <si>
    <t>화장품</t>
  </si>
  <si>
    <t>전자제품</t>
  </si>
  <si>
    <t>방송미디어</t>
  </si>
  <si>
    <t>게임</t>
  </si>
  <si>
    <t>음식료</t>
  </si>
  <si>
    <t>금융</t>
  </si>
  <si>
    <t>헬스케어</t>
  </si>
  <si>
    <t>유통</t>
  </si>
  <si>
    <t>운송</t>
  </si>
  <si>
    <t>에너지</t>
  </si>
  <si>
    <t>내수</t>
  </si>
  <si>
    <t>자동차</t>
  </si>
  <si>
    <t>인터넷</t>
  </si>
  <si>
    <t>기초소재</t>
  </si>
  <si>
    <t>교육</t>
  </si>
  <si>
    <t>화장품</t>
    <phoneticPr fontId="3" type="noConversion"/>
  </si>
  <si>
    <t>전자제품</t>
    <phoneticPr fontId="3" type="noConversion"/>
  </si>
  <si>
    <t>게임</t>
    <phoneticPr fontId="3" type="noConversion"/>
  </si>
  <si>
    <t>음식료</t>
    <phoneticPr fontId="3" type="noConversion"/>
  </si>
  <si>
    <t>금융</t>
    <phoneticPr fontId="3" type="noConversion"/>
  </si>
  <si>
    <t>헬스케어</t>
    <phoneticPr fontId="3" type="noConversion"/>
  </si>
  <si>
    <t>유통</t>
    <phoneticPr fontId="3" type="noConversion"/>
  </si>
  <si>
    <t>운송</t>
    <phoneticPr fontId="3" type="noConversion"/>
  </si>
  <si>
    <t>방송미디어</t>
    <phoneticPr fontId="3" type="noConversion"/>
  </si>
  <si>
    <t>에너지</t>
    <phoneticPr fontId="3" type="noConversion"/>
  </si>
  <si>
    <t>내수</t>
    <phoneticPr fontId="3" type="noConversion"/>
  </si>
  <si>
    <t>인터넷</t>
    <phoneticPr fontId="3" type="noConversion"/>
  </si>
  <si>
    <t>상승종목수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</si>
</sst>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00000"/>
    <numFmt numFmtId="178" formatCode="#,##0_ ;[Red]\-#,##0\ "/>
    <numFmt numFmtId="179" formatCode="0.00_ ;[Red]\-0.00\ "/>
  </numFmts>
  <fonts count="14" x14ac:knownFonts="1">
    <font>
      <sz val="11"/>
      <color indexed="8"/>
      <name val="맑은 고딕"/>
      <family val="2"/>
      <scheme val="minor"/>
    </font>
    <font>
      <b/>
      <sz val="10"/>
      <color indexed="9"/>
      <name val="Arial"/>
    </font>
    <font>
      <sz val="10"/>
      <color indexed="8"/>
      <name val="Arial"/>
    </font>
    <font>
      <sz val="8"/>
      <name val="맑은 고딕"/>
      <family val="3"/>
      <charset val="129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나눔고딕"/>
      <family val="3"/>
      <charset val="129"/>
    </font>
    <font>
      <sz val="8"/>
      <name val="돋움"/>
      <family val="3"/>
      <charset val="129"/>
    </font>
    <font>
      <b/>
      <sz val="10"/>
      <color rgb="FFFFFFFF"/>
      <name val="맑은 고딕"/>
      <family val="2"/>
      <charset val="129"/>
    </font>
    <font>
      <b/>
      <sz val="11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179" fontId="0" fillId="4" borderId="0" xfId="0" applyNumberFormat="1" applyFill="1">
      <alignment vertical="center"/>
    </xf>
    <xf numFmtId="177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77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9" fontId="0" fillId="0" borderId="0" xfId="0" applyNumberForma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4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_Web%20Quary_2022.12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시세"/>
      <sheetName val="매출"/>
      <sheetName val="영업"/>
      <sheetName val="자본"/>
      <sheetName val="부채"/>
      <sheetName val="배당"/>
      <sheetName val="선행EPS"/>
      <sheetName val="매출1"/>
      <sheetName val="매출2"/>
      <sheetName val="매출3"/>
      <sheetName val="매출4"/>
      <sheetName val="매출5"/>
      <sheetName val="영업1"/>
      <sheetName val="영업2"/>
      <sheetName val="영업3"/>
      <sheetName val="영업4"/>
      <sheetName val="영업5"/>
      <sheetName val="자본1"/>
      <sheetName val="자본2"/>
      <sheetName val="자본3"/>
      <sheetName val="자본4"/>
      <sheetName val="자본5"/>
      <sheetName val="부채1"/>
      <sheetName val="부채2"/>
      <sheetName val="부채3"/>
      <sheetName val="부채4"/>
      <sheetName val="부채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종목코드</v>
          </cell>
          <cell r="B1" t="str">
            <v>회사명</v>
          </cell>
          <cell r="C1" t="str">
            <v>주당배당금</v>
          </cell>
          <cell r="D1" t="str">
            <v>배당성향</v>
          </cell>
          <cell r="E1" t="str">
            <v>대</v>
          </cell>
          <cell r="F1" t="str">
            <v>중</v>
          </cell>
          <cell r="G1" t="str">
            <v>소</v>
          </cell>
          <cell r="H1" t="str">
            <v>주요제품</v>
          </cell>
        </row>
        <row r="2">
          <cell r="A2">
            <v>60310</v>
          </cell>
          <cell r="B2" t="str">
            <v>3S</v>
          </cell>
          <cell r="C2" t="str">
            <v>-</v>
          </cell>
          <cell r="D2" t="str">
            <v>-</v>
          </cell>
          <cell r="E2" t="str">
            <v>반도체</v>
          </cell>
          <cell r="F2" t="str">
            <v>반도체_제조장비</v>
          </cell>
          <cell r="G2" t="str">
            <v>기타장비</v>
          </cell>
          <cell r="H2" t="str">
            <v>반도체웨이퍼 이송장치</v>
          </cell>
        </row>
        <row r="3">
          <cell r="A3">
            <v>95570</v>
          </cell>
          <cell r="B3" t="str">
            <v>AJ네트웍스</v>
          </cell>
          <cell r="C3">
            <v>270</v>
          </cell>
          <cell r="D3">
            <v>15.752000000000001</v>
          </cell>
          <cell r="E3" t="str">
            <v>전문서비스</v>
          </cell>
          <cell r="F3" t="str">
            <v>B2B</v>
          </cell>
          <cell r="G3" t="str">
            <v>B2B</v>
          </cell>
          <cell r="H3" t="str">
            <v>렌탈사업 등</v>
          </cell>
        </row>
        <row r="4">
          <cell r="A4">
            <v>6840</v>
          </cell>
          <cell r="B4" t="str">
            <v>AK홀딩스</v>
          </cell>
          <cell r="C4">
            <v>200</v>
          </cell>
          <cell r="D4">
            <v>-1.3089999999999999</v>
          </cell>
          <cell r="E4" t="str">
            <v>지주사</v>
          </cell>
          <cell r="F4" t="str">
            <v>지주사</v>
          </cell>
          <cell r="G4" t="str">
            <v>지주사</v>
          </cell>
          <cell r="H4" t="str">
            <v>지주사</v>
          </cell>
        </row>
        <row r="5">
          <cell r="A5">
            <v>54620</v>
          </cell>
          <cell r="B5" t="str">
            <v>APS홀딩스</v>
          </cell>
          <cell r="C5">
            <v>100</v>
          </cell>
          <cell r="D5">
            <v>7.7990000000000004</v>
          </cell>
          <cell r="E5" t="str">
            <v>지주사</v>
          </cell>
          <cell r="F5" t="str">
            <v>지주사</v>
          </cell>
          <cell r="G5" t="str">
            <v>지주사</v>
          </cell>
          <cell r="H5" t="str">
            <v>지주사</v>
          </cell>
        </row>
        <row r="6">
          <cell r="A6">
            <v>265520</v>
          </cell>
          <cell r="B6" t="str">
            <v>AP시스템</v>
          </cell>
          <cell r="C6">
            <v>240</v>
          </cell>
          <cell r="D6">
            <v>6.3250000000000002</v>
          </cell>
          <cell r="E6" t="str">
            <v>디스플레이</v>
          </cell>
          <cell r="F6" t="str">
            <v>디스플레이_장비</v>
          </cell>
          <cell r="G6" t="str">
            <v>제조장비</v>
          </cell>
          <cell r="H6" t="str">
            <v>AMOLED 제조장비</v>
          </cell>
        </row>
        <row r="7">
          <cell r="A7">
            <v>211270</v>
          </cell>
          <cell r="B7" t="str">
            <v>AP위성</v>
          </cell>
          <cell r="C7">
            <v>70</v>
          </cell>
          <cell r="D7" t="str">
            <v>53.203 *</v>
          </cell>
          <cell r="E7" t="str">
            <v>통신</v>
          </cell>
          <cell r="F7" t="str">
            <v>위성통신</v>
          </cell>
          <cell r="G7" t="str">
            <v>위성통신</v>
          </cell>
          <cell r="H7" t="str">
            <v>위성통신 단말기</v>
          </cell>
        </row>
        <row r="8">
          <cell r="A8">
            <v>27410</v>
          </cell>
          <cell r="B8" t="str">
            <v>BGF</v>
          </cell>
          <cell r="C8">
            <v>110</v>
          </cell>
          <cell r="D8">
            <v>29.263000000000002</v>
          </cell>
          <cell r="E8" t="str">
            <v>지주사</v>
          </cell>
          <cell r="F8" t="str">
            <v>지주사</v>
          </cell>
          <cell r="G8" t="str">
            <v>지주사</v>
          </cell>
          <cell r="H8" t="str">
            <v>지주사</v>
          </cell>
        </row>
        <row r="9">
          <cell r="A9">
            <v>282330</v>
          </cell>
          <cell r="B9" t="str">
            <v>BGF리테일</v>
          </cell>
          <cell r="C9">
            <v>3000</v>
          </cell>
          <cell r="D9">
            <v>35.101999999999997</v>
          </cell>
          <cell r="E9" t="str">
            <v>유통</v>
          </cell>
          <cell r="F9" t="str">
            <v>오프라인</v>
          </cell>
          <cell r="G9" t="str">
            <v>편의점</v>
          </cell>
          <cell r="H9" t="str">
            <v>편의점</v>
          </cell>
        </row>
        <row r="10">
          <cell r="A10">
            <v>32790</v>
          </cell>
          <cell r="B10" t="str">
            <v>BNGT</v>
          </cell>
          <cell r="C10" t="str">
            <v>-</v>
          </cell>
          <cell r="D10" t="str">
            <v>-</v>
          </cell>
          <cell r="E10" t="str">
            <v>전자제품</v>
          </cell>
          <cell r="F10" t="str">
            <v>산업용_전자제품</v>
          </cell>
          <cell r="G10" t="str">
            <v>프린터 부분품</v>
          </cell>
          <cell r="H10" t="str">
            <v>프린터(컬러) 카트리지 부품</v>
          </cell>
        </row>
        <row r="11">
          <cell r="A11">
            <v>138930</v>
          </cell>
          <cell r="B11" t="str">
            <v>BNK금융지주</v>
          </cell>
          <cell r="C11">
            <v>560</v>
          </cell>
          <cell r="D11">
            <v>21.777999999999999</v>
          </cell>
          <cell r="E11" t="str">
            <v>금융</v>
          </cell>
          <cell r="F11" t="str">
            <v>금융지주</v>
          </cell>
          <cell r="G11" t="str">
            <v>금융지주</v>
          </cell>
          <cell r="H11" t="str">
            <v>부산은행, 경남은행 등</v>
          </cell>
        </row>
        <row r="12">
          <cell r="A12">
            <v>1460</v>
          </cell>
          <cell r="B12" t="str">
            <v>BYC</v>
          </cell>
          <cell r="C12">
            <v>1500</v>
          </cell>
          <cell r="D12">
            <v>4.2279999999999998</v>
          </cell>
          <cell r="E12" t="str">
            <v>패션</v>
          </cell>
          <cell r="F12" t="str">
            <v>의류</v>
          </cell>
          <cell r="G12" t="str">
            <v>내의</v>
          </cell>
          <cell r="H12" t="str">
            <v>내의</v>
          </cell>
        </row>
        <row r="13">
          <cell r="A13">
            <v>13720</v>
          </cell>
          <cell r="B13" t="str">
            <v>CBI</v>
          </cell>
          <cell r="C13" t="str">
            <v>-</v>
          </cell>
          <cell r="D13" t="str">
            <v>-</v>
          </cell>
          <cell r="E13" t="str">
            <v>자동차</v>
          </cell>
          <cell r="F13" t="str">
            <v>자동차부품</v>
          </cell>
          <cell r="G13" t="str">
            <v>동력발생장치</v>
          </cell>
          <cell r="H13" t="str">
            <v>엔진부품</v>
          </cell>
        </row>
        <row r="14">
          <cell r="A14">
            <v>1040</v>
          </cell>
          <cell r="B14" t="str">
            <v>CJ</v>
          </cell>
          <cell r="C14">
            <v>2300</v>
          </cell>
          <cell r="D14">
            <v>9.5709999999999997</v>
          </cell>
          <cell r="E14" t="str">
            <v>지주사</v>
          </cell>
          <cell r="F14" t="str">
            <v>지주사</v>
          </cell>
          <cell r="G14" t="str">
            <v>지주사</v>
          </cell>
          <cell r="H14" t="str">
            <v>지주사</v>
          </cell>
        </row>
        <row r="15">
          <cell r="A15">
            <v>79160</v>
          </cell>
          <cell r="B15" t="str">
            <v>CJ CGV</v>
          </cell>
          <cell r="C15" t="str">
            <v>-</v>
          </cell>
          <cell r="D15" t="str">
            <v>-</v>
          </cell>
          <cell r="E15" t="str">
            <v>방송미디어</v>
          </cell>
          <cell r="F15" t="str">
            <v>영화</v>
          </cell>
          <cell r="G15" t="str">
            <v>영화</v>
          </cell>
          <cell r="H15" t="str">
            <v>영화관 운영업</v>
          </cell>
        </row>
        <row r="16">
          <cell r="A16">
            <v>35760</v>
          </cell>
          <cell r="B16" t="str">
            <v>CJ ENM</v>
          </cell>
          <cell r="C16">
            <v>2100</v>
          </cell>
          <cell r="D16">
            <v>19.13</v>
          </cell>
          <cell r="E16" t="str">
            <v>방송미디어</v>
          </cell>
          <cell r="F16" t="str">
            <v>방송</v>
          </cell>
          <cell r="G16" t="str">
            <v>케이블</v>
          </cell>
          <cell r="H16" t="str">
            <v xml:space="preserve">tvN/OCN/Mnet 등 </v>
          </cell>
        </row>
        <row r="17">
          <cell r="A17">
            <v>311690</v>
          </cell>
          <cell r="B17" t="str">
            <v>CJ 바이오사이언스</v>
          </cell>
          <cell r="C17" t="str">
            <v>-</v>
          </cell>
          <cell r="D17" t="str">
            <v>-</v>
          </cell>
          <cell r="E17" t="str">
            <v>헬스케어</v>
          </cell>
          <cell r="F17" t="str">
            <v>바이오</v>
          </cell>
          <cell r="G17" t="str">
            <v>유전체 분석</v>
          </cell>
          <cell r="H17" t="str">
            <v>마이크로바이옴(Microbiome)</v>
          </cell>
        </row>
        <row r="18">
          <cell r="A18">
            <v>120</v>
          </cell>
          <cell r="B18" t="str">
            <v>CJ대한통운</v>
          </cell>
          <cell r="C18" t="str">
            <v>-</v>
          </cell>
          <cell r="D18" t="str">
            <v>-</v>
          </cell>
          <cell r="E18" t="str">
            <v>운송</v>
          </cell>
          <cell r="F18" t="str">
            <v>물류</v>
          </cell>
          <cell r="G18" t="str">
            <v>물류</v>
          </cell>
          <cell r="H18" t="str">
            <v>종합물류</v>
          </cell>
        </row>
        <row r="19">
          <cell r="A19">
            <v>11150</v>
          </cell>
          <cell r="B19" t="str">
            <v>CJ씨푸드</v>
          </cell>
          <cell r="C19" t="str">
            <v>-</v>
          </cell>
          <cell r="D19" t="str">
            <v>-</v>
          </cell>
          <cell r="E19" t="str">
            <v>음식료</v>
          </cell>
          <cell r="F19" t="str">
            <v>수산</v>
          </cell>
          <cell r="G19" t="str">
            <v>수산</v>
          </cell>
          <cell r="H19" t="str">
            <v>수산</v>
          </cell>
        </row>
        <row r="20">
          <cell r="A20">
            <v>97950</v>
          </cell>
          <cell r="B20" t="str">
            <v>CJ제일제당</v>
          </cell>
          <cell r="C20">
            <v>5000</v>
          </cell>
          <cell r="D20">
            <v>8.9849999999999994</v>
          </cell>
          <cell r="E20" t="str">
            <v>음식료</v>
          </cell>
          <cell r="F20" t="str">
            <v>식품</v>
          </cell>
          <cell r="G20" t="str">
            <v>식품제조업</v>
          </cell>
          <cell r="H20" t="str">
            <v>식품제조업</v>
          </cell>
        </row>
        <row r="21">
          <cell r="A21">
            <v>51500</v>
          </cell>
          <cell r="B21" t="str">
            <v>CJ프레시웨이</v>
          </cell>
          <cell r="C21">
            <v>300</v>
          </cell>
          <cell r="D21">
            <v>11.45</v>
          </cell>
          <cell r="E21" t="str">
            <v>음식료</v>
          </cell>
          <cell r="F21" t="str">
            <v>식자재_유통</v>
          </cell>
          <cell r="G21" t="str">
            <v>식자재_유통</v>
          </cell>
          <cell r="H21" t="str">
            <v>식자재유통</v>
          </cell>
        </row>
        <row r="22">
          <cell r="A22">
            <v>58820</v>
          </cell>
          <cell r="B22" t="str">
            <v>CMG제약</v>
          </cell>
          <cell r="C22" t="str">
            <v>-</v>
          </cell>
          <cell r="D22" t="str">
            <v>-</v>
          </cell>
          <cell r="E22" t="str">
            <v>헬스케어</v>
          </cell>
          <cell r="F22" t="str">
            <v>제약</v>
          </cell>
          <cell r="G22" t="str">
            <v>완제의약품</v>
          </cell>
          <cell r="H22" t="str">
            <v>(비뇨기계) 레미피드정(소화성궤양용제 외)</v>
          </cell>
        </row>
        <row r="23">
          <cell r="A23">
            <v>23460</v>
          </cell>
          <cell r="B23" t="str">
            <v>CNH</v>
          </cell>
          <cell r="C23">
            <v>20</v>
          </cell>
          <cell r="D23">
            <v>66.417000000000002</v>
          </cell>
          <cell r="E23" t="str">
            <v>지주사</v>
          </cell>
          <cell r="F23" t="str">
            <v>지주사</v>
          </cell>
          <cell r="G23" t="str">
            <v>지주사</v>
          </cell>
          <cell r="H23" t="str">
            <v>지주사</v>
          </cell>
        </row>
        <row r="24">
          <cell r="A24">
            <v>56730</v>
          </cell>
          <cell r="B24" t="str">
            <v>CNT85</v>
          </cell>
          <cell r="C24" t="str">
            <v>-</v>
          </cell>
          <cell r="D24" t="str">
            <v>-</v>
          </cell>
          <cell r="E24" t="str">
            <v>에너지</v>
          </cell>
          <cell r="F24" t="str">
            <v>플랜트</v>
          </cell>
          <cell r="G24" t="str">
            <v>엔지니어링</v>
          </cell>
          <cell r="H24" t="str">
            <v>산업설비, 소각설비</v>
          </cell>
        </row>
        <row r="25">
          <cell r="A25">
            <v>65770</v>
          </cell>
          <cell r="B25" t="str">
            <v>CS</v>
          </cell>
          <cell r="C25" t="str">
            <v>-</v>
          </cell>
          <cell r="D25" t="str">
            <v>-</v>
          </cell>
          <cell r="E25" t="str">
            <v>통신</v>
          </cell>
          <cell r="F25" t="str">
            <v>통신장비</v>
          </cell>
          <cell r="G25" t="str">
            <v>통신장비</v>
          </cell>
          <cell r="H25" t="str">
            <v>이동통신 중계시스템 제조</v>
          </cell>
        </row>
        <row r="26">
          <cell r="A26">
            <v>83660</v>
          </cell>
          <cell r="B26" t="str">
            <v>CSA 코스믹</v>
          </cell>
          <cell r="C26" t="str">
            <v>-</v>
          </cell>
          <cell r="D26" t="str">
            <v>-</v>
          </cell>
          <cell r="E26" t="str">
            <v>화장품</v>
          </cell>
          <cell r="F26" t="str">
            <v>화장품_브랜드</v>
          </cell>
          <cell r="G26" t="str">
            <v>화장품브랜드</v>
          </cell>
          <cell r="H26" t="str">
            <v>16브랜드, 원더바스</v>
          </cell>
        </row>
        <row r="27">
          <cell r="A27">
            <v>590</v>
          </cell>
          <cell r="B27" t="str">
            <v>CS홀딩스</v>
          </cell>
          <cell r="C27">
            <v>500</v>
          </cell>
          <cell r="D27">
            <v>2.6960000000000002</v>
          </cell>
          <cell r="E27" t="str">
            <v>지주사</v>
          </cell>
          <cell r="F27" t="str">
            <v>지주사</v>
          </cell>
          <cell r="G27" t="str">
            <v>지주사</v>
          </cell>
          <cell r="H27" t="str">
            <v>지주사</v>
          </cell>
        </row>
        <row r="28">
          <cell r="A28">
            <v>12030</v>
          </cell>
          <cell r="B28" t="str">
            <v>DB</v>
          </cell>
          <cell r="C28" t="str">
            <v>-</v>
          </cell>
          <cell r="D28" t="str">
            <v>-</v>
          </cell>
          <cell r="E28" t="str">
            <v>인터넷</v>
          </cell>
          <cell r="F28" t="str">
            <v>SI</v>
          </cell>
          <cell r="G28" t="str">
            <v>계열</v>
          </cell>
          <cell r="H28" t="str">
            <v>시스템통합(SI): DB</v>
          </cell>
        </row>
        <row r="29">
          <cell r="A29">
            <v>367340</v>
          </cell>
          <cell r="B29" t="str">
            <v>DB금융스팩8호</v>
          </cell>
          <cell r="C29" t="str">
            <v>-</v>
          </cell>
          <cell r="D29" t="str">
            <v>-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</row>
        <row r="30">
          <cell r="A30">
            <v>367360</v>
          </cell>
          <cell r="B30" t="str">
            <v>DB금융스팩9호</v>
          </cell>
          <cell r="C30" t="str">
            <v>-</v>
          </cell>
          <cell r="D30" t="str">
            <v>-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</row>
        <row r="31">
          <cell r="A31">
            <v>16610</v>
          </cell>
          <cell r="B31" t="str">
            <v>DB금융투자</v>
          </cell>
          <cell r="C31">
            <v>500</v>
          </cell>
          <cell r="D31">
            <v>16.334</v>
          </cell>
          <cell r="E31" t="str">
            <v>금융</v>
          </cell>
          <cell r="F31" t="str">
            <v>증권</v>
          </cell>
          <cell r="G31" t="str">
            <v>증권</v>
          </cell>
          <cell r="H31" t="str">
            <v>증권업</v>
          </cell>
        </row>
        <row r="32">
          <cell r="A32">
            <v>5830</v>
          </cell>
          <cell r="B32" t="str">
            <v>DB손해보험</v>
          </cell>
          <cell r="C32">
            <v>3500</v>
          </cell>
          <cell r="D32">
            <v>24.074999999999999</v>
          </cell>
          <cell r="E32" t="str">
            <v>금융</v>
          </cell>
          <cell r="F32" t="str">
            <v>보험</v>
          </cell>
          <cell r="G32" t="str">
            <v>손해보험</v>
          </cell>
          <cell r="H32" t="str">
            <v>손해보험</v>
          </cell>
        </row>
        <row r="33">
          <cell r="A33">
            <v>990</v>
          </cell>
          <cell r="B33" t="str">
            <v>DB하이텍</v>
          </cell>
          <cell r="C33">
            <v>450</v>
          </cell>
          <cell r="D33">
            <v>6.173</v>
          </cell>
          <cell r="E33" t="str">
            <v>반도체</v>
          </cell>
          <cell r="F33" t="str">
            <v>비메모리반도체</v>
          </cell>
          <cell r="G33" t="str">
            <v>Foundry</v>
          </cell>
          <cell r="H33" t="str">
            <v>Foundry</v>
          </cell>
        </row>
        <row r="34">
          <cell r="A34">
            <v>139130</v>
          </cell>
          <cell r="B34" t="str">
            <v>DGB금융지주</v>
          </cell>
          <cell r="C34">
            <v>630</v>
          </cell>
          <cell r="D34">
            <v>19.242000000000001</v>
          </cell>
          <cell r="E34" t="str">
            <v>금융</v>
          </cell>
          <cell r="F34" t="str">
            <v>금융지주</v>
          </cell>
          <cell r="G34" t="str">
            <v>금융지주</v>
          </cell>
          <cell r="H34" t="str">
            <v>대구은행, 하이투자증권 등</v>
          </cell>
        </row>
        <row r="35">
          <cell r="A35">
            <v>210</v>
          </cell>
          <cell r="B35" t="str">
            <v>DL</v>
          </cell>
          <cell r="C35">
            <v>1900</v>
          </cell>
          <cell r="D35">
            <v>4.92</v>
          </cell>
          <cell r="E35" t="str">
            <v>건설</v>
          </cell>
          <cell r="F35" t="str">
            <v>건설</v>
          </cell>
          <cell r="G35" t="str">
            <v>건설</v>
          </cell>
          <cell r="H35" t="str">
            <v>국내외 건축, 토목, 플랜트, 주택 등</v>
          </cell>
        </row>
        <row r="36">
          <cell r="A36">
            <v>1880</v>
          </cell>
          <cell r="B36" t="str">
            <v>DL건설</v>
          </cell>
          <cell r="C36">
            <v>750</v>
          </cell>
          <cell r="D36" t="str">
            <v>10.274 *</v>
          </cell>
          <cell r="E36" t="str">
            <v>건설</v>
          </cell>
          <cell r="F36" t="str">
            <v>건설</v>
          </cell>
          <cell r="G36" t="str">
            <v>건설</v>
          </cell>
          <cell r="H36" t="str">
            <v>토목 및 건축, 주택 공급업</v>
          </cell>
        </row>
        <row r="37">
          <cell r="A37">
            <v>375500</v>
          </cell>
          <cell r="B37" t="str">
            <v>DL이앤씨</v>
          </cell>
          <cell r="C37">
            <v>2700</v>
          </cell>
          <cell r="D37">
            <v>9.1240000000000006</v>
          </cell>
          <cell r="E37" t="str">
            <v>건설</v>
          </cell>
          <cell r="F37" t="str">
            <v>건설</v>
          </cell>
          <cell r="G37" t="str">
            <v>건설</v>
          </cell>
          <cell r="H37" t="str">
            <v>국내외 건축, 토목, 플랜트, 주택 등</v>
          </cell>
        </row>
        <row r="38">
          <cell r="A38">
            <v>68790</v>
          </cell>
          <cell r="B38" t="str">
            <v>DMS</v>
          </cell>
          <cell r="C38">
            <v>100</v>
          </cell>
          <cell r="D38">
            <v>6.9409999999999998</v>
          </cell>
          <cell r="E38" t="str">
            <v>디스플레이</v>
          </cell>
          <cell r="F38" t="str">
            <v>디스플레이_장비</v>
          </cell>
          <cell r="G38" t="str">
            <v>제조장비</v>
          </cell>
          <cell r="H38" t="str">
            <v>디스플레이패널 습식 세정장비,약액장비(식각,현상,박리)</v>
          </cell>
        </row>
        <row r="39">
          <cell r="A39">
            <v>7340</v>
          </cell>
          <cell r="B39" t="str">
            <v>DN오토모티브</v>
          </cell>
          <cell r="C39">
            <v>2000</v>
          </cell>
          <cell r="D39">
            <v>20.259</v>
          </cell>
          <cell r="E39" t="str">
            <v>자동차</v>
          </cell>
          <cell r="F39" t="str">
            <v>자동차부품</v>
          </cell>
          <cell r="G39" t="str">
            <v>축전지</v>
          </cell>
          <cell r="H39" t="str">
            <v>자동차 배터리(축전지)</v>
          </cell>
        </row>
        <row r="40">
          <cell r="A40">
            <v>4840</v>
          </cell>
          <cell r="B40" t="str">
            <v>DRB동일</v>
          </cell>
          <cell r="C40">
            <v>30</v>
          </cell>
          <cell r="D40">
            <v>-20.670999999999999</v>
          </cell>
          <cell r="E40" t="str">
            <v>자동차</v>
          </cell>
          <cell r="F40" t="str">
            <v>자동차부품</v>
          </cell>
          <cell r="G40" t="str">
            <v>차체</v>
          </cell>
          <cell r="H40" t="str">
            <v xml:space="preserve">자동차 Door </v>
          </cell>
        </row>
        <row r="41">
          <cell r="A41">
            <v>241520</v>
          </cell>
          <cell r="B41" t="str">
            <v>DSC인베스트먼트</v>
          </cell>
          <cell r="C41" t="str">
            <v>-</v>
          </cell>
          <cell r="D41" t="str">
            <v>-</v>
          </cell>
          <cell r="E41" t="str">
            <v>금융</v>
          </cell>
          <cell r="F41" t="str">
            <v>캐피탈</v>
          </cell>
          <cell r="G41" t="str">
            <v>밴처캐피탈(VC)</v>
          </cell>
          <cell r="H41" t="str">
            <v>밴처캐피탈(VC)</v>
          </cell>
        </row>
        <row r="42">
          <cell r="A42">
            <v>155660</v>
          </cell>
          <cell r="B42" t="str">
            <v>DSR</v>
          </cell>
          <cell r="C42">
            <v>50</v>
          </cell>
          <cell r="D42">
            <v>6.38</v>
          </cell>
          <cell r="E42" t="str">
            <v>기초소재</v>
          </cell>
          <cell r="F42" t="str">
            <v>철강</v>
          </cell>
          <cell r="G42" t="str">
            <v>선재가공</v>
          </cell>
          <cell r="H42" t="str">
            <v>와이어로프 및 경강선 제조 및 판매</v>
          </cell>
        </row>
        <row r="43">
          <cell r="A43">
            <v>69730</v>
          </cell>
          <cell r="B43" t="str">
            <v>DSR제강</v>
          </cell>
          <cell r="C43">
            <v>40</v>
          </cell>
          <cell r="D43" t="str">
            <v>7.559 *</v>
          </cell>
          <cell r="E43" t="str">
            <v>기초소재</v>
          </cell>
          <cell r="F43" t="str">
            <v>철강</v>
          </cell>
          <cell r="G43" t="str">
            <v>선재가공</v>
          </cell>
          <cell r="H43" t="str">
            <v>와이어로프 및 경강선 제조 및 판매</v>
          </cell>
        </row>
        <row r="44">
          <cell r="A44">
            <v>17940</v>
          </cell>
          <cell r="B44" t="str">
            <v>E1</v>
          </cell>
          <cell r="C44">
            <v>2200</v>
          </cell>
          <cell r="D44">
            <v>9.18</v>
          </cell>
          <cell r="E44" t="str">
            <v>에너지</v>
          </cell>
          <cell r="F44" t="str">
            <v>LPG</v>
          </cell>
          <cell r="G44" t="str">
            <v>LPG</v>
          </cell>
          <cell r="H44" t="str">
            <v>LPG</v>
          </cell>
        </row>
        <row r="45">
          <cell r="A45">
            <v>245620</v>
          </cell>
          <cell r="B45" t="str">
            <v>EDGC</v>
          </cell>
          <cell r="C45" t="str">
            <v>-</v>
          </cell>
          <cell r="D45" t="str">
            <v>-</v>
          </cell>
          <cell r="E45" t="str">
            <v>헬스케어</v>
          </cell>
          <cell r="F45" t="str">
            <v>바이오</v>
          </cell>
          <cell r="G45" t="str">
            <v>유전체 분석</v>
          </cell>
          <cell r="H45" t="str">
            <v>유전체 분석 전문기업</v>
          </cell>
        </row>
        <row r="46">
          <cell r="A46">
            <v>37370</v>
          </cell>
          <cell r="B46" t="str">
            <v>EG</v>
          </cell>
          <cell r="C46" t="str">
            <v>-</v>
          </cell>
          <cell r="D46" t="str">
            <v>-</v>
          </cell>
          <cell r="E46" t="str">
            <v>기초소재</v>
          </cell>
          <cell r="F46" t="str">
            <v>비철금속</v>
          </cell>
          <cell r="G46" t="str">
            <v>기타소재</v>
          </cell>
          <cell r="H46" t="str">
            <v>페라이트용 산화철</v>
          </cell>
        </row>
        <row r="47">
          <cell r="A47">
            <v>278990</v>
          </cell>
          <cell r="B47" t="str">
            <v>EMB</v>
          </cell>
          <cell r="C47" t="str">
            <v>-</v>
          </cell>
          <cell r="D47" t="str">
            <v>-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</row>
        <row r="48">
          <cell r="A48">
            <v>50120</v>
          </cell>
          <cell r="B48" t="str">
            <v>ES큐브</v>
          </cell>
          <cell r="C48" t="str">
            <v>-</v>
          </cell>
          <cell r="D48" t="str">
            <v>-</v>
          </cell>
          <cell r="E48" t="str">
            <v>내수</v>
          </cell>
          <cell r="F48" t="str">
            <v>여가</v>
          </cell>
          <cell r="G48" t="str">
            <v>리조트</v>
          </cell>
          <cell r="H48" t="str">
            <v>텐트</v>
          </cell>
        </row>
        <row r="49">
          <cell r="A49">
            <v>84180</v>
          </cell>
          <cell r="B49" t="str">
            <v>EV수성</v>
          </cell>
          <cell r="C49" t="str">
            <v>-</v>
          </cell>
          <cell r="D49" t="str">
            <v>-</v>
          </cell>
          <cell r="E49" t="str">
            <v>기계</v>
          </cell>
          <cell r="F49" t="str">
            <v>일반기계</v>
          </cell>
          <cell r="G49" t="str">
            <v>일반기계</v>
          </cell>
          <cell r="H49" t="str">
            <v>소형물류기계(지게차 등)</v>
          </cell>
        </row>
        <row r="50">
          <cell r="A50">
            <v>383220</v>
          </cell>
          <cell r="B50" t="str">
            <v>F&amp;F</v>
          </cell>
          <cell r="C50">
            <v>5500</v>
          </cell>
          <cell r="D50">
            <v>18.148</v>
          </cell>
          <cell r="E50" t="str">
            <v>패션</v>
          </cell>
          <cell r="F50" t="str">
            <v>의류</v>
          </cell>
          <cell r="G50" t="str">
            <v>브랜드</v>
          </cell>
          <cell r="H50" t="str">
            <v>MLB, Discovery</v>
          </cell>
        </row>
        <row r="51">
          <cell r="A51">
            <v>7700</v>
          </cell>
          <cell r="B51" t="str">
            <v>F&amp;F 홀딩스</v>
          </cell>
          <cell r="C51">
            <v>170</v>
          </cell>
          <cell r="D51">
            <v>0.32900000000000001</v>
          </cell>
          <cell r="E51" t="str">
            <v>지주사</v>
          </cell>
          <cell r="F51" t="str">
            <v>지주사</v>
          </cell>
          <cell r="G51" t="str">
            <v>지주사</v>
          </cell>
          <cell r="H51" t="str">
            <v>지주사</v>
          </cell>
        </row>
        <row r="52">
          <cell r="A52">
            <v>214270</v>
          </cell>
          <cell r="B52" t="str">
            <v>FSN</v>
          </cell>
          <cell r="C52" t="str">
            <v>-</v>
          </cell>
          <cell r="D52" t="str">
            <v>-</v>
          </cell>
          <cell r="E52" t="str">
            <v>광고</v>
          </cell>
          <cell r="F52" t="str">
            <v>광고</v>
          </cell>
          <cell r="G52" t="str">
            <v>비계열</v>
          </cell>
          <cell r="H52" t="str">
            <v>디지털 광고 전문 업체</v>
          </cell>
        </row>
        <row r="53">
          <cell r="A53">
            <v>130500</v>
          </cell>
          <cell r="B53" t="str">
            <v>GH신소재</v>
          </cell>
          <cell r="C53" t="str">
            <v>-</v>
          </cell>
          <cell r="D53" t="str">
            <v>-</v>
          </cell>
          <cell r="E53" t="str">
            <v>자동차</v>
          </cell>
          <cell r="F53" t="str">
            <v>자동차부품</v>
          </cell>
          <cell r="G53" t="str">
            <v>차체</v>
          </cell>
          <cell r="H53" t="str">
            <v>자동차용 내/외장재(부직포)</v>
          </cell>
        </row>
        <row r="54">
          <cell r="A54">
            <v>114090</v>
          </cell>
          <cell r="B54" t="str">
            <v>GKL</v>
          </cell>
          <cell r="C54" t="str">
            <v>-</v>
          </cell>
          <cell r="D54" t="str">
            <v>-</v>
          </cell>
          <cell r="E54" t="str">
            <v>내수</v>
          </cell>
          <cell r="F54" t="str">
            <v>카지노</v>
          </cell>
          <cell r="G54" t="str">
            <v>카지노</v>
          </cell>
          <cell r="H54" t="str">
            <v>카지노</v>
          </cell>
        </row>
        <row r="55">
          <cell r="A55">
            <v>900290</v>
          </cell>
          <cell r="B55" t="str">
            <v>GRT</v>
          </cell>
          <cell r="C55" t="str">
            <v>-</v>
          </cell>
          <cell r="D55" t="str">
            <v>-</v>
          </cell>
          <cell r="E55" t="str">
            <v>외국계</v>
          </cell>
          <cell r="F55" t="str">
            <v>외국계</v>
          </cell>
          <cell r="G55" t="str">
            <v>CNY</v>
          </cell>
          <cell r="H55" t="str">
            <v>정밀 코팅 기능성 신소재 및 고분자 박막자재 개발</v>
          </cell>
        </row>
        <row r="56">
          <cell r="A56">
            <v>78930</v>
          </cell>
          <cell r="B56" t="str">
            <v>GS</v>
          </cell>
          <cell r="C56">
            <v>2000</v>
          </cell>
          <cell r="D56">
            <v>1173.2170000000001</v>
          </cell>
          <cell r="E56" t="str">
            <v>기초소재</v>
          </cell>
          <cell r="F56" t="str">
            <v>정유</v>
          </cell>
          <cell r="G56" t="str">
            <v>정유</v>
          </cell>
          <cell r="H56" t="str">
            <v>정유</v>
          </cell>
        </row>
        <row r="57">
          <cell r="A57">
            <v>83450</v>
          </cell>
          <cell r="B57" t="str">
            <v>GST</v>
          </cell>
          <cell r="C57">
            <v>300</v>
          </cell>
          <cell r="D57">
            <v>6.7850000000000001</v>
          </cell>
          <cell r="E57" t="str">
            <v>반도체</v>
          </cell>
          <cell r="F57" t="str">
            <v>반도체_제조장비</v>
          </cell>
          <cell r="G57" t="str">
            <v>후공정</v>
          </cell>
          <cell r="H57" t="str">
            <v>SCRUBBER, Chiler</v>
          </cell>
        </row>
        <row r="58">
          <cell r="A58">
            <v>6360</v>
          </cell>
          <cell r="B58" t="str">
            <v>GS건설</v>
          </cell>
          <cell r="C58">
            <v>1300</v>
          </cell>
          <cell r="D58">
            <v>25.736000000000001</v>
          </cell>
          <cell r="E58" t="str">
            <v>건설</v>
          </cell>
          <cell r="F58" t="str">
            <v>건설</v>
          </cell>
          <cell r="G58" t="str">
            <v>건설</v>
          </cell>
          <cell r="H58" t="str">
            <v>국내외 건축, 토목, 플랜트, 주택 등</v>
          </cell>
        </row>
        <row r="59">
          <cell r="A59">
            <v>1250</v>
          </cell>
          <cell r="B59" t="str">
            <v>GS글로벌</v>
          </cell>
          <cell r="C59" t="str">
            <v>-</v>
          </cell>
          <cell r="D59" t="str">
            <v>-</v>
          </cell>
          <cell r="E59" t="str">
            <v>에너지</v>
          </cell>
          <cell r="F59" t="str">
            <v>종합상사</v>
          </cell>
          <cell r="G59" t="str">
            <v>종합상사</v>
          </cell>
          <cell r="H59" t="str">
            <v>종합상사</v>
          </cell>
        </row>
        <row r="60">
          <cell r="A60">
            <v>7070</v>
          </cell>
          <cell r="B60" t="str">
            <v>GS리테일</v>
          </cell>
          <cell r="C60">
            <v>1200</v>
          </cell>
          <cell r="D60">
            <v>15.303000000000001</v>
          </cell>
          <cell r="E60" t="str">
            <v>유통</v>
          </cell>
          <cell r="F60" t="str">
            <v>오프라인</v>
          </cell>
          <cell r="G60" t="str">
            <v>편의점</v>
          </cell>
          <cell r="H60" t="str">
            <v>편의점</v>
          </cell>
        </row>
        <row r="61">
          <cell r="A61">
            <v>297890</v>
          </cell>
          <cell r="B61" t="str">
            <v>HB솔루션</v>
          </cell>
          <cell r="C61" t="str">
            <v>-</v>
          </cell>
          <cell r="D61" t="str">
            <v>-</v>
          </cell>
          <cell r="E61" t="str">
            <v>디스플레이</v>
          </cell>
          <cell r="F61" t="str">
            <v>디스플레이_장비</v>
          </cell>
          <cell r="G61" t="str">
            <v>제조장비</v>
          </cell>
          <cell r="H61" t="str">
            <v>디스플레이 제조설비 자동화시스템 구축</v>
          </cell>
        </row>
        <row r="62">
          <cell r="A62">
            <v>78150</v>
          </cell>
          <cell r="B62" t="str">
            <v>HB테크놀러지</v>
          </cell>
          <cell r="C62">
            <v>20</v>
          </cell>
          <cell r="D62">
            <v>16.324000000000002</v>
          </cell>
          <cell r="E62" t="str">
            <v>디스플레이</v>
          </cell>
          <cell r="F62" t="str">
            <v>디스플레이_부품</v>
          </cell>
          <cell r="G62" t="str">
            <v>BLU</v>
          </cell>
          <cell r="H62" t="str">
            <v>LCD Back Light Unit의 핵심부품인 도광판 제조</v>
          </cell>
        </row>
        <row r="63">
          <cell r="A63">
            <v>12630</v>
          </cell>
          <cell r="B63" t="str">
            <v>HDC</v>
          </cell>
          <cell r="C63">
            <v>250</v>
          </cell>
          <cell r="D63">
            <v>5.9530000000000003</v>
          </cell>
          <cell r="E63" t="str">
            <v>지주사</v>
          </cell>
          <cell r="F63" t="str">
            <v>지주사</v>
          </cell>
          <cell r="G63" t="str">
            <v>지주사</v>
          </cell>
          <cell r="H63" t="str">
            <v>지주사</v>
          </cell>
        </row>
        <row r="64">
          <cell r="A64">
            <v>39570</v>
          </cell>
          <cell r="B64" t="str">
            <v>HDC랩스</v>
          </cell>
          <cell r="C64">
            <v>450</v>
          </cell>
          <cell r="D64">
            <v>118.511</v>
          </cell>
          <cell r="E64" t="str">
            <v>건설</v>
          </cell>
          <cell r="F64" t="str">
            <v>건설</v>
          </cell>
          <cell r="G64" t="str">
            <v>임대관리</v>
          </cell>
          <cell r="H64" t="str">
            <v>건물관리 등등</v>
          </cell>
        </row>
        <row r="65">
          <cell r="A65">
            <v>89470</v>
          </cell>
          <cell r="B65" t="str">
            <v>HDC현대EP</v>
          </cell>
          <cell r="C65">
            <v>140</v>
          </cell>
          <cell r="D65">
            <v>39.338999999999999</v>
          </cell>
          <cell r="E65" t="str">
            <v>자동차</v>
          </cell>
          <cell r="F65" t="str">
            <v>자동차부품</v>
          </cell>
          <cell r="G65" t="str">
            <v>차체</v>
          </cell>
          <cell r="H65" t="str">
            <v>자동차용 내/외장재(컴파운드)</v>
          </cell>
        </row>
        <row r="66">
          <cell r="A66">
            <v>294870</v>
          </cell>
          <cell r="B66" t="str">
            <v>HDC현대산업개발</v>
          </cell>
          <cell r="C66">
            <v>600</v>
          </cell>
          <cell r="D66">
            <v>22.428999999999998</v>
          </cell>
          <cell r="E66" t="str">
            <v>건설</v>
          </cell>
          <cell r="F66" t="str">
            <v>건설</v>
          </cell>
          <cell r="G66" t="str">
            <v>건설</v>
          </cell>
          <cell r="H66" t="str">
            <v>국내외 건축, 토목, 플랜트, 주택 등</v>
          </cell>
        </row>
        <row r="67">
          <cell r="A67">
            <v>267250</v>
          </cell>
          <cell r="B67" t="str">
            <v>HD현대</v>
          </cell>
          <cell r="C67">
            <v>5550</v>
          </cell>
          <cell r="D67">
            <v>210.852</v>
          </cell>
          <cell r="E67" t="str">
            <v>지주사</v>
          </cell>
          <cell r="F67" t="str">
            <v>지주사</v>
          </cell>
          <cell r="G67" t="str">
            <v>지주사</v>
          </cell>
          <cell r="H67" t="str">
            <v>지주사</v>
          </cell>
        </row>
        <row r="68">
          <cell r="A68">
            <v>97230</v>
          </cell>
          <cell r="B68" t="str">
            <v>HJ중공업</v>
          </cell>
          <cell r="C68" t="str">
            <v>-</v>
          </cell>
          <cell r="D68" t="str">
            <v>-</v>
          </cell>
          <cell r="E68" t="str">
            <v>조선</v>
          </cell>
          <cell r="F68" t="str">
            <v>조선</v>
          </cell>
          <cell r="G68" t="str">
            <v>조선</v>
          </cell>
          <cell r="H68" t="str">
            <v>조선</v>
          </cell>
        </row>
        <row r="69">
          <cell r="A69">
            <v>195940</v>
          </cell>
          <cell r="B69" t="str">
            <v>HK이노엔</v>
          </cell>
          <cell r="C69">
            <v>320</v>
          </cell>
          <cell r="D69">
            <v>21.628</v>
          </cell>
          <cell r="E69" t="str">
            <v>헬스케어</v>
          </cell>
          <cell r="F69" t="str">
            <v>제약</v>
          </cell>
          <cell r="G69" t="str">
            <v>완제의약품</v>
          </cell>
          <cell r="H69" t="str">
            <v>(순환기계) 순환, 당뇨, 항암, 신장질환 치료제 등</v>
          </cell>
        </row>
        <row r="70">
          <cell r="A70">
            <v>28300</v>
          </cell>
          <cell r="B70" t="str">
            <v>HLB</v>
          </cell>
          <cell r="C70" t="str">
            <v>-</v>
          </cell>
          <cell r="D70" t="str">
            <v>-</v>
          </cell>
          <cell r="E70" t="str">
            <v>헬스케어</v>
          </cell>
          <cell r="F70" t="str">
            <v>바이오</v>
          </cell>
          <cell r="G70" t="str">
            <v>기술이전</v>
          </cell>
          <cell r="H70" t="str">
            <v>표적항암제 리보세라닙(Rivoceranib)</v>
          </cell>
        </row>
        <row r="71">
          <cell r="A71">
            <v>3580</v>
          </cell>
          <cell r="B71" t="str">
            <v>HLB글로벌</v>
          </cell>
          <cell r="C71" t="str">
            <v>-</v>
          </cell>
          <cell r="D71" t="str">
            <v>-</v>
          </cell>
          <cell r="E71" t="str">
            <v>건설</v>
          </cell>
          <cell r="F71" t="str">
            <v>건자재</v>
          </cell>
          <cell r="G71" t="str">
            <v>내외장재</v>
          </cell>
          <cell r="H71" t="str">
            <v>골재</v>
          </cell>
        </row>
        <row r="72">
          <cell r="A72">
            <v>343090</v>
          </cell>
          <cell r="B72" t="str">
            <v>HLB사이언스</v>
          </cell>
          <cell r="C72" t="str">
            <v>-</v>
          </cell>
          <cell r="D72" t="str">
            <v>-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</row>
        <row r="73">
          <cell r="A73">
            <v>67630</v>
          </cell>
          <cell r="B73" t="str">
            <v>HLB생명과학</v>
          </cell>
          <cell r="C73" t="str">
            <v>-</v>
          </cell>
          <cell r="D73" t="str">
            <v>-</v>
          </cell>
          <cell r="E73" t="str">
            <v>헬스케어</v>
          </cell>
          <cell r="F73" t="str">
            <v>바이오</v>
          </cell>
          <cell r="G73" t="str">
            <v>기술이전</v>
          </cell>
          <cell r="H73" t="str">
            <v>표적항암제</v>
          </cell>
        </row>
        <row r="74">
          <cell r="A74">
            <v>47920</v>
          </cell>
          <cell r="B74" t="str">
            <v>HLB제약</v>
          </cell>
          <cell r="C74" t="str">
            <v>-</v>
          </cell>
          <cell r="D74" t="str">
            <v>-</v>
          </cell>
          <cell r="E74" t="str">
            <v>헬스케어</v>
          </cell>
          <cell r="F74" t="str">
            <v>제약</v>
          </cell>
          <cell r="G74" t="str">
            <v>완제의약품</v>
          </cell>
          <cell r="H74" t="str">
            <v>(신경계) 씨트리시메티딘정(위십이지장궤양, 역류성식도염) 등</v>
          </cell>
        </row>
        <row r="75">
          <cell r="A75">
            <v>115450</v>
          </cell>
          <cell r="B75" t="str">
            <v>HLB테라퓨틱스</v>
          </cell>
          <cell r="C75" t="str">
            <v>-</v>
          </cell>
          <cell r="D75" t="str">
            <v>-</v>
          </cell>
          <cell r="E75" t="str">
            <v>헬스케어</v>
          </cell>
          <cell r="F75" t="str">
            <v>바이오</v>
          </cell>
          <cell r="G75" t="str">
            <v>기술이전</v>
          </cell>
          <cell r="H75" t="str">
            <v>안과 및 피부질환</v>
          </cell>
        </row>
        <row r="76">
          <cell r="A76">
            <v>11200</v>
          </cell>
          <cell r="B76" t="str">
            <v>HMM</v>
          </cell>
          <cell r="C76">
            <v>600</v>
          </cell>
          <cell r="D76">
            <v>5.4980000000000002</v>
          </cell>
          <cell r="E76" t="str">
            <v>운송</v>
          </cell>
          <cell r="F76" t="str">
            <v>해운</v>
          </cell>
          <cell r="G76" t="str">
            <v>컨테이너선</v>
          </cell>
          <cell r="H76" t="str">
            <v>컨테이너</v>
          </cell>
        </row>
        <row r="77">
          <cell r="A77">
            <v>403870</v>
          </cell>
          <cell r="B77" t="str">
            <v>HPSP</v>
          </cell>
          <cell r="C77" t="str">
            <v>-</v>
          </cell>
          <cell r="D77" t="str">
            <v>-</v>
          </cell>
          <cell r="E77" t="str">
            <v>반도체</v>
          </cell>
          <cell r="F77" t="str">
            <v>반도체_제조장비</v>
          </cell>
          <cell r="G77" t="str">
            <v>전공정</v>
          </cell>
          <cell r="H77" t="str">
            <v>고압수소 열처리 장비</v>
          </cell>
        </row>
        <row r="78">
          <cell r="A78">
            <v>36640</v>
          </cell>
          <cell r="B78" t="str">
            <v>HRS</v>
          </cell>
          <cell r="C78">
            <v>200</v>
          </cell>
          <cell r="D78">
            <v>15.352</v>
          </cell>
          <cell r="E78" t="str">
            <v>기초소재</v>
          </cell>
          <cell r="F78" t="str">
            <v>석유화학</v>
          </cell>
          <cell r="G78" t="str">
            <v>석유화학</v>
          </cell>
          <cell r="H78" t="str">
            <v>실리콘고무</v>
          </cell>
        </row>
        <row r="79">
          <cell r="A79">
            <v>82740</v>
          </cell>
          <cell r="B79" t="str">
            <v>HSD엔진</v>
          </cell>
          <cell r="C79" t="str">
            <v>-</v>
          </cell>
          <cell r="D79" t="str">
            <v>-</v>
          </cell>
          <cell r="E79" t="str">
            <v>조선</v>
          </cell>
          <cell r="F79" t="str">
            <v>조선기자재</v>
          </cell>
          <cell r="G79" t="str">
            <v>선박엔진</v>
          </cell>
          <cell r="H79" t="str">
            <v>선박엔진</v>
          </cell>
        </row>
        <row r="80">
          <cell r="A80">
            <v>335870</v>
          </cell>
          <cell r="B80" t="str">
            <v>윙스풋</v>
          </cell>
          <cell r="C80" t="str">
            <v>-</v>
          </cell>
          <cell r="D80" t="str">
            <v>-</v>
          </cell>
          <cell r="E80" t="str">
            <v>패션</v>
          </cell>
          <cell r="F80" t="str">
            <v>패션잡화</v>
          </cell>
          <cell r="G80" t="str">
            <v>패션잡화</v>
          </cell>
          <cell r="H80" t="str">
            <v xml:space="preserve"> 베어파우(Bearpaw), 슈랄라(Surala) 등</v>
          </cell>
        </row>
        <row r="81">
          <cell r="A81">
            <v>351340</v>
          </cell>
          <cell r="B81" t="str">
            <v>IBKS제13호스팩</v>
          </cell>
          <cell r="C81" t="str">
            <v>-</v>
          </cell>
          <cell r="D81" t="str">
            <v>-</v>
          </cell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</row>
        <row r="82">
          <cell r="A82">
            <v>388790</v>
          </cell>
          <cell r="B82" t="str">
            <v>IBKS제16호스팩</v>
          </cell>
          <cell r="C82" t="str">
            <v>-</v>
          </cell>
          <cell r="D82" t="str">
            <v>-</v>
          </cell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</row>
        <row r="83">
          <cell r="A83">
            <v>405350</v>
          </cell>
          <cell r="B83" t="str">
            <v>IBKS제17호스팩</v>
          </cell>
          <cell r="C83" t="str">
            <v>-</v>
          </cell>
          <cell r="D83" t="str">
            <v>-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</row>
        <row r="84">
          <cell r="A84">
            <v>424760</v>
          </cell>
          <cell r="B84" t="str">
            <v>IBKS제18호스팩</v>
          </cell>
          <cell r="C84" t="str">
            <v>-</v>
          </cell>
          <cell r="D84" t="str">
            <v>-</v>
          </cell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</row>
        <row r="85">
          <cell r="A85">
            <v>95340</v>
          </cell>
          <cell r="B85" t="str">
            <v>ISC</v>
          </cell>
          <cell r="C85">
            <v>200</v>
          </cell>
          <cell r="D85">
            <v>10.510999999999999</v>
          </cell>
          <cell r="E85" t="str">
            <v>반도체</v>
          </cell>
          <cell r="F85" t="str">
            <v>반도체_테스트</v>
          </cell>
          <cell r="G85" t="str">
            <v>테스트 소켓</v>
          </cell>
          <cell r="H85" t="str">
            <v>반도체 IC TEST 소켓</v>
          </cell>
        </row>
        <row r="86">
          <cell r="A86">
            <v>99520</v>
          </cell>
          <cell r="B86" t="str">
            <v>ITX-AI</v>
          </cell>
          <cell r="C86" t="str">
            <v>-</v>
          </cell>
          <cell r="D86" t="str">
            <v>-</v>
          </cell>
          <cell r="E86" t="str">
            <v>보안</v>
          </cell>
          <cell r="F86" t="str">
            <v>물리보안</v>
          </cell>
          <cell r="G86" t="str">
            <v>영상보안장비</v>
          </cell>
          <cell r="H86" t="str">
            <v>영상보안장비 산업</v>
          </cell>
        </row>
        <row r="87">
          <cell r="A87">
            <v>175330</v>
          </cell>
          <cell r="B87" t="str">
            <v>JB금융지주</v>
          </cell>
          <cell r="C87">
            <v>599</v>
          </cell>
          <cell r="D87">
            <v>22.155999999999999</v>
          </cell>
          <cell r="E87" t="str">
            <v>금융</v>
          </cell>
          <cell r="F87" t="str">
            <v>금융지주</v>
          </cell>
          <cell r="G87" t="str">
            <v>금융지주</v>
          </cell>
          <cell r="H87" t="str">
            <v>전북은행, 광주은행 등</v>
          </cell>
        </row>
        <row r="88">
          <cell r="A88">
            <v>950170</v>
          </cell>
          <cell r="B88" t="str">
            <v>JTC</v>
          </cell>
          <cell r="C88" t="str">
            <v>-</v>
          </cell>
          <cell r="D88" t="str">
            <v>-</v>
          </cell>
          <cell r="E88" t="str">
            <v>유통</v>
          </cell>
          <cell r="F88" t="str">
            <v>오프라인</v>
          </cell>
          <cell r="G88" t="str">
            <v>면세점</v>
          </cell>
          <cell r="H88" t="str">
            <v>외국계기업</v>
          </cell>
        </row>
        <row r="89">
          <cell r="A89">
            <v>234080</v>
          </cell>
          <cell r="B89" t="str">
            <v>JW생명과학</v>
          </cell>
          <cell r="C89">
            <v>500</v>
          </cell>
          <cell r="D89">
            <v>59.957000000000001</v>
          </cell>
          <cell r="E89" t="str">
            <v>헬스케어</v>
          </cell>
          <cell r="F89" t="str">
            <v>제약</v>
          </cell>
          <cell r="G89" t="str">
            <v>완제의약품</v>
          </cell>
          <cell r="H89" t="str">
            <v>수액</v>
          </cell>
        </row>
        <row r="90">
          <cell r="A90">
            <v>67290</v>
          </cell>
          <cell r="B90" t="str">
            <v>JW신약</v>
          </cell>
          <cell r="C90" t="str">
            <v>-</v>
          </cell>
          <cell r="D90" t="str">
            <v>-</v>
          </cell>
          <cell r="E90" t="str">
            <v>헬스케어</v>
          </cell>
          <cell r="F90" t="str">
            <v>제약</v>
          </cell>
          <cell r="G90" t="str">
            <v>완제의약품</v>
          </cell>
          <cell r="H90" t="str">
            <v>(피부기계) 모나드 정(모발용제), 피디정(스테로이드제)</v>
          </cell>
        </row>
        <row r="91">
          <cell r="A91">
            <v>1060</v>
          </cell>
          <cell r="B91" t="str">
            <v>JW중외제약</v>
          </cell>
          <cell r="C91">
            <v>325</v>
          </cell>
          <cell r="D91">
            <v>-510.19900000000001</v>
          </cell>
          <cell r="E91" t="str">
            <v>헬스케어</v>
          </cell>
          <cell r="F91" t="str">
            <v>제약</v>
          </cell>
          <cell r="G91" t="str">
            <v>완제의약품</v>
          </cell>
          <cell r="H91" t="str">
            <v>수액</v>
          </cell>
        </row>
        <row r="92">
          <cell r="A92">
            <v>96760</v>
          </cell>
          <cell r="B92" t="str">
            <v>JW홀딩스</v>
          </cell>
          <cell r="C92">
            <v>90</v>
          </cell>
          <cell r="D92">
            <v>135.52600000000001</v>
          </cell>
          <cell r="E92" t="str">
            <v>지주사</v>
          </cell>
          <cell r="F92" t="str">
            <v>지주사</v>
          </cell>
          <cell r="G92" t="str">
            <v>지주사</v>
          </cell>
          <cell r="H92" t="str">
            <v>지주사</v>
          </cell>
        </row>
        <row r="93">
          <cell r="A93">
            <v>35900</v>
          </cell>
          <cell r="B93" t="str">
            <v>JYP Ent.</v>
          </cell>
          <cell r="C93">
            <v>369</v>
          </cell>
          <cell r="D93">
            <v>18.093</v>
          </cell>
          <cell r="E93" t="str">
            <v>방송미디어</v>
          </cell>
          <cell r="F93" t="str">
            <v>엔터테인먼트</v>
          </cell>
          <cell r="G93" t="str">
            <v>음반음원</v>
          </cell>
          <cell r="H93" t="str">
            <v>엔터테인먼트</v>
          </cell>
        </row>
        <row r="94">
          <cell r="A94">
            <v>318000</v>
          </cell>
          <cell r="B94" t="str">
            <v>KBG</v>
          </cell>
          <cell r="C94">
            <v>100</v>
          </cell>
          <cell r="D94" t="str">
            <v>20.223 *</v>
          </cell>
          <cell r="E94" t="str">
            <v>기초소재</v>
          </cell>
          <cell r="F94" t="str">
            <v>석유화학</v>
          </cell>
          <cell r="G94" t="str">
            <v>석유화학</v>
          </cell>
          <cell r="H94" t="str">
            <v xml:space="preserve">기능성 실리콘 소재 </v>
          </cell>
        </row>
        <row r="95">
          <cell r="A95">
            <v>24840</v>
          </cell>
          <cell r="B95" t="str">
            <v>KBI메탈</v>
          </cell>
          <cell r="C95" t="str">
            <v>-</v>
          </cell>
          <cell r="D95" t="str">
            <v>-</v>
          </cell>
          <cell r="E95" t="str">
            <v>기초소재</v>
          </cell>
          <cell r="F95" t="str">
            <v>비철금속</v>
          </cell>
          <cell r="G95" t="str">
            <v>동</v>
          </cell>
          <cell r="H95" t="str">
            <v>동</v>
          </cell>
        </row>
        <row r="96">
          <cell r="A96">
            <v>105560</v>
          </cell>
          <cell r="B96" t="str">
            <v>KB금융</v>
          </cell>
          <cell r="C96">
            <v>2940</v>
          </cell>
          <cell r="D96">
            <v>26.126999999999999</v>
          </cell>
          <cell r="E96" t="str">
            <v>금융</v>
          </cell>
          <cell r="F96" t="str">
            <v>금융지주</v>
          </cell>
          <cell r="G96" t="str">
            <v>금융지주</v>
          </cell>
          <cell r="H96" t="str">
            <v>KB국민은행</v>
          </cell>
        </row>
        <row r="97">
          <cell r="A97">
            <v>24120</v>
          </cell>
          <cell r="B97" t="str">
            <v>KB오토시스</v>
          </cell>
          <cell r="C97">
            <v>120</v>
          </cell>
          <cell r="D97">
            <v>-340.74099999999999</v>
          </cell>
          <cell r="E97" t="str">
            <v>자동차</v>
          </cell>
          <cell r="F97" t="str">
            <v>자동차부품</v>
          </cell>
          <cell r="G97" t="str">
            <v>제동장치</v>
          </cell>
          <cell r="H97" t="str">
            <v>브레이크 패드(마찰재)</v>
          </cell>
        </row>
        <row r="98">
          <cell r="A98">
            <v>21320</v>
          </cell>
          <cell r="B98" t="str">
            <v>KCC건설</v>
          </cell>
          <cell r="C98">
            <v>180</v>
          </cell>
          <cell r="D98" t="str">
            <v>7.608 *</v>
          </cell>
          <cell r="E98" t="str">
            <v>건설</v>
          </cell>
          <cell r="F98" t="str">
            <v>건설</v>
          </cell>
          <cell r="G98" t="str">
            <v>건설</v>
          </cell>
          <cell r="H98" t="str">
            <v>토목 및 건축, 주택 공급업</v>
          </cell>
        </row>
        <row r="99">
          <cell r="A99">
            <v>36670</v>
          </cell>
          <cell r="B99" t="str">
            <v>KCI</v>
          </cell>
          <cell r="C99">
            <v>200</v>
          </cell>
          <cell r="D99" t="str">
            <v>21.192 *</v>
          </cell>
          <cell r="E99" t="str">
            <v>기초소재</v>
          </cell>
          <cell r="F99" t="str">
            <v>석유화학</v>
          </cell>
          <cell r="G99" t="str">
            <v>계면활성제</v>
          </cell>
          <cell r="H99" t="str">
            <v>계면활성제</v>
          </cell>
        </row>
        <row r="100">
          <cell r="A100">
            <v>9440</v>
          </cell>
          <cell r="B100" t="str">
            <v>KC그린홀딩스</v>
          </cell>
          <cell r="C100">
            <v>70</v>
          </cell>
          <cell r="D100">
            <v>15.813000000000001</v>
          </cell>
          <cell r="E100" t="str">
            <v>지주사</v>
          </cell>
          <cell r="F100" t="str">
            <v>지주사</v>
          </cell>
          <cell r="G100" t="str">
            <v>지주사</v>
          </cell>
          <cell r="H100" t="str">
            <v>지주사</v>
          </cell>
        </row>
        <row r="101">
          <cell r="A101">
            <v>112190</v>
          </cell>
          <cell r="B101" t="str">
            <v>KC산업</v>
          </cell>
          <cell r="C101" t="str">
            <v>-</v>
          </cell>
          <cell r="D101" t="str">
            <v>-</v>
          </cell>
          <cell r="E101" t="e">
            <v>#N/A</v>
          </cell>
          <cell r="F101" t="e">
            <v>#N/A</v>
          </cell>
          <cell r="G101" t="e">
            <v>#N/A</v>
          </cell>
          <cell r="H101" t="e">
            <v>#N/A</v>
          </cell>
        </row>
        <row r="102">
          <cell r="A102">
            <v>119650</v>
          </cell>
          <cell r="B102" t="str">
            <v>KC코트렐</v>
          </cell>
          <cell r="C102" t="str">
            <v>-</v>
          </cell>
          <cell r="D102" t="str">
            <v>-</v>
          </cell>
          <cell r="E102" t="str">
            <v>에너지</v>
          </cell>
          <cell r="F102" t="str">
            <v>플랜트</v>
          </cell>
          <cell r="G102" t="str">
            <v>엔지니어링</v>
          </cell>
          <cell r="H102" t="str">
            <v>환경 플랜트대기오염 방지시설 사업</v>
          </cell>
        </row>
        <row r="103">
          <cell r="A103">
            <v>44180</v>
          </cell>
          <cell r="B103" t="str">
            <v>KD</v>
          </cell>
          <cell r="C103" t="str">
            <v>-</v>
          </cell>
          <cell r="D103" t="str">
            <v>-</v>
          </cell>
          <cell r="E103" t="str">
            <v>건설</v>
          </cell>
          <cell r="F103" t="str">
            <v>건설</v>
          </cell>
          <cell r="G103" t="str">
            <v>건설</v>
          </cell>
          <cell r="H103" t="str">
            <v>토목 및 건축, 주택 공급업</v>
          </cell>
        </row>
        <row r="104">
          <cell r="A104">
            <v>92220</v>
          </cell>
          <cell r="B104" t="str">
            <v>KEC</v>
          </cell>
          <cell r="C104" t="str">
            <v>-</v>
          </cell>
          <cell r="D104" t="str">
            <v>-</v>
          </cell>
          <cell r="E104" t="str">
            <v>반도체</v>
          </cell>
          <cell r="F104" t="str">
            <v>비메모리반도체</v>
          </cell>
          <cell r="G104" t="str">
            <v>비메모리기타</v>
          </cell>
          <cell r="H104" t="str">
            <v>SSTR(전력제어 및 전류증폭)</v>
          </cell>
        </row>
        <row r="105">
          <cell r="A105">
            <v>151860</v>
          </cell>
          <cell r="B105" t="str">
            <v>KG ETS</v>
          </cell>
          <cell r="C105">
            <v>120</v>
          </cell>
          <cell r="D105">
            <v>2.2429999999999999</v>
          </cell>
          <cell r="E105" t="str">
            <v>건설</v>
          </cell>
          <cell r="F105" t="str">
            <v>폐기물</v>
          </cell>
          <cell r="G105" t="str">
            <v>폐기물</v>
          </cell>
          <cell r="H105" t="str">
            <v>폐기물 소각처리</v>
          </cell>
        </row>
        <row r="106">
          <cell r="A106">
            <v>46440</v>
          </cell>
          <cell r="B106" t="str">
            <v>KG모빌리언스</v>
          </cell>
          <cell r="C106">
            <v>220</v>
          </cell>
          <cell r="D106">
            <v>27.783999999999999</v>
          </cell>
          <cell r="E106" t="str">
            <v>인터넷</v>
          </cell>
          <cell r="F106" t="str">
            <v>결제시스템</v>
          </cell>
          <cell r="G106" t="str">
            <v>결제시스템</v>
          </cell>
          <cell r="H106" t="str">
            <v>유무선 결제시스템(휴대폰소액결제)</v>
          </cell>
        </row>
        <row r="107">
          <cell r="A107">
            <v>16380</v>
          </cell>
          <cell r="B107" t="str">
            <v>KG스틸</v>
          </cell>
          <cell r="C107">
            <v>100</v>
          </cell>
          <cell r="D107">
            <v>5.2480000000000002</v>
          </cell>
          <cell r="E107" t="str">
            <v>기초소재</v>
          </cell>
          <cell r="F107" t="str">
            <v>철강</v>
          </cell>
          <cell r="G107" t="str">
            <v>전기로</v>
          </cell>
          <cell r="H107" t="str">
            <v>전기로 제강업</v>
          </cell>
        </row>
        <row r="108">
          <cell r="A108">
            <v>35600</v>
          </cell>
          <cell r="B108" t="str">
            <v>KG이니시스</v>
          </cell>
          <cell r="C108">
            <v>400</v>
          </cell>
          <cell r="D108">
            <v>17.148</v>
          </cell>
          <cell r="E108" t="str">
            <v>인터넷</v>
          </cell>
          <cell r="F108" t="str">
            <v>결제시스템</v>
          </cell>
          <cell r="G108" t="str">
            <v>결제시스템</v>
          </cell>
          <cell r="H108" t="str">
            <v>전자지불결제(PG사)</v>
          </cell>
        </row>
        <row r="109">
          <cell r="A109">
            <v>1390</v>
          </cell>
          <cell r="B109" t="str">
            <v>KG케미칼</v>
          </cell>
          <cell r="C109">
            <v>500</v>
          </cell>
          <cell r="D109">
            <v>2.4460000000000002</v>
          </cell>
          <cell r="E109" t="str">
            <v>농업</v>
          </cell>
          <cell r="F109" t="str">
            <v>농약비료</v>
          </cell>
          <cell r="G109" t="str">
            <v>비료</v>
          </cell>
          <cell r="H109" t="str">
            <v>비료</v>
          </cell>
        </row>
        <row r="110">
          <cell r="A110">
            <v>226360</v>
          </cell>
          <cell r="B110" t="str">
            <v>KH 건설</v>
          </cell>
          <cell r="C110" t="str">
            <v>-</v>
          </cell>
          <cell r="D110" t="str">
            <v>-</v>
          </cell>
          <cell r="E110" t="str">
            <v>건설</v>
          </cell>
          <cell r="F110" t="str">
            <v>건자재</v>
          </cell>
          <cell r="G110" t="str">
            <v>콘크리트파일</v>
          </cell>
          <cell r="H110" t="str">
            <v>콘크리트파일</v>
          </cell>
        </row>
        <row r="111">
          <cell r="A111">
            <v>111870</v>
          </cell>
          <cell r="B111" t="str">
            <v>KH 전자</v>
          </cell>
          <cell r="C111" t="str">
            <v>-</v>
          </cell>
          <cell r="D111" t="str">
            <v>-</v>
          </cell>
          <cell r="E111" t="str">
            <v>스마트폰</v>
          </cell>
          <cell r="F111" t="str">
            <v>액세서리</v>
          </cell>
          <cell r="G111" t="str">
            <v>액세서리</v>
          </cell>
          <cell r="H111" t="str">
            <v>블루투스 이어폰/해드셋</v>
          </cell>
        </row>
        <row r="112">
          <cell r="A112">
            <v>33180</v>
          </cell>
          <cell r="B112" t="str">
            <v>KH 필룩스</v>
          </cell>
          <cell r="C112" t="str">
            <v>-</v>
          </cell>
          <cell r="D112" t="str">
            <v>-</v>
          </cell>
          <cell r="E112" t="str">
            <v>디스플레이</v>
          </cell>
          <cell r="F112" t="str">
            <v>LED</v>
          </cell>
          <cell r="G112" t="str">
            <v>조명</v>
          </cell>
          <cell r="H112" t="str">
            <v>LED 조명</v>
          </cell>
        </row>
        <row r="113">
          <cell r="A113">
            <v>60720</v>
          </cell>
          <cell r="B113" t="str">
            <v>KH바텍</v>
          </cell>
          <cell r="C113">
            <v>300</v>
          </cell>
          <cell r="D113">
            <v>20.548999999999999</v>
          </cell>
          <cell r="E113" t="str">
            <v>스마트폰</v>
          </cell>
          <cell r="F113" t="str">
            <v>스마트폰_부분품</v>
          </cell>
          <cell r="G113" t="str">
            <v>부분품</v>
          </cell>
          <cell r="H113" t="str">
            <v>내외장재) 알루미늄캐스팅</v>
          </cell>
        </row>
        <row r="114">
          <cell r="A114">
            <v>1940</v>
          </cell>
          <cell r="B114" t="str">
            <v>KISCO홀딩스</v>
          </cell>
          <cell r="C114">
            <v>400</v>
          </cell>
          <cell r="D114">
            <v>3.1070000000000002</v>
          </cell>
          <cell r="E114" t="str">
            <v>지주사</v>
          </cell>
          <cell r="F114" t="str">
            <v>지주사</v>
          </cell>
          <cell r="G114" t="str">
            <v>지주사</v>
          </cell>
          <cell r="H114" t="str">
            <v>지주사</v>
          </cell>
        </row>
        <row r="115">
          <cell r="A115">
            <v>58400</v>
          </cell>
          <cell r="B115" t="str">
            <v>KNN</v>
          </cell>
          <cell r="C115">
            <v>20</v>
          </cell>
          <cell r="D115">
            <v>28.808</v>
          </cell>
          <cell r="E115" t="str">
            <v>방송미디어</v>
          </cell>
          <cell r="F115" t="str">
            <v>방송</v>
          </cell>
          <cell r="G115" t="str">
            <v>지상파</v>
          </cell>
          <cell r="H115" t="str">
            <v>지상파 방송업</v>
          </cell>
        </row>
        <row r="116">
          <cell r="A116">
            <v>114450</v>
          </cell>
          <cell r="B116" t="str">
            <v>KPX생명과학</v>
          </cell>
          <cell r="C116" t="str">
            <v>-</v>
          </cell>
          <cell r="D116" t="str">
            <v>-</v>
          </cell>
          <cell r="E116" t="str">
            <v>헬스케어</v>
          </cell>
          <cell r="F116" t="str">
            <v>제약</v>
          </cell>
          <cell r="G116" t="str">
            <v>원료의약품</v>
          </cell>
          <cell r="H116" t="str">
            <v>원료의약사업</v>
          </cell>
        </row>
        <row r="117">
          <cell r="A117">
            <v>25000</v>
          </cell>
          <cell r="B117" t="str">
            <v>KPX케미칼</v>
          </cell>
          <cell r="C117">
            <v>2750</v>
          </cell>
          <cell r="D117">
            <v>26.553000000000001</v>
          </cell>
          <cell r="E117" t="str">
            <v>기초소재</v>
          </cell>
          <cell r="F117" t="str">
            <v>석유화학</v>
          </cell>
          <cell r="G117" t="str">
            <v>석유화학</v>
          </cell>
          <cell r="H117" t="str">
            <v>PPG(폴리프로필렌글리콜, POLYPROPYLENE GLYCOL)</v>
          </cell>
        </row>
        <row r="118">
          <cell r="A118">
            <v>92230</v>
          </cell>
          <cell r="B118" t="str">
            <v>KPX홀딩스</v>
          </cell>
          <cell r="C118">
            <v>3000</v>
          </cell>
          <cell r="D118">
            <v>14.326000000000001</v>
          </cell>
          <cell r="E118" t="str">
            <v>지주사</v>
          </cell>
          <cell r="F118" t="str">
            <v>지주사</v>
          </cell>
          <cell r="G118" t="str">
            <v>지주사</v>
          </cell>
          <cell r="H118" t="str">
            <v>지주사</v>
          </cell>
        </row>
        <row r="119">
          <cell r="A119">
            <v>40</v>
          </cell>
          <cell r="B119" t="str">
            <v>KR모터스</v>
          </cell>
          <cell r="C119" t="str">
            <v>-</v>
          </cell>
          <cell r="D119" t="str">
            <v>-</v>
          </cell>
          <cell r="E119" t="str">
            <v>자동차</v>
          </cell>
          <cell r="F119" t="str">
            <v>완성차</v>
          </cell>
          <cell r="G119" t="str">
            <v>특수차</v>
          </cell>
          <cell r="H119" t="str">
            <v>오토바이</v>
          </cell>
        </row>
        <row r="120">
          <cell r="A120">
            <v>44450</v>
          </cell>
          <cell r="B120" t="str">
            <v>KSS해운</v>
          </cell>
          <cell r="C120">
            <v>350</v>
          </cell>
          <cell r="D120">
            <v>14.019</v>
          </cell>
          <cell r="E120" t="str">
            <v>운송</v>
          </cell>
          <cell r="F120" t="str">
            <v>해운</v>
          </cell>
          <cell r="G120" t="str">
            <v>탱커선</v>
          </cell>
          <cell r="H120" t="str">
            <v>탱커선</v>
          </cell>
        </row>
        <row r="121">
          <cell r="A121">
            <v>58850</v>
          </cell>
          <cell r="B121" t="str">
            <v>KTcs</v>
          </cell>
          <cell r="C121">
            <v>100</v>
          </cell>
          <cell r="D121">
            <v>21.088999999999999</v>
          </cell>
          <cell r="E121" t="str">
            <v>통신</v>
          </cell>
          <cell r="F121" t="str">
            <v>컨택센터</v>
          </cell>
          <cell r="G121" t="str">
            <v>컨택센터</v>
          </cell>
          <cell r="H121" t="str">
            <v>컨택센터(콜센터) 서비스  등</v>
          </cell>
        </row>
        <row r="122">
          <cell r="A122">
            <v>58860</v>
          </cell>
          <cell r="B122" t="str">
            <v>KTis</v>
          </cell>
          <cell r="C122">
            <v>100</v>
          </cell>
          <cell r="D122" t="str">
            <v>13.010 *</v>
          </cell>
          <cell r="E122" t="str">
            <v>통신</v>
          </cell>
          <cell r="F122" t="str">
            <v>컨택센터</v>
          </cell>
          <cell r="G122" t="str">
            <v>컨택센터</v>
          </cell>
          <cell r="H122" t="str">
            <v>컨택센터(콜센터) 서비스  등</v>
          </cell>
        </row>
        <row r="123">
          <cell r="A123">
            <v>60370</v>
          </cell>
          <cell r="B123" t="str">
            <v>KT서브마린</v>
          </cell>
          <cell r="C123">
            <v>30</v>
          </cell>
          <cell r="D123" t="str">
            <v>-19.372 *</v>
          </cell>
          <cell r="E123" t="str">
            <v>통신</v>
          </cell>
          <cell r="F123" t="str">
            <v>통신장비</v>
          </cell>
          <cell r="G123" t="str">
            <v>통신장비</v>
          </cell>
          <cell r="H123" t="str">
            <v>해저통신케이블</v>
          </cell>
        </row>
        <row r="124">
          <cell r="A124">
            <v>122450</v>
          </cell>
          <cell r="B124" t="str">
            <v>KX</v>
          </cell>
          <cell r="C124" t="str">
            <v>-</v>
          </cell>
          <cell r="D124" t="str">
            <v>-</v>
          </cell>
          <cell r="E124" t="str">
            <v>방송미디어</v>
          </cell>
          <cell r="F124" t="str">
            <v>방송</v>
          </cell>
          <cell r="G124" t="str">
            <v>케이블</v>
          </cell>
          <cell r="H124" t="str">
            <v>송출서비스 사업</v>
          </cell>
        </row>
        <row r="125">
          <cell r="A125">
            <v>52900</v>
          </cell>
          <cell r="B125" t="str">
            <v>KX하이텍</v>
          </cell>
          <cell r="C125" t="str">
            <v>-</v>
          </cell>
          <cell r="D125" t="str">
            <v>-</v>
          </cell>
          <cell r="E125" t="str">
            <v>반도체</v>
          </cell>
          <cell r="F125" t="str">
            <v>반도체_소재</v>
          </cell>
          <cell r="G125" t="str">
            <v>공정재료</v>
          </cell>
          <cell r="H125" t="str">
            <v xml:space="preserve">반도체 포장용기 Tray </v>
          </cell>
        </row>
        <row r="126">
          <cell r="A126">
            <v>93050</v>
          </cell>
          <cell r="B126" t="str">
            <v>LF</v>
          </cell>
          <cell r="C126">
            <v>600</v>
          </cell>
          <cell r="D126">
            <v>12.542</v>
          </cell>
          <cell r="E126" t="str">
            <v>패션</v>
          </cell>
          <cell r="F126" t="str">
            <v>의류</v>
          </cell>
          <cell r="G126" t="str">
            <v>브랜드</v>
          </cell>
          <cell r="H126" t="str">
            <v>LF</v>
          </cell>
        </row>
        <row r="127">
          <cell r="A127">
            <v>3550</v>
          </cell>
          <cell r="B127" t="str">
            <v>LG</v>
          </cell>
          <cell r="C127">
            <v>2800</v>
          </cell>
          <cell r="D127">
            <v>16.725000000000001</v>
          </cell>
          <cell r="E127" t="str">
            <v>지주사</v>
          </cell>
          <cell r="F127" t="str">
            <v>지주사</v>
          </cell>
          <cell r="G127" t="str">
            <v>지주사</v>
          </cell>
          <cell r="H127" t="str">
            <v>지주사</v>
          </cell>
        </row>
        <row r="128">
          <cell r="A128">
            <v>34220</v>
          </cell>
          <cell r="B128" t="str">
            <v>LG디스플레이</v>
          </cell>
          <cell r="C128">
            <v>650</v>
          </cell>
          <cell r="D128">
            <v>17.440999999999999</v>
          </cell>
          <cell r="E128" t="str">
            <v>디스플레이</v>
          </cell>
          <cell r="F128" t="str">
            <v>디스플레이_패널</v>
          </cell>
          <cell r="G128" t="str">
            <v>패널</v>
          </cell>
          <cell r="H128" t="str">
            <v>패널</v>
          </cell>
        </row>
        <row r="129">
          <cell r="A129">
            <v>51900</v>
          </cell>
          <cell r="B129" t="str">
            <v>LG생활건강</v>
          </cell>
          <cell r="C129">
            <v>12000</v>
          </cell>
          <cell r="D129">
            <v>23.361999999999998</v>
          </cell>
          <cell r="E129" t="str">
            <v>화장품</v>
          </cell>
          <cell r="F129" t="str">
            <v>화장품_브랜드</v>
          </cell>
          <cell r="G129" t="str">
            <v>화장품브랜드</v>
          </cell>
          <cell r="H129" t="str">
            <v>후, 더페이스샵, 아이오페</v>
          </cell>
        </row>
        <row r="130">
          <cell r="A130">
            <v>373220</v>
          </cell>
          <cell r="B130" t="str">
            <v>LG에너지솔루션</v>
          </cell>
          <cell r="C130" t="str">
            <v>-</v>
          </cell>
          <cell r="D130" t="str">
            <v>-</v>
          </cell>
          <cell r="E130" t="str">
            <v>배터리</v>
          </cell>
          <cell r="F130" t="str">
            <v>배터리셀</v>
          </cell>
          <cell r="G130" t="str">
            <v>Cell Maker</v>
          </cell>
          <cell r="H130" t="str">
            <v>2차전지</v>
          </cell>
        </row>
        <row r="131">
          <cell r="A131">
            <v>32640</v>
          </cell>
          <cell r="B131" t="str">
            <v>LG유플러스</v>
          </cell>
          <cell r="C131">
            <v>550</v>
          </cell>
          <cell r="D131">
            <v>32.802999999999997</v>
          </cell>
          <cell r="E131" t="str">
            <v>통신</v>
          </cell>
          <cell r="F131" t="str">
            <v>통신사</v>
          </cell>
          <cell r="G131" t="str">
            <v>통신</v>
          </cell>
          <cell r="H131" t="str">
            <v>통신3사</v>
          </cell>
        </row>
        <row r="132">
          <cell r="A132">
            <v>11070</v>
          </cell>
          <cell r="B132" t="str">
            <v>LG이노텍</v>
          </cell>
          <cell r="C132">
            <v>3000</v>
          </cell>
          <cell r="D132">
            <v>7.992</v>
          </cell>
          <cell r="E132" t="str">
            <v>스마트폰</v>
          </cell>
          <cell r="F132" t="str">
            <v>카메라</v>
          </cell>
          <cell r="G132" t="str">
            <v>카메라모듈</v>
          </cell>
          <cell r="H132" t="str">
            <v>Camera Module, 기판소재 등</v>
          </cell>
        </row>
        <row r="133">
          <cell r="A133">
            <v>66570</v>
          </cell>
          <cell r="B133" t="str">
            <v>LG전자</v>
          </cell>
          <cell r="C133">
            <v>850</v>
          </cell>
          <cell r="D133">
            <v>10.878</v>
          </cell>
          <cell r="E133" t="str">
            <v>전자제품</v>
          </cell>
          <cell r="F133" t="str">
            <v>가정용_전자제품</v>
          </cell>
          <cell r="G133" t="str">
            <v>가정용</v>
          </cell>
          <cell r="H133" t="str">
            <v>가정용 전자제품</v>
          </cell>
        </row>
        <row r="134">
          <cell r="A134">
            <v>37560</v>
          </cell>
          <cell r="B134" t="str">
            <v>LG헬로비전</v>
          </cell>
          <cell r="C134">
            <v>110</v>
          </cell>
          <cell r="D134">
            <v>31.643999999999998</v>
          </cell>
          <cell r="E134" t="str">
            <v>방송미디어</v>
          </cell>
          <cell r="F134" t="str">
            <v>방송</v>
          </cell>
          <cell r="G134" t="str">
            <v>케이블</v>
          </cell>
          <cell r="H134" t="str">
            <v>종합유선방송사업자</v>
          </cell>
        </row>
        <row r="135">
          <cell r="A135">
            <v>51910</v>
          </cell>
          <cell r="B135" t="str">
            <v>LG화학</v>
          </cell>
          <cell r="C135">
            <v>12000</v>
          </cell>
          <cell r="D135">
            <v>23.654</v>
          </cell>
          <cell r="E135" t="str">
            <v>기초소재</v>
          </cell>
          <cell r="F135" t="str">
            <v>석유화학</v>
          </cell>
          <cell r="G135" t="str">
            <v>석유화학</v>
          </cell>
          <cell r="H135" t="str">
            <v>기초유분, 합성수지, 화성제품 등</v>
          </cell>
        </row>
        <row r="136">
          <cell r="A136">
            <v>79550</v>
          </cell>
          <cell r="B136" t="str">
            <v>LIG넥스원</v>
          </cell>
          <cell r="C136">
            <v>1200</v>
          </cell>
          <cell r="D136">
            <v>24.895</v>
          </cell>
          <cell r="E136" t="str">
            <v>방산</v>
          </cell>
          <cell r="F136" t="str">
            <v>항공유도</v>
          </cell>
          <cell r="G136" t="str">
            <v>항공유도</v>
          </cell>
          <cell r="H136" t="str">
            <v>방산</v>
          </cell>
        </row>
        <row r="137">
          <cell r="A137">
            <v>6260</v>
          </cell>
          <cell r="B137" t="str">
            <v>LS</v>
          </cell>
          <cell r="C137">
            <v>1450</v>
          </cell>
          <cell r="D137">
            <v>11.433999999999999</v>
          </cell>
          <cell r="E137" t="str">
            <v>에너지</v>
          </cell>
          <cell r="F137" t="str">
            <v>전선업</v>
          </cell>
          <cell r="G137" t="str">
            <v>전선업</v>
          </cell>
          <cell r="H137" t="str">
            <v>전선업</v>
          </cell>
        </row>
        <row r="138">
          <cell r="A138">
            <v>680</v>
          </cell>
          <cell r="B138" t="str">
            <v>LS네트웍스</v>
          </cell>
          <cell r="C138" t="str">
            <v>-</v>
          </cell>
          <cell r="D138" t="str">
            <v>-</v>
          </cell>
          <cell r="E138" t="str">
            <v>패션</v>
          </cell>
          <cell r="F138" t="str">
            <v>의류</v>
          </cell>
          <cell r="G138" t="str">
            <v>브랜드</v>
          </cell>
          <cell r="H138" t="str">
            <v>Prospecs, Skechers 등</v>
          </cell>
        </row>
        <row r="139">
          <cell r="A139">
            <v>229640</v>
          </cell>
          <cell r="B139" t="str">
            <v>LS전선아시아</v>
          </cell>
          <cell r="C139">
            <v>240</v>
          </cell>
          <cell r="D139">
            <v>45.707000000000001</v>
          </cell>
          <cell r="E139" t="str">
            <v>에너지</v>
          </cell>
          <cell r="F139" t="str">
            <v>전선업</v>
          </cell>
          <cell r="G139" t="str">
            <v>전선업</v>
          </cell>
          <cell r="H139" t="str">
            <v>전선업</v>
          </cell>
        </row>
        <row r="140">
          <cell r="A140">
            <v>108320</v>
          </cell>
          <cell r="B140" t="str">
            <v>LX세미콘</v>
          </cell>
          <cell r="C140">
            <v>5400</v>
          </cell>
          <cell r="D140">
            <v>29.629000000000001</v>
          </cell>
          <cell r="E140" t="str">
            <v>반도체</v>
          </cell>
          <cell r="F140" t="str">
            <v>비메모리반도체</v>
          </cell>
          <cell r="G140" t="str">
            <v>팹리스</v>
          </cell>
          <cell r="H140" t="str">
            <v>Panel 구동의 핵심부품(System IC)</v>
          </cell>
        </row>
        <row r="141">
          <cell r="A141">
            <v>1120</v>
          </cell>
          <cell r="B141" t="str">
            <v>LX인터내셔널</v>
          </cell>
          <cell r="C141">
            <v>2300</v>
          </cell>
          <cell r="D141">
            <v>15.31</v>
          </cell>
          <cell r="E141" t="str">
            <v>에너지</v>
          </cell>
          <cell r="F141" t="str">
            <v>종합상사</v>
          </cell>
          <cell r="G141" t="str">
            <v>종합상사</v>
          </cell>
          <cell r="H141" t="str">
            <v>종합상사</v>
          </cell>
        </row>
        <row r="142">
          <cell r="A142">
            <v>108670</v>
          </cell>
          <cell r="B142" t="str">
            <v>LX하우시스</v>
          </cell>
          <cell r="C142">
            <v>300</v>
          </cell>
          <cell r="D142">
            <v>24.047999999999998</v>
          </cell>
          <cell r="E142" t="str">
            <v>건설</v>
          </cell>
          <cell r="F142" t="str">
            <v>건자재</v>
          </cell>
          <cell r="G142" t="str">
            <v>창호</v>
          </cell>
          <cell r="H142" t="str">
            <v>플라스틱 창호, 기능성유리 등</v>
          </cell>
        </row>
        <row r="143">
          <cell r="A143">
            <v>383800</v>
          </cell>
          <cell r="B143" t="str">
            <v>LX홀딩스</v>
          </cell>
          <cell r="C143" t="str">
            <v>-</v>
          </cell>
          <cell r="D143" t="str">
            <v>-</v>
          </cell>
          <cell r="E143" t="str">
            <v>지주사</v>
          </cell>
          <cell r="F143" t="str">
            <v>지주사</v>
          </cell>
          <cell r="G143" t="str">
            <v>지주사</v>
          </cell>
          <cell r="H143" t="str">
            <v>지주사</v>
          </cell>
        </row>
        <row r="144">
          <cell r="A144">
            <v>23150</v>
          </cell>
          <cell r="B144" t="str">
            <v>MH에탄올</v>
          </cell>
          <cell r="C144">
            <v>350</v>
          </cell>
          <cell r="D144">
            <v>26.216999999999999</v>
          </cell>
          <cell r="E144" t="str">
            <v>음식료</v>
          </cell>
          <cell r="F144" t="str">
            <v>주류</v>
          </cell>
          <cell r="G144" t="str">
            <v>주정</v>
          </cell>
          <cell r="H144" t="str">
            <v>주정제조업</v>
          </cell>
        </row>
        <row r="145">
          <cell r="A145">
            <v>35420</v>
          </cell>
          <cell r="B145" t="str">
            <v>NAVER</v>
          </cell>
          <cell r="C145">
            <v>511</v>
          </cell>
          <cell r="D145">
            <v>0.46300000000000002</v>
          </cell>
          <cell r="E145" t="str">
            <v>인터넷</v>
          </cell>
          <cell r="F145" t="str">
            <v>플랫폼</v>
          </cell>
          <cell r="G145" t="str">
            <v>플랫폼</v>
          </cell>
          <cell r="H145" t="str">
            <v>NAVER</v>
          </cell>
        </row>
        <row r="146">
          <cell r="A146">
            <v>160550</v>
          </cell>
          <cell r="B146" t="str">
            <v>NEW</v>
          </cell>
          <cell r="C146" t="str">
            <v>-</v>
          </cell>
          <cell r="D146" t="str">
            <v>-</v>
          </cell>
          <cell r="E146" t="str">
            <v>방송미디어</v>
          </cell>
          <cell r="F146" t="str">
            <v>영화</v>
          </cell>
          <cell r="G146" t="str">
            <v>영화</v>
          </cell>
          <cell r="H146" t="str">
            <v>제작/투자 및 배급</v>
          </cell>
        </row>
        <row r="147">
          <cell r="A147">
            <v>53290</v>
          </cell>
          <cell r="B147" t="str">
            <v>NE능률</v>
          </cell>
          <cell r="C147">
            <v>60</v>
          </cell>
          <cell r="D147" t="str">
            <v>23.492 *</v>
          </cell>
          <cell r="E147" t="str">
            <v>교육</v>
          </cell>
          <cell r="F147" t="str">
            <v>교육</v>
          </cell>
          <cell r="G147" t="str">
            <v>교육서비스</v>
          </cell>
          <cell r="H147" t="str">
            <v>교육서비스 및 출판(영어)</v>
          </cell>
        </row>
        <row r="148">
          <cell r="A148">
            <v>104200</v>
          </cell>
          <cell r="B148" t="str">
            <v>NHN벅스</v>
          </cell>
          <cell r="C148" t="str">
            <v>-</v>
          </cell>
          <cell r="D148" t="str">
            <v>-</v>
          </cell>
          <cell r="E148" t="str">
            <v>인터넷</v>
          </cell>
          <cell r="F148" t="str">
            <v>온라인서비스</v>
          </cell>
          <cell r="G148" t="str">
            <v>음악</v>
          </cell>
          <cell r="H148" t="str">
            <v>디지털 음악산업</v>
          </cell>
        </row>
        <row r="149">
          <cell r="A149">
            <v>60250</v>
          </cell>
          <cell r="B149" t="str">
            <v>NHN한국사이버결제</v>
          </cell>
          <cell r="C149" t="str">
            <v>-</v>
          </cell>
          <cell r="D149" t="str">
            <v>-</v>
          </cell>
          <cell r="E149" t="str">
            <v>인터넷</v>
          </cell>
          <cell r="F149" t="str">
            <v>결제시스템</v>
          </cell>
          <cell r="G149" t="str">
            <v>결제시스템</v>
          </cell>
          <cell r="H149" t="str">
            <v>전자지불결제(PG사)</v>
          </cell>
        </row>
        <row r="150">
          <cell r="A150">
            <v>5940</v>
          </cell>
          <cell r="B150" t="str">
            <v>NH투자증권</v>
          </cell>
          <cell r="C150">
            <v>1050</v>
          </cell>
          <cell r="D150">
            <v>35.634999999999998</v>
          </cell>
          <cell r="E150" t="str">
            <v>금융</v>
          </cell>
          <cell r="F150" t="str">
            <v>증권</v>
          </cell>
          <cell r="G150" t="str">
            <v>증권</v>
          </cell>
          <cell r="H150" t="str">
            <v>증권업</v>
          </cell>
        </row>
        <row r="151">
          <cell r="A151">
            <v>34310</v>
          </cell>
          <cell r="B151" t="str">
            <v>NICE</v>
          </cell>
          <cell r="C151">
            <v>375</v>
          </cell>
          <cell r="D151">
            <v>13.83</v>
          </cell>
          <cell r="E151" t="str">
            <v>지주사</v>
          </cell>
          <cell r="F151" t="str">
            <v>지주사</v>
          </cell>
          <cell r="G151" t="str">
            <v>지주사</v>
          </cell>
          <cell r="H151" t="str">
            <v>지주사</v>
          </cell>
        </row>
        <row r="152">
          <cell r="A152">
            <v>30190</v>
          </cell>
          <cell r="B152" t="str">
            <v>NICE평가정보</v>
          </cell>
          <cell r="C152">
            <v>330</v>
          </cell>
          <cell r="D152">
            <v>36.08</v>
          </cell>
          <cell r="E152" t="str">
            <v>전문서비스</v>
          </cell>
          <cell r="F152" t="str">
            <v>신용정보</v>
          </cell>
          <cell r="G152" t="str">
            <v>신용정보</v>
          </cell>
          <cell r="H152" t="str">
            <v>개인 및 기업신용정보</v>
          </cell>
        </row>
        <row r="153">
          <cell r="A153">
            <v>8260</v>
          </cell>
          <cell r="B153" t="str">
            <v>NI스틸</v>
          </cell>
          <cell r="C153">
            <v>75</v>
          </cell>
          <cell r="D153" t="str">
            <v>9.726 *</v>
          </cell>
          <cell r="E153" t="str">
            <v>기초소재</v>
          </cell>
          <cell r="F153" t="str">
            <v>철강</v>
          </cell>
          <cell r="G153" t="str">
            <v>철강유통</v>
          </cell>
          <cell r="H153" t="str">
            <v>건설자재 판매 및 강재리스</v>
          </cell>
        </row>
        <row r="154">
          <cell r="A154">
            <v>10060</v>
          </cell>
          <cell r="B154" t="str">
            <v>OCI</v>
          </cell>
          <cell r="C154">
            <v>2000</v>
          </cell>
          <cell r="D154">
            <v>7.3150000000000004</v>
          </cell>
          <cell r="E154" t="str">
            <v>에너지</v>
          </cell>
          <cell r="F154" t="str">
            <v>신재생</v>
          </cell>
          <cell r="G154" t="str">
            <v>태양광</v>
          </cell>
          <cell r="H154" t="str">
            <v>폴리실리콘</v>
          </cell>
        </row>
        <row r="155">
          <cell r="A155">
            <v>178920</v>
          </cell>
          <cell r="B155" t="str">
            <v>PI첨단소재</v>
          </cell>
          <cell r="C155">
            <v>1090</v>
          </cell>
          <cell r="D155" t="str">
            <v>50.015 *</v>
          </cell>
          <cell r="E155" t="str">
            <v>기초소재</v>
          </cell>
          <cell r="F155" t="str">
            <v>석유화학</v>
          </cell>
          <cell r="G155" t="str">
            <v>석유화학</v>
          </cell>
          <cell r="H155" t="str">
            <v>PI(Polyimide) 필름</v>
          </cell>
        </row>
        <row r="156">
          <cell r="A156">
            <v>24940</v>
          </cell>
          <cell r="B156" t="str">
            <v>PN풍년</v>
          </cell>
          <cell r="C156">
            <v>25</v>
          </cell>
          <cell r="D156">
            <v>11.146000000000001</v>
          </cell>
          <cell r="E156" t="str">
            <v>전자제품</v>
          </cell>
          <cell r="F156" t="str">
            <v>가정용_전자제품</v>
          </cell>
          <cell r="G156" t="str">
            <v>가정용</v>
          </cell>
          <cell r="H156" t="str">
            <v>밥솥(압력)</v>
          </cell>
        </row>
        <row r="157">
          <cell r="A157">
            <v>5490</v>
          </cell>
          <cell r="B157" t="str">
            <v>POSCO홀딩스</v>
          </cell>
          <cell r="C157">
            <v>17000</v>
          </cell>
          <cell r="D157">
            <v>17.866</v>
          </cell>
          <cell r="E157" t="str">
            <v>기초소재</v>
          </cell>
          <cell r="F157" t="str">
            <v>철강</v>
          </cell>
          <cell r="G157" t="str">
            <v>고로</v>
          </cell>
          <cell r="H157" t="str">
            <v>고로 제강업</v>
          </cell>
        </row>
        <row r="158">
          <cell r="A158">
            <v>218410</v>
          </cell>
          <cell r="B158" t="str">
            <v>RFHIC</v>
          </cell>
          <cell r="C158">
            <v>150</v>
          </cell>
          <cell r="D158">
            <v>66.935000000000002</v>
          </cell>
          <cell r="E158" t="str">
            <v>통신</v>
          </cell>
          <cell r="F158" t="str">
            <v>통신장비</v>
          </cell>
          <cell r="G158" t="str">
            <v>통신장비</v>
          </cell>
          <cell r="H158" t="str">
            <v>전력 증폭기</v>
          </cell>
        </row>
        <row r="159">
          <cell r="A159">
            <v>327260</v>
          </cell>
          <cell r="B159" t="str">
            <v>RF머트리얼즈</v>
          </cell>
          <cell r="C159" t="str">
            <v>-</v>
          </cell>
          <cell r="D159" t="str">
            <v>-</v>
          </cell>
          <cell r="E159" t="str">
            <v>통신</v>
          </cell>
          <cell r="F159" t="str">
            <v>통신장비</v>
          </cell>
          <cell r="G159" t="str">
            <v>광통신</v>
          </cell>
          <cell r="H159" t="str">
            <v>RF통신 및 광 통신 등에 주로 사용되고 있는 통신용 패키지</v>
          </cell>
        </row>
        <row r="160">
          <cell r="A160">
            <v>91340</v>
          </cell>
          <cell r="B160" t="str">
            <v>S&amp;K폴리텍</v>
          </cell>
          <cell r="C160">
            <v>250</v>
          </cell>
          <cell r="D160">
            <v>52.722000000000001</v>
          </cell>
          <cell r="E160" t="str">
            <v>기초소재</v>
          </cell>
          <cell r="F160" t="str">
            <v>석유화학</v>
          </cell>
          <cell r="G160" t="str">
            <v>석유화학</v>
          </cell>
          <cell r="H160" t="str">
            <v>폴리우레탄 폼시트</v>
          </cell>
        </row>
        <row r="161">
          <cell r="A161">
            <v>10950</v>
          </cell>
          <cell r="B161" t="str">
            <v>S-Oil</v>
          </cell>
          <cell r="C161">
            <v>3800</v>
          </cell>
          <cell r="D161">
            <v>32.098999999999997</v>
          </cell>
          <cell r="E161" t="str">
            <v>기초소재</v>
          </cell>
          <cell r="F161" t="str">
            <v>정유</v>
          </cell>
          <cell r="G161" t="str">
            <v>정유</v>
          </cell>
          <cell r="H161" t="str">
            <v>정유</v>
          </cell>
        </row>
        <row r="162">
          <cell r="A162">
            <v>19550</v>
          </cell>
          <cell r="B162" t="str">
            <v>SBI인베스트먼트</v>
          </cell>
          <cell r="C162" t="str">
            <v>-</v>
          </cell>
          <cell r="D162" t="str">
            <v>-</v>
          </cell>
          <cell r="E162" t="str">
            <v>금융</v>
          </cell>
          <cell r="F162" t="str">
            <v>캐피탈</v>
          </cell>
          <cell r="G162" t="str">
            <v>밴처캐피탈(VC)</v>
          </cell>
          <cell r="H162" t="str">
            <v>밴처캐피탈(VC)</v>
          </cell>
        </row>
        <row r="163">
          <cell r="A163">
            <v>950110</v>
          </cell>
          <cell r="B163" t="str">
            <v>SBI핀테크솔루션즈</v>
          </cell>
          <cell r="C163">
            <v>174</v>
          </cell>
          <cell r="D163">
            <v>50.731000000000002</v>
          </cell>
          <cell r="E163" t="str">
            <v>외국계</v>
          </cell>
          <cell r="F163" t="str">
            <v>외국계</v>
          </cell>
          <cell r="G163" t="str">
            <v>JPY</v>
          </cell>
          <cell r="H163" t="str">
            <v>결제서비스, 개인머니, 기업지원 서비스</v>
          </cell>
        </row>
        <row r="164">
          <cell r="A164">
            <v>34120</v>
          </cell>
          <cell r="B164" t="str">
            <v>SBS</v>
          </cell>
          <cell r="C164">
            <v>1000</v>
          </cell>
          <cell r="D164">
            <v>12.215</v>
          </cell>
          <cell r="E164" t="str">
            <v>방송미디어</v>
          </cell>
          <cell r="F164" t="str">
            <v>방송</v>
          </cell>
          <cell r="G164" t="str">
            <v>지상파</v>
          </cell>
          <cell r="H164" t="str">
            <v>지상파 방송업</v>
          </cell>
        </row>
        <row r="165">
          <cell r="A165">
            <v>46140</v>
          </cell>
          <cell r="B165" t="str">
            <v>SBS콘텐츠허브</v>
          </cell>
          <cell r="C165">
            <v>75</v>
          </cell>
          <cell r="D165">
            <v>9.7780000000000005</v>
          </cell>
          <cell r="E165" t="str">
            <v>방송미디어</v>
          </cell>
          <cell r="F165" t="str">
            <v>방송</v>
          </cell>
          <cell r="G165" t="str">
            <v>지상파</v>
          </cell>
          <cell r="H165" t="str">
            <v>IP 유통/투자</v>
          </cell>
        </row>
        <row r="166">
          <cell r="A166">
            <v>151910</v>
          </cell>
          <cell r="B166" t="str">
            <v>SBW생명과학</v>
          </cell>
          <cell r="C166" t="str">
            <v>-</v>
          </cell>
          <cell r="D166" t="str">
            <v>-</v>
          </cell>
          <cell r="E166" t="str">
            <v>스마트폰</v>
          </cell>
          <cell r="F166" t="str">
            <v>카메라</v>
          </cell>
          <cell r="G166" t="str">
            <v>카메라모듈</v>
          </cell>
          <cell r="H166" t="str">
            <v>광학필터 등</v>
          </cell>
        </row>
        <row r="167">
          <cell r="A167">
            <v>36120</v>
          </cell>
          <cell r="B167" t="str">
            <v>SCI평가정보</v>
          </cell>
          <cell r="C167">
            <v>40</v>
          </cell>
          <cell r="D167">
            <v>23.61</v>
          </cell>
          <cell r="E167" t="str">
            <v>전문서비스</v>
          </cell>
          <cell r="F167" t="str">
            <v>신용정보</v>
          </cell>
          <cell r="G167" t="str">
            <v>신용정보</v>
          </cell>
          <cell r="H167" t="str">
            <v>개인 및 기업신용정보</v>
          </cell>
        </row>
        <row r="168">
          <cell r="A168">
            <v>99220</v>
          </cell>
          <cell r="B168" t="str">
            <v>SDN</v>
          </cell>
          <cell r="C168" t="str">
            <v>-</v>
          </cell>
          <cell r="D168" t="str">
            <v>-</v>
          </cell>
          <cell r="E168" t="str">
            <v>에너지</v>
          </cell>
          <cell r="F168" t="str">
            <v>신재생</v>
          </cell>
          <cell r="G168" t="str">
            <v>태양광</v>
          </cell>
          <cell r="H168" t="str">
            <v>발전시스템</v>
          </cell>
        </row>
        <row r="169">
          <cell r="A169">
            <v>36540</v>
          </cell>
          <cell r="B169" t="str">
            <v>SFA반도체</v>
          </cell>
          <cell r="C169" t="str">
            <v>-</v>
          </cell>
          <cell r="D169" t="str">
            <v>-</v>
          </cell>
          <cell r="E169" t="str">
            <v>반도체</v>
          </cell>
          <cell r="F169" t="str">
            <v>패키징</v>
          </cell>
          <cell r="G169" t="str">
            <v>패키징</v>
          </cell>
          <cell r="H169" t="str">
            <v>반도체 패키징</v>
          </cell>
        </row>
        <row r="170">
          <cell r="A170">
            <v>255220</v>
          </cell>
          <cell r="B170" t="str">
            <v>SG</v>
          </cell>
          <cell r="C170" t="str">
            <v>-</v>
          </cell>
          <cell r="D170" t="str">
            <v>-</v>
          </cell>
          <cell r="E170" t="str">
            <v>건설</v>
          </cell>
          <cell r="F170" t="str">
            <v>건자재</v>
          </cell>
          <cell r="G170" t="str">
            <v>레미콘</v>
          </cell>
          <cell r="H170" t="str">
            <v>레미콘</v>
          </cell>
        </row>
        <row r="171">
          <cell r="A171">
            <v>40610</v>
          </cell>
          <cell r="B171" t="str">
            <v>SG&amp;G</v>
          </cell>
          <cell r="C171" t="str">
            <v>-</v>
          </cell>
          <cell r="D171" t="str">
            <v>-</v>
          </cell>
          <cell r="E171" t="str">
            <v>운송</v>
          </cell>
          <cell r="F171" t="str">
            <v>물류</v>
          </cell>
          <cell r="G171" t="str">
            <v>물류</v>
          </cell>
          <cell r="H171" t="str">
            <v>종합물류</v>
          </cell>
        </row>
        <row r="172">
          <cell r="A172">
            <v>49470</v>
          </cell>
          <cell r="B172" t="str">
            <v>SGA</v>
          </cell>
          <cell r="C172" t="str">
            <v>-</v>
          </cell>
          <cell r="D172" t="str">
            <v>-</v>
          </cell>
          <cell r="E172" t="str">
            <v>인터넷</v>
          </cell>
          <cell r="F172" t="str">
            <v>SI</v>
          </cell>
          <cell r="G172" t="str">
            <v>비계열</v>
          </cell>
          <cell r="H172" t="str">
            <v>시스템통합(SI)</v>
          </cell>
        </row>
        <row r="173">
          <cell r="A173">
            <v>184230</v>
          </cell>
          <cell r="B173" t="str">
            <v>SGA솔루션즈</v>
          </cell>
          <cell r="C173" t="str">
            <v>-</v>
          </cell>
          <cell r="D173" t="str">
            <v>-</v>
          </cell>
          <cell r="E173" t="str">
            <v>보안</v>
          </cell>
          <cell r="F173" t="str">
            <v>소프트보안</v>
          </cell>
          <cell r="G173" t="str">
            <v>시스템보안</v>
          </cell>
          <cell r="H173" t="str">
            <v>서버보안, 전자서명(PKI</v>
          </cell>
        </row>
        <row r="174">
          <cell r="A174">
            <v>5090</v>
          </cell>
          <cell r="B174" t="str">
            <v>SGC에너지</v>
          </cell>
          <cell r="C174">
            <v>1500</v>
          </cell>
          <cell r="D174">
            <v>21.943000000000001</v>
          </cell>
          <cell r="E174" t="str">
            <v>에너지</v>
          </cell>
          <cell r="F174" t="str">
            <v>전력</v>
          </cell>
          <cell r="G174" t="str">
            <v>발전</v>
          </cell>
          <cell r="H174" t="str">
            <v>증기 및 전기 생산</v>
          </cell>
        </row>
        <row r="175">
          <cell r="A175">
            <v>16250</v>
          </cell>
          <cell r="B175" t="str">
            <v>SGC이테크건설</v>
          </cell>
          <cell r="C175">
            <v>1500</v>
          </cell>
          <cell r="D175">
            <v>4.1340000000000003</v>
          </cell>
          <cell r="E175" t="str">
            <v>건설</v>
          </cell>
          <cell r="F175" t="str">
            <v>건설</v>
          </cell>
          <cell r="G175" t="str">
            <v>건설</v>
          </cell>
          <cell r="H175" t="str">
            <v>플랜트, 토건, 터미널, 발전/에너지 사업</v>
          </cell>
        </row>
        <row r="176">
          <cell r="A176">
            <v>1380</v>
          </cell>
          <cell r="B176" t="str">
            <v>SG글로벌</v>
          </cell>
          <cell r="C176" t="str">
            <v>-</v>
          </cell>
          <cell r="D176" t="str">
            <v>-</v>
          </cell>
          <cell r="E176" t="str">
            <v>자동차</v>
          </cell>
          <cell r="F176" t="str">
            <v>자동차부품</v>
          </cell>
          <cell r="G176" t="str">
            <v>차체</v>
          </cell>
          <cell r="H176" t="str">
            <v>자동차 Seat(봉제)</v>
          </cell>
        </row>
        <row r="177">
          <cell r="A177">
            <v>4060</v>
          </cell>
          <cell r="B177" t="str">
            <v>SG세계물산</v>
          </cell>
          <cell r="C177" t="str">
            <v>-</v>
          </cell>
          <cell r="D177" t="str">
            <v>-</v>
          </cell>
          <cell r="E177" t="str">
            <v>패션</v>
          </cell>
          <cell r="F177" t="str">
            <v>의류</v>
          </cell>
          <cell r="G177" t="str">
            <v>브랜드</v>
          </cell>
          <cell r="H177" t="str">
            <v>BASSO, ab.f.z</v>
          </cell>
        </row>
        <row r="178">
          <cell r="A178">
            <v>1770</v>
          </cell>
          <cell r="B178" t="str">
            <v>SHD</v>
          </cell>
          <cell r="C178">
            <v>100</v>
          </cell>
          <cell r="D178" t="str">
            <v>2.097 *</v>
          </cell>
          <cell r="E178" t="str">
            <v>기초소재</v>
          </cell>
          <cell r="F178" t="str">
            <v>철강</v>
          </cell>
          <cell r="G178" t="str">
            <v>냉연도금</v>
          </cell>
          <cell r="H178" t="str">
            <v>주석도금강판(각종 CAN 등)</v>
          </cell>
        </row>
        <row r="179">
          <cell r="A179">
            <v>2360</v>
          </cell>
          <cell r="B179" t="str">
            <v>SH에너지화학</v>
          </cell>
          <cell r="C179">
            <v>10</v>
          </cell>
          <cell r="D179">
            <v>179.52799999999999</v>
          </cell>
          <cell r="E179" t="str">
            <v>기초소재</v>
          </cell>
          <cell r="F179" t="str">
            <v>석유화학</v>
          </cell>
          <cell r="G179" t="str">
            <v>석유화학</v>
          </cell>
          <cell r="H179" t="str">
            <v>EPS 레진 등</v>
          </cell>
        </row>
        <row r="180">
          <cell r="A180">
            <v>9160</v>
          </cell>
          <cell r="B180" t="str">
            <v>SIMPAC</v>
          </cell>
          <cell r="C180">
            <v>200</v>
          </cell>
          <cell r="D180">
            <v>12.3</v>
          </cell>
          <cell r="E180" t="str">
            <v>자동차</v>
          </cell>
          <cell r="F180" t="str">
            <v>자동차부품</v>
          </cell>
          <cell r="G180" t="str">
            <v>프레스</v>
          </cell>
          <cell r="H180" t="str">
            <v>금속성형가공기계 (프레스산업)</v>
          </cell>
        </row>
        <row r="181">
          <cell r="A181">
            <v>34730</v>
          </cell>
          <cell r="B181" t="str">
            <v>SK</v>
          </cell>
          <cell r="C181">
            <v>8000</v>
          </cell>
          <cell r="D181">
            <v>7.827</v>
          </cell>
          <cell r="E181" t="str">
            <v>지주사</v>
          </cell>
          <cell r="F181" t="str">
            <v>지주사</v>
          </cell>
          <cell r="G181" t="str">
            <v>지주사</v>
          </cell>
          <cell r="H181" t="str">
            <v>지주사</v>
          </cell>
        </row>
        <row r="182">
          <cell r="A182">
            <v>337450</v>
          </cell>
          <cell r="B182" t="str">
            <v>SK5호스팩</v>
          </cell>
          <cell r="C182" t="str">
            <v>-</v>
          </cell>
          <cell r="D182" t="str">
            <v>-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</row>
        <row r="183">
          <cell r="A183">
            <v>340350</v>
          </cell>
          <cell r="B183" t="str">
            <v>SK6호스팩</v>
          </cell>
          <cell r="C183" t="str">
            <v>-</v>
          </cell>
          <cell r="D183" t="str">
            <v>-</v>
          </cell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</row>
        <row r="184">
          <cell r="A184">
            <v>11790</v>
          </cell>
          <cell r="B184" t="str">
            <v>SKC</v>
          </cell>
          <cell r="C184">
            <v>1100</v>
          </cell>
          <cell r="D184">
            <v>11.528</v>
          </cell>
          <cell r="E184" t="str">
            <v>기초소재</v>
          </cell>
          <cell r="F184" t="str">
            <v>석유화학</v>
          </cell>
          <cell r="G184" t="str">
            <v>석유화학</v>
          </cell>
          <cell r="H184" t="str">
            <v>PO/PG, 필름, 2차전지 동박사업</v>
          </cell>
        </row>
        <row r="185">
          <cell r="A185">
            <v>18670</v>
          </cell>
          <cell r="B185" t="str">
            <v>SK가스</v>
          </cell>
          <cell r="C185">
            <v>5100</v>
          </cell>
          <cell r="D185">
            <v>18.363</v>
          </cell>
          <cell r="E185" t="str">
            <v>에너지</v>
          </cell>
          <cell r="F185" t="str">
            <v>LPG</v>
          </cell>
          <cell r="G185" t="str">
            <v>LPG</v>
          </cell>
          <cell r="H185" t="str">
            <v>LPG</v>
          </cell>
        </row>
        <row r="186">
          <cell r="A186">
            <v>1740</v>
          </cell>
          <cell r="B186" t="str">
            <v>SK네트웍스</v>
          </cell>
          <cell r="C186">
            <v>120</v>
          </cell>
          <cell r="D186">
            <v>25.34</v>
          </cell>
          <cell r="E186" t="str">
            <v>에너지</v>
          </cell>
          <cell r="F186" t="str">
            <v>종합상사</v>
          </cell>
          <cell r="G186" t="str">
            <v>종합상사</v>
          </cell>
          <cell r="H186" t="str">
            <v>종합상사</v>
          </cell>
        </row>
        <row r="187">
          <cell r="A187">
            <v>6120</v>
          </cell>
          <cell r="B187" t="str">
            <v>SK디스커버리</v>
          </cell>
          <cell r="C187">
            <v>1500</v>
          </cell>
          <cell r="D187">
            <v>10.925000000000001</v>
          </cell>
          <cell r="E187" t="str">
            <v>지주사</v>
          </cell>
          <cell r="F187" t="str">
            <v>지주사</v>
          </cell>
          <cell r="G187" t="str">
            <v>지주사</v>
          </cell>
          <cell r="H187" t="str">
            <v>지주사</v>
          </cell>
        </row>
        <row r="188">
          <cell r="A188">
            <v>210980</v>
          </cell>
          <cell r="B188" t="str">
            <v>SK디앤디</v>
          </cell>
          <cell r="C188">
            <v>800</v>
          </cell>
          <cell r="D188">
            <v>14.813000000000001</v>
          </cell>
          <cell r="E188" t="str">
            <v>건설</v>
          </cell>
          <cell r="F188" t="str">
            <v>건설</v>
          </cell>
          <cell r="G188" t="str">
            <v>Developer</v>
          </cell>
          <cell r="H188" t="str">
            <v>디밸로퍼</v>
          </cell>
        </row>
        <row r="189">
          <cell r="A189">
            <v>68400</v>
          </cell>
          <cell r="B189" t="str">
            <v>SK렌터카</v>
          </cell>
          <cell r="C189" t="str">
            <v>-</v>
          </cell>
          <cell r="D189" t="str">
            <v>-</v>
          </cell>
          <cell r="E189" t="str">
            <v>내수</v>
          </cell>
          <cell r="F189" t="str">
            <v>여가</v>
          </cell>
          <cell r="G189" t="str">
            <v>렌터카</v>
          </cell>
          <cell r="H189" t="str">
            <v>렌터카</v>
          </cell>
        </row>
        <row r="190">
          <cell r="A190">
            <v>302440</v>
          </cell>
          <cell r="B190" t="str">
            <v>SK바이오사이언스</v>
          </cell>
          <cell r="C190" t="str">
            <v>-</v>
          </cell>
          <cell r="D190" t="str">
            <v>-</v>
          </cell>
          <cell r="E190" t="str">
            <v>헬스케어</v>
          </cell>
          <cell r="F190" t="str">
            <v>바이오</v>
          </cell>
          <cell r="G190" t="str">
            <v>바이오의약품</v>
          </cell>
          <cell r="H190" t="str">
            <v>백신</v>
          </cell>
        </row>
        <row r="191">
          <cell r="A191">
            <v>402340</v>
          </cell>
          <cell r="B191" t="str">
            <v>SK스퀘어</v>
          </cell>
          <cell r="C191" t="str">
            <v>-</v>
          </cell>
          <cell r="D191" t="str">
            <v>-</v>
          </cell>
          <cell r="E191" t="str">
            <v>지주사</v>
          </cell>
          <cell r="F191" t="str">
            <v>지주사</v>
          </cell>
          <cell r="G191" t="str">
            <v>지주사</v>
          </cell>
          <cell r="H191" t="str">
            <v>지주사</v>
          </cell>
        </row>
        <row r="192">
          <cell r="A192">
            <v>260870</v>
          </cell>
          <cell r="B192" t="str">
            <v>SK시그넷</v>
          </cell>
          <cell r="C192" t="str">
            <v>-</v>
          </cell>
          <cell r="D192" t="str">
            <v>-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</row>
        <row r="193">
          <cell r="A193">
            <v>361610</v>
          </cell>
          <cell r="B193" t="str">
            <v>SK아이이테크놀로지</v>
          </cell>
          <cell r="C193" t="str">
            <v>-</v>
          </cell>
          <cell r="D193" t="str">
            <v>-</v>
          </cell>
          <cell r="E193" t="str">
            <v>배터리</v>
          </cell>
          <cell r="F193" t="str">
            <v>배터리_소재</v>
          </cell>
          <cell r="G193" t="str">
            <v>소재</v>
          </cell>
          <cell r="H193" t="str">
            <v>리튬이온 배터리 분리막</v>
          </cell>
        </row>
        <row r="194">
          <cell r="A194">
            <v>96770</v>
          </cell>
          <cell r="B194" t="str">
            <v>SK이노베이션</v>
          </cell>
          <cell r="C194">
            <v>2508</v>
          </cell>
          <cell r="D194">
            <v>42.091999999999999</v>
          </cell>
          <cell r="E194" t="str">
            <v>기초소재</v>
          </cell>
          <cell r="F194" t="str">
            <v>정유</v>
          </cell>
          <cell r="G194" t="str">
            <v>정유</v>
          </cell>
          <cell r="H194" t="str">
            <v>정유</v>
          </cell>
        </row>
        <row r="195">
          <cell r="A195">
            <v>1510</v>
          </cell>
          <cell r="B195" t="str">
            <v>SK증권</v>
          </cell>
          <cell r="C195">
            <v>15</v>
          </cell>
          <cell r="D195">
            <v>15.268000000000001</v>
          </cell>
          <cell r="E195" t="str">
            <v>금융</v>
          </cell>
          <cell r="F195" t="str">
            <v>증권</v>
          </cell>
          <cell r="G195" t="str">
            <v>증권</v>
          </cell>
          <cell r="H195" t="str">
            <v>증권업</v>
          </cell>
        </row>
        <row r="196">
          <cell r="A196">
            <v>285130</v>
          </cell>
          <cell r="B196" t="str">
            <v>SK케미칼</v>
          </cell>
          <cell r="C196">
            <v>3000</v>
          </cell>
          <cell r="D196">
            <v>21.867999999999999</v>
          </cell>
          <cell r="E196" t="str">
            <v>헬스케어</v>
          </cell>
          <cell r="F196" t="str">
            <v>제약</v>
          </cell>
          <cell r="G196" t="str">
            <v>완제의약품</v>
          </cell>
          <cell r="H196" t="str">
            <v>(근골격계) 바이오</v>
          </cell>
        </row>
        <row r="197">
          <cell r="A197">
            <v>17670</v>
          </cell>
          <cell r="B197" t="str">
            <v>SK텔레콤</v>
          </cell>
          <cell r="C197">
            <v>3295</v>
          </cell>
          <cell r="D197">
            <v>29.64</v>
          </cell>
          <cell r="E197" t="str">
            <v>통신</v>
          </cell>
          <cell r="F197" t="str">
            <v>통신사</v>
          </cell>
          <cell r="G197" t="str">
            <v>통신</v>
          </cell>
          <cell r="H197" t="str">
            <v>통신3사</v>
          </cell>
        </row>
        <row r="198">
          <cell r="A198">
            <v>660</v>
          </cell>
          <cell r="B198" t="str">
            <v>SK하이닉스</v>
          </cell>
          <cell r="C198">
            <v>1540</v>
          </cell>
          <cell r="D198">
            <v>11.012</v>
          </cell>
          <cell r="E198" t="str">
            <v>반도체</v>
          </cell>
          <cell r="F198" t="str">
            <v>메모리반도체</v>
          </cell>
          <cell r="G198" t="str">
            <v>IDM(종합)</v>
          </cell>
          <cell r="H198" t="str">
            <v>DARM, NAND</v>
          </cell>
        </row>
        <row r="199">
          <cell r="A199">
            <v>48550</v>
          </cell>
          <cell r="B199" t="str">
            <v>SM C&amp;C</v>
          </cell>
          <cell r="C199" t="str">
            <v>-</v>
          </cell>
          <cell r="D199" t="str">
            <v>-</v>
          </cell>
          <cell r="E199" t="str">
            <v>광고</v>
          </cell>
          <cell r="F199" t="str">
            <v>광고</v>
          </cell>
          <cell r="G199" t="str">
            <v>계열</v>
          </cell>
          <cell r="H199" t="str">
            <v>최대주주: 에스엠</v>
          </cell>
        </row>
        <row r="200">
          <cell r="A200">
            <v>63440</v>
          </cell>
          <cell r="B200" t="str">
            <v>SM Life Design</v>
          </cell>
          <cell r="C200" t="str">
            <v>-</v>
          </cell>
          <cell r="D200" t="str">
            <v>-</v>
          </cell>
          <cell r="E200" t="str">
            <v>방송미디어</v>
          </cell>
          <cell r="F200" t="str">
            <v>엔터테인먼트</v>
          </cell>
          <cell r="G200" t="str">
            <v>음반음원</v>
          </cell>
          <cell r="H200" t="str">
            <v>포스터, 화보집 등</v>
          </cell>
        </row>
        <row r="201">
          <cell r="A201">
            <v>64960</v>
          </cell>
          <cell r="B201" t="str">
            <v>SNT모티브</v>
          </cell>
          <cell r="C201">
            <v>1600</v>
          </cell>
          <cell r="D201">
            <v>27.777000000000001</v>
          </cell>
          <cell r="E201" t="str">
            <v>자동차</v>
          </cell>
          <cell r="F201" t="str">
            <v>자동차부품</v>
          </cell>
          <cell r="G201" t="str">
            <v>동력발생장치</v>
          </cell>
          <cell r="H201" t="str">
            <v>자동차용모터(DC Motor)</v>
          </cell>
        </row>
        <row r="202">
          <cell r="A202">
            <v>100840</v>
          </cell>
          <cell r="B202" t="str">
            <v>SNT에너지</v>
          </cell>
          <cell r="C202">
            <v>800</v>
          </cell>
          <cell r="D202">
            <v>41.481000000000002</v>
          </cell>
          <cell r="E202" t="str">
            <v>에너지</v>
          </cell>
          <cell r="F202" t="str">
            <v>플랜트</v>
          </cell>
          <cell r="G202" t="str">
            <v>기자재</v>
          </cell>
          <cell r="H202" t="str">
            <v>화공기기(열교환기, 압력용기)</v>
          </cell>
        </row>
        <row r="203">
          <cell r="A203">
            <v>3570</v>
          </cell>
          <cell r="B203" t="str">
            <v>SNT중공업</v>
          </cell>
          <cell r="C203">
            <v>400</v>
          </cell>
          <cell r="D203">
            <v>15.135</v>
          </cell>
          <cell r="E203" t="str">
            <v>자동차</v>
          </cell>
          <cell r="F203" t="str">
            <v>자동차부품</v>
          </cell>
          <cell r="G203" t="str">
            <v>동력전달장치</v>
          </cell>
          <cell r="H203" t="str">
            <v>변속부품</v>
          </cell>
        </row>
        <row r="204">
          <cell r="A204">
            <v>36530</v>
          </cell>
          <cell r="B204" t="str">
            <v>SNT홀딩스</v>
          </cell>
          <cell r="C204">
            <v>700</v>
          </cell>
          <cell r="D204">
            <v>6.6669999999999998</v>
          </cell>
          <cell r="E204" t="str">
            <v>지주사</v>
          </cell>
          <cell r="F204" t="str">
            <v>지주사</v>
          </cell>
          <cell r="G204" t="str">
            <v>지주사</v>
          </cell>
          <cell r="H204" t="str">
            <v>지주사</v>
          </cell>
        </row>
        <row r="205">
          <cell r="A205">
            <v>5610</v>
          </cell>
          <cell r="B205" t="str">
            <v>SPC삼립</v>
          </cell>
          <cell r="C205">
            <v>1500</v>
          </cell>
          <cell r="D205">
            <v>22.196000000000002</v>
          </cell>
          <cell r="E205" t="str">
            <v>음식료</v>
          </cell>
          <cell r="F205" t="str">
            <v>식품</v>
          </cell>
          <cell r="G205" t="str">
            <v>제과제빵</v>
          </cell>
          <cell r="H205" t="str">
            <v>제과/제빵사업</v>
          </cell>
        </row>
        <row r="206">
          <cell r="A206">
            <v>11810</v>
          </cell>
          <cell r="B206" t="str">
            <v>STX</v>
          </cell>
          <cell r="C206" t="str">
            <v>-</v>
          </cell>
          <cell r="D206" t="str">
            <v>-</v>
          </cell>
          <cell r="E206" t="str">
            <v>에너지</v>
          </cell>
          <cell r="F206" t="str">
            <v>종합상사</v>
          </cell>
          <cell r="G206" t="str">
            <v>종합상사</v>
          </cell>
          <cell r="H206" t="str">
            <v>종합상사</v>
          </cell>
        </row>
        <row r="207">
          <cell r="A207">
            <v>77970</v>
          </cell>
          <cell r="B207" t="str">
            <v>STX엔진</v>
          </cell>
          <cell r="C207" t="str">
            <v>-</v>
          </cell>
          <cell r="D207" t="str">
            <v>-</v>
          </cell>
          <cell r="E207" t="str">
            <v>조선</v>
          </cell>
          <cell r="F207" t="str">
            <v>조선기자재</v>
          </cell>
          <cell r="G207" t="str">
            <v>선박엔진</v>
          </cell>
          <cell r="H207" t="str">
            <v>선박 및 방위산업용 엔진</v>
          </cell>
        </row>
        <row r="208">
          <cell r="A208">
            <v>71970</v>
          </cell>
          <cell r="B208" t="str">
            <v>STX중공업</v>
          </cell>
          <cell r="C208" t="str">
            <v>-</v>
          </cell>
          <cell r="D208" t="str">
            <v>-</v>
          </cell>
          <cell r="E208" t="str">
            <v>조선</v>
          </cell>
          <cell r="F208" t="str">
            <v>조선기자재</v>
          </cell>
          <cell r="G208" t="str">
            <v>선박엔진</v>
          </cell>
          <cell r="H208" t="str">
            <v xml:space="preserve">선박엔진/기자재 </v>
          </cell>
        </row>
        <row r="209">
          <cell r="A209">
            <v>2820</v>
          </cell>
          <cell r="B209" t="str">
            <v>SUN&amp;L</v>
          </cell>
          <cell r="C209">
            <v>80</v>
          </cell>
          <cell r="D209">
            <v>-2.734</v>
          </cell>
          <cell r="E209" t="str">
            <v>건설</v>
          </cell>
          <cell r="F209" t="str">
            <v>건자재</v>
          </cell>
          <cell r="G209" t="str">
            <v>목재</v>
          </cell>
          <cell r="H209" t="str">
            <v>합판제조</v>
          </cell>
        </row>
        <row r="210">
          <cell r="A210">
            <v>289080</v>
          </cell>
          <cell r="B210" t="str">
            <v>SV인베스트먼트</v>
          </cell>
          <cell r="C210">
            <v>50</v>
          </cell>
          <cell r="D210">
            <v>30.015000000000001</v>
          </cell>
          <cell r="E210" t="str">
            <v>금융</v>
          </cell>
          <cell r="F210" t="str">
            <v>캐피탈</v>
          </cell>
          <cell r="G210" t="str">
            <v>밴처캐피탈(VC)</v>
          </cell>
          <cell r="H210" t="str">
            <v>밴처캐피탈(VC)</v>
          </cell>
        </row>
        <row r="211">
          <cell r="A211">
            <v>2710</v>
          </cell>
          <cell r="B211" t="str">
            <v>TCC스틸</v>
          </cell>
          <cell r="C211">
            <v>150</v>
          </cell>
          <cell r="D211">
            <v>12.112</v>
          </cell>
          <cell r="E211" t="str">
            <v>기초소재</v>
          </cell>
          <cell r="F211" t="str">
            <v>철강</v>
          </cell>
          <cell r="G211" t="str">
            <v>냉연도금</v>
          </cell>
          <cell r="H211" t="str">
            <v>표면처리강판 제조</v>
          </cell>
        </row>
        <row r="212">
          <cell r="A212">
            <v>89230</v>
          </cell>
          <cell r="B212" t="str">
            <v>THE E&amp;M</v>
          </cell>
          <cell r="C212" t="str">
            <v>-</v>
          </cell>
          <cell r="D212" t="str">
            <v>-</v>
          </cell>
          <cell r="E212" t="str">
            <v>인터넷</v>
          </cell>
          <cell r="F212" t="str">
            <v>플랫폼</v>
          </cell>
          <cell r="G212" t="str">
            <v>플랫폼</v>
          </cell>
          <cell r="H212" t="str">
            <v>팝콘TV</v>
          </cell>
        </row>
        <row r="213">
          <cell r="A213">
            <v>161570</v>
          </cell>
          <cell r="B213" t="str">
            <v>THE MIDONG</v>
          </cell>
          <cell r="C213" t="str">
            <v>-</v>
          </cell>
          <cell r="D213" t="str">
            <v>-</v>
          </cell>
          <cell r="E213" t="str">
            <v>자동차</v>
          </cell>
          <cell r="F213" t="str">
            <v>자동차부품</v>
          </cell>
          <cell r="G213" t="str">
            <v>전기(전자)장치</v>
          </cell>
          <cell r="H213" t="str">
            <v>네비게이션 및 블랙박스</v>
          </cell>
        </row>
        <row r="214">
          <cell r="A214">
            <v>192410</v>
          </cell>
          <cell r="B214" t="str">
            <v>THQ</v>
          </cell>
          <cell r="C214" t="str">
            <v>-</v>
          </cell>
          <cell r="D214" t="str">
            <v>-</v>
          </cell>
          <cell r="E214" t="str">
            <v>통신</v>
          </cell>
          <cell r="F214" t="str">
            <v>통신장비</v>
          </cell>
          <cell r="G214" t="str">
            <v>통신장비</v>
          </cell>
          <cell r="H214" t="str">
            <v>이동통신용 안테나</v>
          </cell>
        </row>
        <row r="215">
          <cell r="A215">
            <v>32540</v>
          </cell>
          <cell r="B215" t="str">
            <v>TJ미디어</v>
          </cell>
          <cell r="C215">
            <v>60</v>
          </cell>
          <cell r="D215">
            <v>26.04</v>
          </cell>
          <cell r="E215" t="str">
            <v>내수</v>
          </cell>
          <cell r="F215" t="str">
            <v>여가</v>
          </cell>
          <cell r="G215" t="str">
            <v>여가서비스</v>
          </cell>
          <cell r="H215" t="str">
            <v>노래방 반주기</v>
          </cell>
        </row>
        <row r="216">
          <cell r="A216">
            <v>22220</v>
          </cell>
          <cell r="B216" t="str">
            <v>TKG애강</v>
          </cell>
          <cell r="C216" t="str">
            <v>-</v>
          </cell>
          <cell r="D216" t="str">
            <v>-</v>
          </cell>
          <cell r="E216" t="str">
            <v>건설</v>
          </cell>
          <cell r="F216" t="str">
            <v>건자재</v>
          </cell>
          <cell r="G216" t="str">
            <v>배관재</v>
          </cell>
          <cell r="H216" t="str">
            <v>배관재산업(PB파이프 등)</v>
          </cell>
        </row>
        <row r="217">
          <cell r="A217">
            <v>48770</v>
          </cell>
          <cell r="B217" t="str">
            <v>TPC</v>
          </cell>
          <cell r="C217">
            <v>35</v>
          </cell>
          <cell r="D217">
            <v>25.271999999999998</v>
          </cell>
          <cell r="E217" t="str">
            <v>기계</v>
          </cell>
          <cell r="F217" t="str">
            <v>일반기계</v>
          </cell>
          <cell r="G217" t="str">
            <v>일반기계</v>
          </cell>
          <cell r="H217" t="str">
            <v>공기압기기 제조</v>
          </cell>
        </row>
        <row r="218">
          <cell r="A218">
            <v>246690</v>
          </cell>
          <cell r="B218" t="str">
            <v>TS인베스트먼트</v>
          </cell>
          <cell r="C218">
            <v>10</v>
          </cell>
          <cell r="D218">
            <v>3.855</v>
          </cell>
          <cell r="E218" t="str">
            <v>금융</v>
          </cell>
          <cell r="F218" t="str">
            <v>캐피탈</v>
          </cell>
          <cell r="G218" t="str">
            <v>밴처캐피탈(VC)</v>
          </cell>
          <cell r="H218" t="str">
            <v>밴처캐피탈(VC)</v>
          </cell>
        </row>
        <row r="219">
          <cell r="A219">
            <v>317240</v>
          </cell>
          <cell r="B219" t="str">
            <v>TS트릴리온</v>
          </cell>
          <cell r="C219" t="str">
            <v>-</v>
          </cell>
          <cell r="D219" t="str">
            <v>-</v>
          </cell>
          <cell r="E219" t="str">
            <v>화장품</v>
          </cell>
          <cell r="F219" t="str">
            <v>화장품_브랜드</v>
          </cell>
          <cell r="G219" t="str">
            <v>화장품브랜드</v>
          </cell>
          <cell r="H219" t="str">
            <v>기능성 샴푸(탈모 관련)</v>
          </cell>
        </row>
        <row r="220">
          <cell r="A220">
            <v>2900</v>
          </cell>
          <cell r="B220" t="str">
            <v>TYM</v>
          </cell>
          <cell r="C220">
            <v>20</v>
          </cell>
          <cell r="D220">
            <v>7.3929999999999998</v>
          </cell>
          <cell r="E220" t="str">
            <v>농업</v>
          </cell>
          <cell r="F220" t="str">
            <v>농기계</v>
          </cell>
          <cell r="G220" t="str">
            <v>농기계</v>
          </cell>
          <cell r="H220" t="str">
            <v>농기계</v>
          </cell>
        </row>
        <row r="221">
          <cell r="A221">
            <v>38340</v>
          </cell>
          <cell r="B221" t="str">
            <v>UCI</v>
          </cell>
          <cell r="C221" t="str">
            <v>-</v>
          </cell>
          <cell r="D221" t="str">
            <v>-</v>
          </cell>
          <cell r="E221" t="str">
            <v>교육</v>
          </cell>
          <cell r="F221" t="str">
            <v>학원</v>
          </cell>
          <cell r="G221" t="str">
            <v>일반교과</v>
          </cell>
          <cell r="H221" t="str">
            <v>일반 교과학원(초중고)</v>
          </cell>
        </row>
        <row r="222">
          <cell r="A222">
            <v>73570</v>
          </cell>
          <cell r="B222" t="str">
            <v>WI</v>
          </cell>
          <cell r="C222" t="str">
            <v>-</v>
          </cell>
          <cell r="D222" t="str">
            <v>-</v>
          </cell>
          <cell r="E222" t="str">
            <v>스마트폰</v>
          </cell>
          <cell r="F222" t="str">
            <v>액세서리</v>
          </cell>
          <cell r="G222" t="str">
            <v>액세서리</v>
          </cell>
          <cell r="H222" t="str">
            <v>스마트폰 케이스(카카오 IP 활용)</v>
          </cell>
        </row>
        <row r="223">
          <cell r="A223">
            <v>24070</v>
          </cell>
          <cell r="B223" t="str">
            <v>WISCOM</v>
          </cell>
          <cell r="C223">
            <v>50</v>
          </cell>
          <cell r="D223">
            <v>63.228000000000002</v>
          </cell>
          <cell r="E223" t="str">
            <v>기초소재</v>
          </cell>
          <cell r="F223" t="str">
            <v>석유화학</v>
          </cell>
          <cell r="G223" t="str">
            <v>석유화학</v>
          </cell>
          <cell r="H223" t="str">
            <v>PS, ABS, EP 등의 컴파운딩 가공대행</v>
          </cell>
        </row>
        <row r="224">
          <cell r="A224">
            <v>57030</v>
          </cell>
          <cell r="B224" t="str">
            <v>YBM넷</v>
          </cell>
          <cell r="C224">
            <v>100</v>
          </cell>
          <cell r="D224">
            <v>63.493000000000002</v>
          </cell>
          <cell r="E224" t="str">
            <v>교육</v>
          </cell>
          <cell r="F224" t="str">
            <v>학원</v>
          </cell>
          <cell r="G224" t="str">
            <v>외국어학원</v>
          </cell>
          <cell r="H224" t="str">
            <v>외국어학원</v>
          </cell>
        </row>
        <row r="225">
          <cell r="A225">
            <v>37270</v>
          </cell>
          <cell r="B225" t="str">
            <v>YG PLUS</v>
          </cell>
          <cell r="C225" t="str">
            <v>-</v>
          </cell>
          <cell r="D225" t="str">
            <v>-</v>
          </cell>
          <cell r="E225" t="str">
            <v>인터넷</v>
          </cell>
          <cell r="F225" t="str">
            <v>온라인서비스</v>
          </cell>
          <cell r="G225" t="str">
            <v>음악</v>
          </cell>
          <cell r="H225" t="str">
            <v>디지털 음악산업(네이버 뮤직 운영 대행)</v>
          </cell>
        </row>
        <row r="226">
          <cell r="A226">
            <v>40300</v>
          </cell>
          <cell r="B226" t="str">
            <v>YTN</v>
          </cell>
          <cell r="C226">
            <v>50</v>
          </cell>
          <cell r="D226">
            <v>4.0439999999999996</v>
          </cell>
          <cell r="E226" t="str">
            <v>방송미디어</v>
          </cell>
          <cell r="F226" t="str">
            <v>방송</v>
          </cell>
          <cell r="G226" t="str">
            <v>케이블</v>
          </cell>
          <cell r="H226" t="str">
            <v>뉴스방송</v>
          </cell>
        </row>
        <row r="227">
          <cell r="A227">
            <v>51390</v>
          </cell>
          <cell r="B227" t="str">
            <v>YW</v>
          </cell>
          <cell r="C227">
            <v>100</v>
          </cell>
          <cell r="D227">
            <v>32.462000000000003</v>
          </cell>
          <cell r="E227" t="str">
            <v>전문서비스</v>
          </cell>
          <cell r="F227" t="str">
            <v>B2B</v>
          </cell>
          <cell r="G227" t="str">
            <v>B2B</v>
          </cell>
          <cell r="H227" t="str">
            <v>렌탈사업 등</v>
          </cell>
        </row>
        <row r="228">
          <cell r="A228">
            <v>52220</v>
          </cell>
          <cell r="B228" t="str">
            <v>iMBC</v>
          </cell>
          <cell r="C228" t="str">
            <v>-</v>
          </cell>
          <cell r="D228" t="str">
            <v>-</v>
          </cell>
          <cell r="E228" t="str">
            <v>방송미디어</v>
          </cell>
          <cell r="F228" t="str">
            <v>방송</v>
          </cell>
          <cell r="G228" t="str">
            <v>지상파</v>
          </cell>
          <cell r="H228" t="str">
            <v>IP 유통/투자</v>
          </cell>
        </row>
        <row r="229">
          <cell r="A229">
            <v>79940</v>
          </cell>
          <cell r="B229" t="str">
            <v>가비아</v>
          </cell>
          <cell r="C229">
            <v>70</v>
          </cell>
          <cell r="D229">
            <v>3.6850000000000001</v>
          </cell>
          <cell r="E229" t="str">
            <v>인터넷</v>
          </cell>
          <cell r="F229" t="str">
            <v>온라인서비스</v>
          </cell>
          <cell r="G229" t="str">
            <v>온라인서비스</v>
          </cell>
          <cell r="H229" t="str">
            <v>호스팅 및 관련 서비스업</v>
          </cell>
        </row>
        <row r="230">
          <cell r="A230">
            <v>78890</v>
          </cell>
          <cell r="B230" t="str">
            <v>가온미디어</v>
          </cell>
          <cell r="C230">
            <v>100</v>
          </cell>
          <cell r="D230">
            <v>8.0719999999999992</v>
          </cell>
          <cell r="E230" t="str">
            <v>방송미디어</v>
          </cell>
          <cell r="F230" t="str">
            <v>방송장비</v>
          </cell>
          <cell r="G230" t="str">
            <v>방송장비</v>
          </cell>
          <cell r="H230" t="str">
            <v xml:space="preserve">셋톱박스 제조 및 판매 </v>
          </cell>
        </row>
        <row r="231">
          <cell r="A231">
            <v>500</v>
          </cell>
          <cell r="B231" t="str">
            <v>가온전선</v>
          </cell>
          <cell r="C231">
            <v>420</v>
          </cell>
          <cell r="D231">
            <v>28.204000000000001</v>
          </cell>
          <cell r="E231" t="str">
            <v>에너지</v>
          </cell>
          <cell r="F231" t="str">
            <v>전선업</v>
          </cell>
          <cell r="G231" t="str">
            <v>전선업</v>
          </cell>
          <cell r="H231" t="str">
            <v>전선업</v>
          </cell>
        </row>
        <row r="232">
          <cell r="A232">
            <v>399720</v>
          </cell>
          <cell r="B232" t="str">
            <v>가온칩스</v>
          </cell>
          <cell r="C232" t="str">
            <v>-</v>
          </cell>
          <cell r="D232" t="str">
            <v>-</v>
          </cell>
          <cell r="E232" t="str">
            <v>반도체</v>
          </cell>
          <cell r="F232" t="str">
            <v>비메모리반도체</v>
          </cell>
          <cell r="G232" t="str">
            <v>디자인솔루션</v>
          </cell>
          <cell r="H232" t="str">
            <v>삼성 파운드리 공식 디자인 솔루션 파트너</v>
          </cell>
        </row>
        <row r="233">
          <cell r="A233">
            <v>36620</v>
          </cell>
          <cell r="B233" t="str">
            <v>감성코퍼레이션</v>
          </cell>
          <cell r="C233" t="str">
            <v>-</v>
          </cell>
          <cell r="D233" t="str">
            <v>-</v>
          </cell>
          <cell r="E233" t="str">
            <v>패션</v>
          </cell>
          <cell r="F233" t="str">
            <v>의류</v>
          </cell>
          <cell r="G233" t="str">
            <v>브랜드</v>
          </cell>
          <cell r="H233" t="str">
            <v>SNOWPEAK</v>
          </cell>
        </row>
        <row r="234">
          <cell r="A234">
            <v>860</v>
          </cell>
          <cell r="B234" t="str">
            <v>강남제비스코</v>
          </cell>
          <cell r="C234">
            <v>500</v>
          </cell>
          <cell r="D234">
            <v>6.85</v>
          </cell>
          <cell r="E234" t="str">
            <v>기초소재</v>
          </cell>
          <cell r="F234" t="str">
            <v>석유화학</v>
          </cell>
          <cell r="G234" t="str">
            <v>페인트</v>
          </cell>
          <cell r="H234" t="str">
            <v>페인트</v>
          </cell>
        </row>
        <row r="235">
          <cell r="A235">
            <v>217730</v>
          </cell>
          <cell r="B235" t="str">
            <v>강스템바이오텍</v>
          </cell>
          <cell r="C235" t="str">
            <v>-</v>
          </cell>
          <cell r="D235" t="str">
            <v>-</v>
          </cell>
          <cell r="E235" t="str">
            <v>헬스케어</v>
          </cell>
          <cell r="F235" t="str">
            <v>바이오</v>
          </cell>
          <cell r="G235" t="str">
            <v>줄기세포</v>
          </cell>
          <cell r="H235" t="str">
            <v>줄기세포치료제</v>
          </cell>
        </row>
        <row r="236">
          <cell r="A236">
            <v>35250</v>
          </cell>
          <cell r="B236" t="str">
            <v>강원랜드</v>
          </cell>
          <cell r="C236" t="str">
            <v>-</v>
          </cell>
          <cell r="D236" t="str">
            <v>-</v>
          </cell>
          <cell r="E236" t="str">
            <v>내수</v>
          </cell>
          <cell r="F236" t="str">
            <v>카지노</v>
          </cell>
          <cell r="G236" t="str">
            <v>카지노</v>
          </cell>
          <cell r="H236" t="str">
            <v>카지노</v>
          </cell>
        </row>
        <row r="237">
          <cell r="A237">
            <v>114190</v>
          </cell>
          <cell r="B237" t="str">
            <v>강원에너지</v>
          </cell>
          <cell r="C237" t="str">
            <v>-</v>
          </cell>
          <cell r="D237" t="str">
            <v>-</v>
          </cell>
          <cell r="E237" t="str">
            <v>에너지</v>
          </cell>
          <cell r="F237" t="str">
            <v>플랜트</v>
          </cell>
          <cell r="G237" t="str">
            <v>기자재</v>
          </cell>
          <cell r="H237" t="str">
            <v>화공기기(보일러)</v>
          </cell>
        </row>
        <row r="238">
          <cell r="A238">
            <v>94480</v>
          </cell>
          <cell r="B238" t="str">
            <v>갤럭시아머니트리</v>
          </cell>
          <cell r="C238">
            <v>45</v>
          </cell>
          <cell r="D238">
            <v>-621.26099999999997</v>
          </cell>
          <cell r="E238" t="str">
            <v>인터넷</v>
          </cell>
          <cell r="F238" t="str">
            <v>결제시스템</v>
          </cell>
          <cell r="G238" t="str">
            <v>결제시스템</v>
          </cell>
          <cell r="H238" t="str">
            <v>전자지불결제(PG사)</v>
          </cell>
        </row>
        <row r="239">
          <cell r="A239">
            <v>11420</v>
          </cell>
          <cell r="B239" t="str">
            <v>갤럭시아에스엠</v>
          </cell>
          <cell r="C239" t="str">
            <v>-</v>
          </cell>
          <cell r="D239" t="str">
            <v>-</v>
          </cell>
          <cell r="E239" t="str">
            <v>내수</v>
          </cell>
          <cell r="F239" t="str">
            <v>여가</v>
          </cell>
          <cell r="G239" t="str">
            <v>여가서비스</v>
          </cell>
          <cell r="H239" t="str">
            <v>스포츠판관사업 및 스포츠마케팅</v>
          </cell>
        </row>
        <row r="240">
          <cell r="A240">
            <v>39240</v>
          </cell>
          <cell r="B240" t="str">
            <v>경남스틸</v>
          </cell>
          <cell r="C240">
            <v>100</v>
          </cell>
          <cell r="D240" t="str">
            <v>40.790 *</v>
          </cell>
          <cell r="E240" t="str">
            <v>기초소재</v>
          </cell>
          <cell r="F240" t="str">
            <v>철강</v>
          </cell>
          <cell r="G240" t="str">
            <v>냉연도금</v>
          </cell>
          <cell r="H240" t="str">
            <v>냉연코일(절단가공)</v>
          </cell>
        </row>
        <row r="241">
          <cell r="A241">
            <v>53950</v>
          </cell>
          <cell r="B241" t="str">
            <v>경남제약</v>
          </cell>
          <cell r="C241" t="str">
            <v>-</v>
          </cell>
          <cell r="D241" t="str">
            <v>-</v>
          </cell>
          <cell r="E241" t="str">
            <v>음식료</v>
          </cell>
          <cell r="F241" t="str">
            <v>건강기능식품</v>
          </cell>
          <cell r="G241" t="str">
            <v>브랜드</v>
          </cell>
          <cell r="H241" t="str">
            <v>레모나</v>
          </cell>
        </row>
        <row r="242">
          <cell r="A242">
            <v>2100</v>
          </cell>
          <cell r="B242" t="str">
            <v>경농</v>
          </cell>
          <cell r="C242">
            <v>350</v>
          </cell>
          <cell r="D242">
            <v>38.817</v>
          </cell>
          <cell r="E242" t="str">
            <v>농업</v>
          </cell>
          <cell r="F242" t="str">
            <v>농약비료</v>
          </cell>
          <cell r="G242" t="str">
            <v>농약</v>
          </cell>
          <cell r="H242" t="str">
            <v>농약</v>
          </cell>
        </row>
        <row r="243">
          <cell r="A243">
            <v>9450</v>
          </cell>
          <cell r="B243" t="str">
            <v>경동나비엔</v>
          </cell>
          <cell r="C243">
            <v>450</v>
          </cell>
          <cell r="D243">
            <v>8.0630000000000006</v>
          </cell>
          <cell r="E243" t="str">
            <v>건설</v>
          </cell>
          <cell r="F243" t="str">
            <v>건자재</v>
          </cell>
          <cell r="G243" t="str">
            <v>내외장재</v>
          </cell>
          <cell r="H243" t="str">
            <v>가스보일러</v>
          </cell>
        </row>
        <row r="244">
          <cell r="A244">
            <v>267290</v>
          </cell>
          <cell r="B244" t="str">
            <v>경동도시가스</v>
          </cell>
          <cell r="C244">
            <v>875</v>
          </cell>
          <cell r="D244">
            <v>23.268000000000001</v>
          </cell>
          <cell r="E244" t="str">
            <v>에너지</v>
          </cell>
          <cell r="F244" t="str">
            <v>도시가스</v>
          </cell>
          <cell r="G244" t="str">
            <v xml:space="preserve">도시가스 </v>
          </cell>
          <cell r="H244" t="str">
            <v>도시가스</v>
          </cell>
        </row>
        <row r="245">
          <cell r="A245">
            <v>12320</v>
          </cell>
          <cell r="B245" t="str">
            <v>경동인베스트</v>
          </cell>
          <cell r="C245">
            <v>750</v>
          </cell>
          <cell r="D245">
            <v>11.772</v>
          </cell>
          <cell r="E245" t="str">
            <v>지주사</v>
          </cell>
          <cell r="F245" t="str">
            <v>지주사</v>
          </cell>
          <cell r="G245" t="str">
            <v>지주사</v>
          </cell>
          <cell r="H245" t="str">
            <v>지주사</v>
          </cell>
        </row>
        <row r="246">
          <cell r="A246">
            <v>11040</v>
          </cell>
          <cell r="B246" t="str">
            <v>경동제약</v>
          </cell>
          <cell r="C246">
            <v>500</v>
          </cell>
          <cell r="D246">
            <v>108.045</v>
          </cell>
          <cell r="E246" t="str">
            <v>헬스케어</v>
          </cell>
          <cell r="F246" t="str">
            <v>제약</v>
          </cell>
          <cell r="G246" t="str">
            <v>완제의약품</v>
          </cell>
          <cell r="H246" t="str">
            <v>(순환기계) 혈압강하제</v>
          </cell>
        </row>
        <row r="247">
          <cell r="A247">
            <v>50</v>
          </cell>
          <cell r="B247" t="str">
            <v>경방</v>
          </cell>
          <cell r="C247">
            <v>125</v>
          </cell>
          <cell r="D247">
            <v>14.051</v>
          </cell>
          <cell r="E247" t="str">
            <v>패션</v>
          </cell>
          <cell r="F247" t="str">
            <v>섬유</v>
          </cell>
          <cell r="G247" t="str">
            <v>방직</v>
          </cell>
          <cell r="H247" t="str">
            <v>방적(Spinning)</v>
          </cell>
        </row>
        <row r="248">
          <cell r="A248">
            <v>214390</v>
          </cell>
          <cell r="B248" t="str">
            <v>경보제약</v>
          </cell>
          <cell r="C248">
            <v>50</v>
          </cell>
          <cell r="D248" t="str">
            <v>-15.949 *</v>
          </cell>
          <cell r="E248" t="str">
            <v>헬스케어</v>
          </cell>
          <cell r="F248" t="str">
            <v>제약</v>
          </cell>
          <cell r="G248" t="str">
            <v>원료의약품</v>
          </cell>
          <cell r="H248" t="str">
            <v>원료의약사업</v>
          </cell>
        </row>
        <row r="249">
          <cell r="A249">
            <v>12610</v>
          </cell>
          <cell r="B249" t="str">
            <v>경인양행</v>
          </cell>
          <cell r="C249">
            <v>50</v>
          </cell>
          <cell r="D249">
            <v>7.6219999999999999</v>
          </cell>
          <cell r="E249" t="str">
            <v>패션</v>
          </cell>
          <cell r="F249" t="str">
            <v>섬유</v>
          </cell>
          <cell r="G249" t="str">
            <v>염료</v>
          </cell>
          <cell r="H249" t="str">
            <v>염료</v>
          </cell>
        </row>
        <row r="250">
          <cell r="A250">
            <v>9140</v>
          </cell>
          <cell r="B250" t="str">
            <v>경인전자</v>
          </cell>
          <cell r="C250">
            <v>250</v>
          </cell>
          <cell r="D250">
            <v>8.7929999999999993</v>
          </cell>
          <cell r="E250" t="str">
            <v>전자제품</v>
          </cell>
          <cell r="F250" t="str">
            <v>전자부품</v>
          </cell>
          <cell r="G250" t="str">
            <v>부품</v>
          </cell>
          <cell r="H250" t="str">
            <v xml:space="preserve">가전제품용 스위치 </v>
          </cell>
        </row>
        <row r="251">
          <cell r="A251">
            <v>24910</v>
          </cell>
          <cell r="B251" t="str">
            <v>경창산업</v>
          </cell>
          <cell r="C251" t="str">
            <v>-</v>
          </cell>
          <cell r="D251" t="str">
            <v>-</v>
          </cell>
          <cell r="E251" t="str">
            <v>자동차</v>
          </cell>
          <cell r="F251" t="str">
            <v>자동차부품</v>
          </cell>
          <cell r="G251" t="str">
            <v>전기(전자)장치</v>
          </cell>
          <cell r="H251" t="str">
            <v>Control Cable</v>
          </cell>
        </row>
        <row r="252">
          <cell r="A252">
            <v>13580</v>
          </cell>
          <cell r="B252" t="str">
            <v>계룡건설산업</v>
          </cell>
          <cell r="C252">
            <v>800</v>
          </cell>
          <cell r="D252">
            <v>4.53</v>
          </cell>
          <cell r="E252" t="str">
            <v>건설</v>
          </cell>
          <cell r="F252" t="str">
            <v>건설</v>
          </cell>
          <cell r="G252" t="str">
            <v>건설</v>
          </cell>
          <cell r="H252" t="str">
            <v>토목 및 건축, 주택 공급업</v>
          </cell>
        </row>
        <row r="253">
          <cell r="A253">
            <v>12200</v>
          </cell>
          <cell r="B253" t="str">
            <v>계양전기</v>
          </cell>
          <cell r="C253" t="str">
            <v>-</v>
          </cell>
          <cell r="D253" t="str">
            <v>-</v>
          </cell>
          <cell r="E253" t="str">
            <v>자동차</v>
          </cell>
          <cell r="F253" t="str">
            <v>자동차부품</v>
          </cell>
          <cell r="G253" t="str">
            <v>동력발생장치</v>
          </cell>
          <cell r="H253" t="str">
            <v>자동차용모터(DC Motor)</v>
          </cell>
        </row>
        <row r="254">
          <cell r="A254">
            <v>2140</v>
          </cell>
          <cell r="B254" t="str">
            <v>고려산업</v>
          </cell>
          <cell r="C254">
            <v>40</v>
          </cell>
          <cell r="D254">
            <v>21.827999999999999</v>
          </cell>
          <cell r="E254" t="str">
            <v>음식료</v>
          </cell>
          <cell r="F254" t="str">
            <v>사료</v>
          </cell>
          <cell r="G254" t="str">
            <v>사료</v>
          </cell>
          <cell r="H254" t="str">
            <v>사료</v>
          </cell>
        </row>
        <row r="255">
          <cell r="A255">
            <v>198440</v>
          </cell>
          <cell r="B255" t="str">
            <v>고려시멘트</v>
          </cell>
          <cell r="C255">
            <v>15</v>
          </cell>
          <cell r="D255" t="str">
            <v>10.341 *</v>
          </cell>
          <cell r="E255" t="str">
            <v>건설</v>
          </cell>
          <cell r="F255" t="str">
            <v>건자재</v>
          </cell>
          <cell r="G255" t="str">
            <v>시멘트</v>
          </cell>
          <cell r="H255" t="str">
            <v>시멘트</v>
          </cell>
        </row>
        <row r="256">
          <cell r="A256">
            <v>49720</v>
          </cell>
          <cell r="B256" t="str">
            <v>고려신용정보</v>
          </cell>
          <cell r="C256">
            <v>300</v>
          </cell>
          <cell r="D256">
            <v>42.366</v>
          </cell>
          <cell r="E256" t="str">
            <v>전문서비스</v>
          </cell>
          <cell r="F256" t="str">
            <v>신용정보</v>
          </cell>
          <cell r="G256" t="str">
            <v>신용정보</v>
          </cell>
          <cell r="H256" t="str">
            <v>신용조사 및 추심대행업</v>
          </cell>
        </row>
        <row r="257">
          <cell r="A257">
            <v>10130</v>
          </cell>
          <cell r="B257" t="str">
            <v>고려아연</v>
          </cell>
          <cell r="C257">
            <v>20000</v>
          </cell>
          <cell r="D257">
            <v>43.581000000000003</v>
          </cell>
          <cell r="E257" t="str">
            <v>기초소재</v>
          </cell>
          <cell r="F257" t="str">
            <v>비철금속</v>
          </cell>
          <cell r="G257" t="str">
            <v>아연</v>
          </cell>
          <cell r="H257" t="str">
            <v>아연</v>
          </cell>
        </row>
        <row r="258">
          <cell r="A258">
            <v>2240</v>
          </cell>
          <cell r="B258" t="str">
            <v>고려제강</v>
          </cell>
          <cell r="C258">
            <v>300</v>
          </cell>
          <cell r="D258">
            <v>5.3140000000000001</v>
          </cell>
          <cell r="E258" t="str">
            <v>기초소재</v>
          </cell>
          <cell r="F258" t="str">
            <v>철강</v>
          </cell>
          <cell r="G258" t="str">
            <v>선재가공</v>
          </cell>
          <cell r="H258" t="str">
            <v>와이어로프 및 경강선 제조 및 판매</v>
          </cell>
        </row>
        <row r="259">
          <cell r="A259">
            <v>14570</v>
          </cell>
          <cell r="B259" t="str">
            <v>고려제약</v>
          </cell>
          <cell r="C259">
            <v>170</v>
          </cell>
          <cell r="D259" t="str">
            <v>20.274 *</v>
          </cell>
          <cell r="E259" t="str">
            <v>헬스케어</v>
          </cell>
          <cell r="F259" t="str">
            <v>제약</v>
          </cell>
          <cell r="G259" t="str">
            <v>완제의약품</v>
          </cell>
          <cell r="H259" t="str">
            <v>(신경계) 치매 등</v>
          </cell>
        </row>
        <row r="260">
          <cell r="A260">
            <v>348150</v>
          </cell>
          <cell r="B260" t="str">
            <v>고바이오랩</v>
          </cell>
          <cell r="C260" t="str">
            <v>-</v>
          </cell>
          <cell r="D260" t="str">
            <v>-</v>
          </cell>
          <cell r="E260" t="str">
            <v>헬스케어</v>
          </cell>
          <cell r="F260" t="str">
            <v>바이오</v>
          </cell>
          <cell r="G260" t="str">
            <v>기술이전</v>
          </cell>
          <cell r="H260" t="str">
            <v>마이크로바이옴 신약 사업</v>
          </cell>
        </row>
        <row r="261">
          <cell r="A261">
            <v>98460</v>
          </cell>
          <cell r="B261" t="str">
            <v>고영</v>
          </cell>
          <cell r="C261">
            <v>120</v>
          </cell>
          <cell r="D261">
            <v>20.492000000000001</v>
          </cell>
          <cell r="E261" t="str">
            <v>반도체</v>
          </cell>
          <cell r="F261" t="str">
            <v>반도체_제조장비</v>
          </cell>
          <cell r="G261" t="str">
            <v>후공정</v>
          </cell>
          <cell r="H261" t="str">
            <v>3D 검사장비</v>
          </cell>
        </row>
        <row r="262">
          <cell r="A262">
            <v>35290</v>
          </cell>
          <cell r="B262" t="str">
            <v>골드앤에스</v>
          </cell>
          <cell r="C262" t="str">
            <v>-</v>
          </cell>
          <cell r="D262" t="str">
            <v>-</v>
          </cell>
          <cell r="E262" t="str">
            <v>교육</v>
          </cell>
          <cell r="F262" t="str">
            <v>학원</v>
          </cell>
          <cell r="G262" t="str">
            <v>외국어학원</v>
          </cell>
          <cell r="H262" t="str">
            <v>외국어학원</v>
          </cell>
        </row>
        <row r="263">
          <cell r="A263">
            <v>38530</v>
          </cell>
          <cell r="B263" t="str">
            <v>골드퍼시픽</v>
          </cell>
          <cell r="C263" t="str">
            <v>-</v>
          </cell>
          <cell r="D263" t="str">
            <v>-</v>
          </cell>
          <cell r="E263" t="str">
            <v>유통</v>
          </cell>
          <cell r="F263" t="str">
            <v>MRO</v>
          </cell>
          <cell r="G263" t="str">
            <v>MRO</v>
          </cell>
          <cell r="H263" t="str">
            <v>의약품 도소매</v>
          </cell>
        </row>
        <row r="264">
          <cell r="A264">
            <v>900280</v>
          </cell>
          <cell r="B264" t="str">
            <v>골든센츄리</v>
          </cell>
          <cell r="C264" t="str">
            <v>-</v>
          </cell>
          <cell r="D264" t="str">
            <v>-</v>
          </cell>
          <cell r="E264" t="str">
            <v>외국계</v>
          </cell>
          <cell r="F264" t="str">
            <v>외국계</v>
          </cell>
          <cell r="G264" t="str">
            <v>CNY</v>
          </cell>
          <cell r="H264" t="str">
            <v>농기계(트랙터용 휠)</v>
          </cell>
        </row>
        <row r="265">
          <cell r="A265">
            <v>215000</v>
          </cell>
          <cell r="B265" t="str">
            <v>골프존</v>
          </cell>
          <cell r="C265">
            <v>3500</v>
          </cell>
          <cell r="D265">
            <v>28.719000000000001</v>
          </cell>
          <cell r="E265" t="str">
            <v>내수</v>
          </cell>
          <cell r="F265" t="str">
            <v>여가</v>
          </cell>
          <cell r="G265" t="str">
            <v>여가서비스</v>
          </cell>
          <cell r="H265" t="str">
            <v>스크린 골프</v>
          </cell>
        </row>
        <row r="266">
          <cell r="A266">
            <v>121440</v>
          </cell>
          <cell r="B266" t="str">
            <v>골프존뉴딘홀딩스</v>
          </cell>
          <cell r="C266">
            <v>140</v>
          </cell>
          <cell r="D266">
            <v>4.4059999999999997</v>
          </cell>
          <cell r="E266" t="str">
            <v>내수</v>
          </cell>
          <cell r="F266" t="str">
            <v>여가</v>
          </cell>
          <cell r="G266" t="str">
            <v>여가서비스</v>
          </cell>
          <cell r="H266" t="str">
            <v>스크린야구</v>
          </cell>
        </row>
        <row r="267">
          <cell r="A267">
            <v>183410</v>
          </cell>
          <cell r="B267" t="str">
            <v>골프존데카</v>
          </cell>
          <cell r="C267" t="str">
            <v>-</v>
          </cell>
          <cell r="D267" t="str">
            <v>-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</row>
        <row r="268">
          <cell r="A268">
            <v>366030</v>
          </cell>
          <cell r="B268" t="str">
            <v>공구우먼</v>
          </cell>
          <cell r="C268">
            <v>2400</v>
          </cell>
          <cell r="D268" t="str">
            <v>68.969 *</v>
          </cell>
          <cell r="E268" t="str">
            <v>유통</v>
          </cell>
          <cell r="F268" t="str">
            <v>온라인</v>
          </cell>
          <cell r="G268" t="str">
            <v>온라인</v>
          </cell>
          <cell r="H268" t="str">
            <v>온라인 쇼핑몰 09women</v>
          </cell>
        </row>
        <row r="269">
          <cell r="A269">
            <v>76340</v>
          </cell>
          <cell r="B269" t="str">
            <v>관악산업</v>
          </cell>
          <cell r="C269">
            <v>100</v>
          </cell>
          <cell r="D269">
            <v>7.47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</row>
        <row r="270">
          <cell r="A270">
            <v>9290</v>
          </cell>
          <cell r="B270" t="str">
            <v>광동제약</v>
          </cell>
          <cell r="C270">
            <v>100</v>
          </cell>
          <cell r="D270">
            <v>16.084</v>
          </cell>
          <cell r="E270" t="str">
            <v>음식료</v>
          </cell>
          <cell r="F270" t="str">
            <v>음료</v>
          </cell>
          <cell r="G270" t="str">
            <v>음료</v>
          </cell>
          <cell r="H270" t="str">
            <v>식음료제조업</v>
          </cell>
        </row>
        <row r="271">
          <cell r="A271">
            <v>14200</v>
          </cell>
          <cell r="B271" t="str">
            <v>광림</v>
          </cell>
          <cell r="C271" t="str">
            <v>-</v>
          </cell>
          <cell r="D271" t="str">
            <v>-</v>
          </cell>
          <cell r="E271" t="str">
            <v>자동차</v>
          </cell>
          <cell r="F271" t="str">
            <v>완성차</v>
          </cell>
          <cell r="G271" t="str">
            <v>특수차</v>
          </cell>
          <cell r="H271" t="str">
            <v>유압크레인</v>
          </cell>
        </row>
        <row r="272">
          <cell r="A272">
            <v>17040</v>
          </cell>
          <cell r="B272" t="str">
            <v>광명전기</v>
          </cell>
          <cell r="C272">
            <v>10</v>
          </cell>
          <cell r="D272">
            <v>7.3970000000000002</v>
          </cell>
          <cell r="E272" t="str">
            <v>에너지</v>
          </cell>
          <cell r="F272" t="str">
            <v>전력</v>
          </cell>
          <cell r="G272" t="str">
            <v>전력기자재</v>
          </cell>
          <cell r="H272" t="str">
            <v>수배전반(산업용 전기기기제조업)</v>
          </cell>
        </row>
        <row r="273">
          <cell r="A273">
            <v>29480</v>
          </cell>
          <cell r="B273" t="str">
            <v>광무</v>
          </cell>
          <cell r="C273" t="str">
            <v>-</v>
          </cell>
          <cell r="D273" t="str">
            <v>-</v>
          </cell>
          <cell r="E273" t="str">
            <v>통신</v>
          </cell>
          <cell r="F273" t="str">
            <v>통신장비</v>
          </cell>
          <cell r="G273" t="str">
            <v>네트워크장비</v>
          </cell>
          <cell r="H273" t="str">
            <v>네트워크 장비 임대서비스 등</v>
          </cell>
        </row>
        <row r="274">
          <cell r="A274">
            <v>17900</v>
          </cell>
          <cell r="B274" t="str">
            <v>광전자</v>
          </cell>
          <cell r="C274">
            <v>50</v>
          </cell>
          <cell r="D274">
            <v>24.050999999999998</v>
          </cell>
          <cell r="E274" t="str">
            <v>반도체</v>
          </cell>
          <cell r="F274" t="str">
            <v>비메모리반도체</v>
          </cell>
          <cell r="G274" t="str">
            <v>비메모리기타</v>
          </cell>
          <cell r="H274" t="str">
            <v>Discrete 반도체, 광센서, LED 등</v>
          </cell>
        </row>
        <row r="275">
          <cell r="A275">
            <v>37710</v>
          </cell>
          <cell r="B275" t="str">
            <v>광주신세계</v>
          </cell>
          <cell r="C275">
            <v>8500</v>
          </cell>
          <cell r="D275" t="str">
            <v>25.819 *</v>
          </cell>
          <cell r="E275" t="str">
            <v>유통</v>
          </cell>
          <cell r="F275" t="str">
            <v>오프라인</v>
          </cell>
          <cell r="G275" t="str">
            <v>백화점</v>
          </cell>
          <cell r="H275" t="str">
            <v>백화점</v>
          </cell>
        </row>
        <row r="276">
          <cell r="A276">
            <v>26910</v>
          </cell>
          <cell r="B276" t="str">
            <v>광진실업</v>
          </cell>
          <cell r="C276" t="str">
            <v>-</v>
          </cell>
          <cell r="D276" t="str">
            <v>-</v>
          </cell>
          <cell r="E276" t="str">
            <v>기초소재</v>
          </cell>
          <cell r="F276" t="str">
            <v>철강</v>
          </cell>
          <cell r="G276" t="str">
            <v>열간압연</v>
          </cell>
          <cell r="H276" t="str">
            <v>형강, 봉강 등</v>
          </cell>
        </row>
        <row r="277">
          <cell r="A277">
            <v>355150</v>
          </cell>
          <cell r="B277" t="str">
            <v>교보10호기업인수목적</v>
          </cell>
          <cell r="C277" t="str">
            <v>-</v>
          </cell>
          <cell r="D277" t="str">
            <v>-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</row>
        <row r="278">
          <cell r="A278">
            <v>397880</v>
          </cell>
          <cell r="B278" t="str">
            <v>교보11호스팩</v>
          </cell>
          <cell r="C278" t="str">
            <v>-</v>
          </cell>
          <cell r="D278" t="str">
            <v>-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</row>
        <row r="279">
          <cell r="A279">
            <v>421800</v>
          </cell>
          <cell r="B279" t="str">
            <v>교보12호스팩</v>
          </cell>
          <cell r="C279" t="str">
            <v>-</v>
          </cell>
          <cell r="D279" t="str">
            <v>-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</row>
        <row r="280">
          <cell r="A280">
            <v>331520</v>
          </cell>
          <cell r="B280" t="str">
            <v>밸로프</v>
          </cell>
          <cell r="C280" t="str">
            <v>-</v>
          </cell>
          <cell r="D280" t="str">
            <v>-</v>
          </cell>
          <cell r="E280" t="str">
            <v>게임</v>
          </cell>
          <cell r="F280" t="str">
            <v>게임</v>
          </cell>
          <cell r="G280" t="str">
            <v>게임</v>
          </cell>
          <cell r="H280" t="str">
            <v>VFUN</v>
          </cell>
        </row>
        <row r="281">
          <cell r="A281">
            <v>30610</v>
          </cell>
          <cell r="B281" t="str">
            <v>교보증권</v>
          </cell>
          <cell r="C281">
            <v>500</v>
          </cell>
          <cell r="D281">
            <v>8.9879999999999995</v>
          </cell>
          <cell r="E281" t="str">
            <v>금융</v>
          </cell>
          <cell r="F281" t="str">
            <v>증권</v>
          </cell>
          <cell r="G281" t="str">
            <v>증권</v>
          </cell>
          <cell r="H281" t="str">
            <v>증권업</v>
          </cell>
        </row>
        <row r="282">
          <cell r="A282">
            <v>339770</v>
          </cell>
          <cell r="B282" t="str">
            <v>교촌에프앤비</v>
          </cell>
          <cell r="C282">
            <v>300</v>
          </cell>
          <cell r="D282">
            <v>25.108000000000001</v>
          </cell>
          <cell r="E282" t="str">
            <v>음식료</v>
          </cell>
          <cell r="F282" t="str">
            <v>식품</v>
          </cell>
          <cell r="G282" t="str">
            <v>프랜차이즈</v>
          </cell>
          <cell r="H282" t="str">
            <v>프랜차이즈(교촌치킨)</v>
          </cell>
        </row>
        <row r="283">
          <cell r="A283">
            <v>53270</v>
          </cell>
          <cell r="B283" t="str">
            <v>구영테크</v>
          </cell>
          <cell r="C283">
            <v>30</v>
          </cell>
          <cell r="D283">
            <v>23.66</v>
          </cell>
          <cell r="E283" t="str">
            <v>자동차</v>
          </cell>
          <cell r="F283" t="str">
            <v>자동차부품</v>
          </cell>
          <cell r="G283" t="str">
            <v>차체</v>
          </cell>
          <cell r="H283" t="str">
            <v>자동차 Seat(시트부품)</v>
          </cell>
        </row>
        <row r="284">
          <cell r="A284">
            <v>7690</v>
          </cell>
          <cell r="B284" t="str">
            <v>국도화학</v>
          </cell>
          <cell r="C284">
            <v>2200</v>
          </cell>
          <cell r="D284">
            <v>12.101000000000001</v>
          </cell>
          <cell r="E284" t="str">
            <v>기초소재</v>
          </cell>
          <cell r="F284" t="str">
            <v>석유화학</v>
          </cell>
          <cell r="G284" t="str">
            <v>석유화학</v>
          </cell>
          <cell r="H284" t="str">
            <v>에폭시수지</v>
          </cell>
        </row>
        <row r="285">
          <cell r="A285">
            <v>5320</v>
          </cell>
          <cell r="B285" t="str">
            <v>국동</v>
          </cell>
          <cell r="C285" t="str">
            <v>-</v>
          </cell>
          <cell r="D285" t="str">
            <v>-</v>
          </cell>
          <cell r="E285" t="str">
            <v>패션</v>
          </cell>
          <cell r="F285" t="str">
            <v>의류</v>
          </cell>
          <cell r="G285" t="str">
            <v>OEM&amp;ODM</v>
          </cell>
          <cell r="H285" t="str">
            <v>OEM/ODM(Nike, FANATICS, CARHARTT 등)</v>
          </cell>
        </row>
        <row r="286">
          <cell r="A286">
            <v>1140</v>
          </cell>
          <cell r="B286" t="str">
            <v>국보</v>
          </cell>
          <cell r="C286" t="str">
            <v>-</v>
          </cell>
          <cell r="D286" t="str">
            <v>-</v>
          </cell>
          <cell r="E286" t="str">
            <v>운송</v>
          </cell>
          <cell r="F286" t="str">
            <v>물류</v>
          </cell>
          <cell r="G286" t="str">
            <v>물류</v>
          </cell>
          <cell r="H286" t="str">
            <v>종합물류</v>
          </cell>
        </row>
        <row r="287">
          <cell r="A287">
            <v>66620</v>
          </cell>
          <cell r="B287" t="str">
            <v>국보디자인</v>
          </cell>
          <cell r="C287">
            <v>340</v>
          </cell>
          <cell r="D287">
            <v>11.958</v>
          </cell>
          <cell r="E287" t="str">
            <v>전문서비스</v>
          </cell>
          <cell r="F287" t="str">
            <v>디자인</v>
          </cell>
          <cell r="G287" t="str">
            <v>디자인</v>
          </cell>
          <cell r="H287" t="str">
            <v>인테리어 디자인사업</v>
          </cell>
        </row>
        <row r="288">
          <cell r="A288">
            <v>43650</v>
          </cell>
          <cell r="B288" t="str">
            <v>국순당</v>
          </cell>
          <cell r="C288">
            <v>260</v>
          </cell>
          <cell r="D288">
            <v>18.992000000000001</v>
          </cell>
          <cell r="E288" t="str">
            <v>음식료</v>
          </cell>
          <cell r="F288" t="str">
            <v>주류</v>
          </cell>
          <cell r="G288" t="str">
            <v>주류</v>
          </cell>
          <cell r="H288" t="str">
            <v>백세주</v>
          </cell>
        </row>
        <row r="289">
          <cell r="A289">
            <v>6050</v>
          </cell>
          <cell r="B289" t="str">
            <v>국영지앤엠</v>
          </cell>
          <cell r="C289" t="str">
            <v>-</v>
          </cell>
          <cell r="D289" t="str">
            <v>-</v>
          </cell>
          <cell r="E289" t="str">
            <v>건설</v>
          </cell>
          <cell r="F289" t="str">
            <v>건자재</v>
          </cell>
          <cell r="G289" t="str">
            <v>내외장재</v>
          </cell>
          <cell r="H289" t="str">
            <v>유리가공제품 제조</v>
          </cell>
        </row>
        <row r="290">
          <cell r="A290">
            <v>60480</v>
          </cell>
          <cell r="B290" t="str">
            <v>국일신동</v>
          </cell>
          <cell r="C290">
            <v>50</v>
          </cell>
          <cell r="D290" t="str">
            <v>63.882 *</v>
          </cell>
          <cell r="E290" t="str">
            <v>기초소재</v>
          </cell>
          <cell r="F290" t="str">
            <v>비철금속</v>
          </cell>
          <cell r="G290" t="str">
            <v>동</v>
          </cell>
          <cell r="H290" t="str">
            <v>동</v>
          </cell>
        </row>
        <row r="291">
          <cell r="A291">
            <v>78130</v>
          </cell>
          <cell r="B291" t="str">
            <v>국일제지</v>
          </cell>
          <cell r="C291" t="str">
            <v>-</v>
          </cell>
          <cell r="D291" t="str">
            <v>-</v>
          </cell>
          <cell r="E291" t="str">
            <v>종이</v>
          </cell>
          <cell r="F291" t="str">
            <v>포장용지</v>
          </cell>
          <cell r="G291" t="str">
            <v>포장용지</v>
          </cell>
          <cell r="H291" t="str">
            <v>포장용지</v>
          </cell>
        </row>
        <row r="292">
          <cell r="A292">
            <v>307750</v>
          </cell>
          <cell r="B292" t="str">
            <v>국전약품</v>
          </cell>
          <cell r="C292">
            <v>10</v>
          </cell>
          <cell r="D292" t="str">
            <v>12.152 *</v>
          </cell>
          <cell r="E292" t="str">
            <v>헬스케어</v>
          </cell>
          <cell r="F292" t="str">
            <v>제약</v>
          </cell>
          <cell r="G292" t="str">
            <v>원료의약품</v>
          </cell>
          <cell r="H292" t="str">
            <v>원료의약사업</v>
          </cell>
        </row>
        <row r="293">
          <cell r="A293">
            <v>2720</v>
          </cell>
          <cell r="B293" t="str">
            <v>국제약품</v>
          </cell>
          <cell r="C293" t="str">
            <v>-</v>
          </cell>
          <cell r="D293" t="str">
            <v>-</v>
          </cell>
          <cell r="E293" t="str">
            <v>헬스케어</v>
          </cell>
          <cell r="F293" t="str">
            <v>제약</v>
          </cell>
          <cell r="G293" t="str">
            <v>완제의약품</v>
          </cell>
          <cell r="H293" t="str">
            <v xml:space="preserve">(항셍제) 당뇨병, 고혈압에 의한 망막변성 및 눈의 혈관장애 개선 등 </v>
          </cell>
        </row>
        <row r="294">
          <cell r="A294">
            <v>243870</v>
          </cell>
          <cell r="B294" t="str">
            <v>굿센</v>
          </cell>
          <cell r="C294" t="str">
            <v>-</v>
          </cell>
          <cell r="D294" t="str">
            <v>-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</row>
        <row r="295">
          <cell r="A295">
            <v>35080</v>
          </cell>
          <cell r="B295" t="str">
            <v>그래디언트</v>
          </cell>
          <cell r="C295">
            <v>50</v>
          </cell>
          <cell r="D295">
            <v>-84.518000000000001</v>
          </cell>
          <cell r="E295" t="str">
            <v>유통</v>
          </cell>
          <cell r="F295" t="str">
            <v>온라인</v>
          </cell>
          <cell r="G295" t="str">
            <v>온라인</v>
          </cell>
          <cell r="H295" t="str">
            <v xml:space="preserve">온라인쇼핑 </v>
          </cell>
        </row>
        <row r="296">
          <cell r="A296">
            <v>204020</v>
          </cell>
          <cell r="B296" t="str">
            <v>그리티</v>
          </cell>
          <cell r="C296" t="str">
            <v>-</v>
          </cell>
          <cell r="D296" t="str">
            <v>-</v>
          </cell>
          <cell r="E296" t="str">
            <v>패션</v>
          </cell>
          <cell r="F296" t="str">
            <v>의류</v>
          </cell>
          <cell r="G296" t="str">
            <v>내의</v>
          </cell>
          <cell r="H296" t="str">
            <v>내의</v>
          </cell>
        </row>
        <row r="297">
          <cell r="A297">
            <v>83420</v>
          </cell>
          <cell r="B297" t="str">
            <v>그린케미칼</v>
          </cell>
          <cell r="C297">
            <v>220</v>
          </cell>
          <cell r="D297" t="str">
            <v>32.215 *</v>
          </cell>
          <cell r="E297" t="str">
            <v>기초소재</v>
          </cell>
          <cell r="F297" t="str">
            <v>석유화학</v>
          </cell>
          <cell r="G297" t="str">
            <v>계면활성제</v>
          </cell>
          <cell r="H297" t="str">
            <v>계면활성제</v>
          </cell>
        </row>
        <row r="298">
          <cell r="A298">
            <v>186230</v>
          </cell>
          <cell r="B298" t="str">
            <v>그린플러스</v>
          </cell>
          <cell r="C298" t="str">
            <v>-</v>
          </cell>
          <cell r="D298" t="str">
            <v>-</v>
          </cell>
          <cell r="E298" t="str">
            <v>기초소재</v>
          </cell>
          <cell r="F298" t="str">
            <v>비철금속</v>
          </cell>
          <cell r="G298" t="str">
            <v>알루미늄</v>
          </cell>
          <cell r="H298" t="str">
            <v>알루미늄 압출</v>
          </cell>
        </row>
        <row r="299">
          <cell r="A299">
            <v>14530</v>
          </cell>
          <cell r="B299" t="str">
            <v>극동유화</v>
          </cell>
          <cell r="C299">
            <v>160</v>
          </cell>
          <cell r="D299">
            <v>48.938000000000002</v>
          </cell>
          <cell r="E299" t="str">
            <v>기초소재</v>
          </cell>
          <cell r="F299" t="str">
            <v>석유화학</v>
          </cell>
          <cell r="G299" t="str">
            <v>윤활유</v>
          </cell>
          <cell r="H299" t="str">
            <v>윤활유</v>
          </cell>
        </row>
        <row r="300">
          <cell r="A300">
            <v>900070</v>
          </cell>
          <cell r="B300" t="str">
            <v>글로벌에스엠</v>
          </cell>
          <cell r="C300" t="str">
            <v>-</v>
          </cell>
          <cell r="D300" t="str">
            <v>-</v>
          </cell>
          <cell r="E300" t="str">
            <v>외국계</v>
          </cell>
          <cell r="F300" t="str">
            <v>외국계</v>
          </cell>
          <cell r="G300" t="str">
            <v>CNY</v>
          </cell>
          <cell r="H300" t="str">
            <v>패스너(나사) 제품</v>
          </cell>
        </row>
        <row r="301">
          <cell r="A301">
            <v>204620</v>
          </cell>
          <cell r="B301" t="str">
            <v>글로벌텍스프리</v>
          </cell>
          <cell r="C301" t="str">
            <v>-</v>
          </cell>
          <cell r="D301" t="str">
            <v>-</v>
          </cell>
          <cell r="E301" t="str">
            <v>유통</v>
          </cell>
          <cell r="F301" t="str">
            <v>오프라인</v>
          </cell>
          <cell r="G301" t="str">
            <v>면세점</v>
          </cell>
          <cell r="H301" t="str">
            <v>면세점(택스리펀드 사업)</v>
          </cell>
        </row>
        <row r="302">
          <cell r="A302">
            <v>19660</v>
          </cell>
          <cell r="B302" t="str">
            <v>글로본</v>
          </cell>
          <cell r="C302" t="str">
            <v>-</v>
          </cell>
          <cell r="D302" t="str">
            <v>-</v>
          </cell>
          <cell r="E302" t="str">
            <v>화장품</v>
          </cell>
          <cell r="F302" t="str">
            <v>화장품_브랜드</v>
          </cell>
          <cell r="G302" t="str">
            <v>화장품브랜드</v>
          </cell>
          <cell r="H302" t="str">
            <v>류케이웨이브</v>
          </cell>
        </row>
        <row r="303">
          <cell r="A303">
            <v>14280</v>
          </cell>
          <cell r="B303" t="str">
            <v>금강공업</v>
          </cell>
          <cell r="C303">
            <v>100</v>
          </cell>
          <cell r="D303">
            <v>0</v>
          </cell>
          <cell r="E303" t="str">
            <v>건설</v>
          </cell>
          <cell r="F303" t="str">
            <v>건자재</v>
          </cell>
          <cell r="G303" t="str">
            <v>내외장재</v>
          </cell>
          <cell r="H303" t="str">
            <v>거푸집(판넬)</v>
          </cell>
        </row>
        <row r="304">
          <cell r="A304">
            <v>53260</v>
          </cell>
          <cell r="B304" t="str">
            <v>금강철강</v>
          </cell>
          <cell r="C304">
            <v>120</v>
          </cell>
          <cell r="D304">
            <v>19.071999999999999</v>
          </cell>
          <cell r="E304" t="str">
            <v>기초소재</v>
          </cell>
          <cell r="F304" t="str">
            <v>철강</v>
          </cell>
          <cell r="G304" t="str">
            <v>냉연도금</v>
          </cell>
          <cell r="H304" t="str">
            <v>냉연코일(절단가공)</v>
          </cell>
        </row>
        <row r="305">
          <cell r="A305">
            <v>8870</v>
          </cell>
          <cell r="B305" t="str">
            <v>금비</v>
          </cell>
          <cell r="C305">
            <v>1600</v>
          </cell>
          <cell r="D305">
            <v>25.071999999999999</v>
          </cell>
          <cell r="E305" t="str">
            <v>음식료</v>
          </cell>
          <cell r="F305" t="str">
            <v>포장</v>
          </cell>
          <cell r="G305" t="str">
            <v>포장</v>
          </cell>
          <cell r="H305" t="str">
            <v>유리병(맥주병)</v>
          </cell>
        </row>
        <row r="306">
          <cell r="A306">
            <v>1570</v>
          </cell>
          <cell r="B306" t="str">
            <v>금양</v>
          </cell>
          <cell r="C306" t="str">
            <v>-</v>
          </cell>
          <cell r="D306" t="str">
            <v>-</v>
          </cell>
          <cell r="E306" t="str">
            <v>기초소재</v>
          </cell>
          <cell r="F306" t="str">
            <v>석유화학</v>
          </cell>
          <cell r="G306" t="str">
            <v>석유화학</v>
          </cell>
          <cell r="H306" t="str">
            <v>고무 및 합성수지 발표제</v>
          </cell>
        </row>
        <row r="307">
          <cell r="A307">
            <v>2990</v>
          </cell>
          <cell r="B307" t="str">
            <v>금호건설</v>
          </cell>
          <cell r="C307">
            <v>800</v>
          </cell>
          <cell r="D307">
            <v>19.38</v>
          </cell>
          <cell r="E307" t="str">
            <v>건설</v>
          </cell>
          <cell r="F307" t="str">
            <v>건설</v>
          </cell>
          <cell r="G307" t="str">
            <v>건설</v>
          </cell>
          <cell r="H307" t="str">
            <v>국내외 건축, 토목, 플랜트, 주택 등</v>
          </cell>
        </row>
        <row r="308">
          <cell r="A308">
            <v>11780</v>
          </cell>
          <cell r="B308" t="str">
            <v>금호석유화학</v>
          </cell>
          <cell r="C308">
            <v>10000</v>
          </cell>
          <cell r="D308">
            <v>14.289</v>
          </cell>
          <cell r="E308" t="str">
            <v>기초소재</v>
          </cell>
          <cell r="F308" t="str">
            <v>석유화학</v>
          </cell>
          <cell r="G308" t="str">
            <v>석유화학</v>
          </cell>
          <cell r="H308" t="str">
            <v>합성고무, 합성수지 등</v>
          </cell>
        </row>
        <row r="309">
          <cell r="A309">
            <v>214330</v>
          </cell>
          <cell r="B309" t="str">
            <v>금호에이치티</v>
          </cell>
          <cell r="C309" t="str">
            <v>-</v>
          </cell>
          <cell r="D309" t="str">
            <v>-</v>
          </cell>
          <cell r="E309" t="str">
            <v>자동차</v>
          </cell>
          <cell r="F309" t="str">
            <v>자동차부품</v>
          </cell>
          <cell r="G309" t="str">
            <v>전기(전자)장치</v>
          </cell>
          <cell r="H309" t="str">
            <v>자동차 전조(LAMP)</v>
          </cell>
        </row>
        <row r="310">
          <cell r="A310">
            <v>1210</v>
          </cell>
          <cell r="B310" t="str">
            <v>금호전기</v>
          </cell>
          <cell r="C310" t="str">
            <v>-</v>
          </cell>
          <cell r="D310" t="str">
            <v>-</v>
          </cell>
          <cell r="E310" t="str">
            <v>디스플레이</v>
          </cell>
          <cell r="F310" t="str">
            <v>LED</v>
          </cell>
          <cell r="G310" t="str">
            <v>조명</v>
          </cell>
          <cell r="H310" t="str">
            <v>LED 조명</v>
          </cell>
        </row>
        <row r="311">
          <cell r="A311">
            <v>73240</v>
          </cell>
          <cell r="B311" t="str">
            <v>금호타이어</v>
          </cell>
          <cell r="C311" t="str">
            <v>-</v>
          </cell>
          <cell r="D311" t="str">
            <v>-</v>
          </cell>
          <cell r="E311" t="str">
            <v>자동차</v>
          </cell>
          <cell r="F311" t="str">
            <v>자동차부품</v>
          </cell>
          <cell r="G311" t="str">
            <v>타이어</v>
          </cell>
          <cell r="H311" t="str">
            <v>타이어</v>
          </cell>
        </row>
        <row r="312">
          <cell r="A312">
            <v>36190</v>
          </cell>
          <cell r="B312" t="str">
            <v>금화피에스시</v>
          </cell>
          <cell r="C312">
            <v>1300</v>
          </cell>
          <cell r="D312">
            <v>33.194000000000003</v>
          </cell>
          <cell r="E312" t="str">
            <v>에너지</v>
          </cell>
          <cell r="F312" t="str">
            <v>전력</v>
          </cell>
          <cell r="G312" t="str">
            <v>발전정비</v>
          </cell>
          <cell r="H312" t="str">
            <v>플랜트설비 및 발전정비</v>
          </cell>
        </row>
        <row r="313">
          <cell r="A313">
            <v>49080</v>
          </cell>
          <cell r="B313" t="str">
            <v>기가레인</v>
          </cell>
          <cell r="C313" t="str">
            <v>-</v>
          </cell>
          <cell r="D313" t="str">
            <v>-</v>
          </cell>
          <cell r="E313" t="str">
            <v>통신</v>
          </cell>
          <cell r="F313" t="str">
            <v>통신장비</v>
          </cell>
          <cell r="G313" t="str">
            <v>통신장비</v>
          </cell>
          <cell r="H313" t="str">
            <v xml:space="preserve">RF부품 </v>
          </cell>
        </row>
        <row r="314">
          <cell r="A314">
            <v>35460</v>
          </cell>
          <cell r="B314" t="str">
            <v>기산텔레콤</v>
          </cell>
          <cell r="C314" t="str">
            <v>-</v>
          </cell>
          <cell r="D314" t="str">
            <v>-</v>
          </cell>
          <cell r="E314" t="str">
            <v>통신</v>
          </cell>
          <cell r="F314" t="str">
            <v>통신장비</v>
          </cell>
          <cell r="G314" t="str">
            <v>통신장비</v>
          </cell>
          <cell r="H314" t="str">
            <v>이동통신 중계시스템 제조</v>
          </cell>
        </row>
        <row r="315">
          <cell r="A315">
            <v>92440</v>
          </cell>
          <cell r="B315" t="str">
            <v>기신정기</v>
          </cell>
          <cell r="C315">
            <v>150</v>
          </cell>
          <cell r="D315">
            <v>44.808</v>
          </cell>
          <cell r="E315" t="str">
            <v>기초소재</v>
          </cell>
          <cell r="F315" t="str">
            <v>석유화학</v>
          </cell>
          <cell r="G315" t="str">
            <v>석유화학</v>
          </cell>
          <cell r="H315" t="str">
            <v>플라스틱 사출제조</v>
          </cell>
        </row>
        <row r="316">
          <cell r="A316">
            <v>270</v>
          </cell>
          <cell r="B316" t="str">
            <v>기아</v>
          </cell>
          <cell r="C316">
            <v>3000</v>
          </cell>
          <cell r="D316">
            <v>25.266999999999999</v>
          </cell>
          <cell r="E316" t="str">
            <v>자동차</v>
          </cell>
          <cell r="F316" t="str">
            <v>완성차</v>
          </cell>
          <cell r="G316" t="str">
            <v>완성차</v>
          </cell>
          <cell r="H316" t="str">
            <v>완성차</v>
          </cell>
        </row>
        <row r="317">
          <cell r="A317">
            <v>24110</v>
          </cell>
          <cell r="B317" t="str">
            <v>기업은행</v>
          </cell>
          <cell r="C317">
            <v>780</v>
          </cell>
          <cell r="D317">
            <v>25.638999999999999</v>
          </cell>
          <cell r="E317" t="str">
            <v>금융</v>
          </cell>
          <cell r="F317" t="str">
            <v>은행</v>
          </cell>
          <cell r="G317" t="str">
            <v>은행업</v>
          </cell>
          <cell r="H317" t="str">
            <v>기업은행</v>
          </cell>
        </row>
        <row r="318">
          <cell r="A318">
            <v>13700</v>
          </cell>
          <cell r="B318" t="str">
            <v>까뮤이앤씨</v>
          </cell>
          <cell r="C318">
            <v>20</v>
          </cell>
          <cell r="D318" t="str">
            <v>-29.385 *</v>
          </cell>
          <cell r="E318" t="str">
            <v>건설</v>
          </cell>
          <cell r="F318" t="str">
            <v>건설</v>
          </cell>
          <cell r="G318" t="str">
            <v>건설</v>
          </cell>
          <cell r="H318" t="str">
            <v>토목 및 건축, 주택 공급업</v>
          </cell>
        </row>
        <row r="319">
          <cell r="A319">
            <v>308100</v>
          </cell>
          <cell r="B319" t="str">
            <v>까스텔바작</v>
          </cell>
          <cell r="C319" t="str">
            <v>-</v>
          </cell>
          <cell r="D319" t="str">
            <v>-</v>
          </cell>
          <cell r="E319" t="str">
            <v>패션</v>
          </cell>
          <cell r="F319" t="str">
            <v>의류</v>
          </cell>
          <cell r="G319" t="str">
            <v>브랜드</v>
          </cell>
          <cell r="H319" t="str">
            <v>까스텔바쟉(골프웨어 등)</v>
          </cell>
        </row>
        <row r="320">
          <cell r="A320">
            <v>4540</v>
          </cell>
          <cell r="B320" t="str">
            <v>깨끗한나라</v>
          </cell>
          <cell r="C320" t="str">
            <v>-</v>
          </cell>
          <cell r="D320" t="str">
            <v>-</v>
          </cell>
          <cell r="E320" t="str">
            <v>종이</v>
          </cell>
          <cell r="F320" t="str">
            <v>위생용지</v>
          </cell>
          <cell r="G320" t="str">
            <v>위생용지</v>
          </cell>
          <cell r="H320" t="str">
            <v>위생용지</v>
          </cell>
        </row>
        <row r="321">
          <cell r="A321">
            <v>187790</v>
          </cell>
          <cell r="B321" t="str">
            <v>나노</v>
          </cell>
          <cell r="C321" t="str">
            <v>-</v>
          </cell>
          <cell r="D321" t="str">
            <v>-</v>
          </cell>
          <cell r="E321" t="str">
            <v>에너지</v>
          </cell>
          <cell r="F321" t="str">
            <v>플랜트</v>
          </cell>
          <cell r="G321" t="str">
            <v>기자재</v>
          </cell>
          <cell r="H321" t="str">
            <v>질소산화물 저감장치(SCR)</v>
          </cell>
        </row>
        <row r="322">
          <cell r="A322">
            <v>286750</v>
          </cell>
          <cell r="B322" t="str">
            <v>나노브릭</v>
          </cell>
          <cell r="C322" t="str">
            <v>-</v>
          </cell>
          <cell r="D322" t="str">
            <v>-</v>
          </cell>
          <cell r="E322" t="str">
            <v>보안</v>
          </cell>
          <cell r="F322" t="str">
            <v>소프트보안</v>
          </cell>
          <cell r="G322" t="str">
            <v>암호인증</v>
          </cell>
          <cell r="H322" t="str">
            <v>정품인증솔루션</v>
          </cell>
        </row>
        <row r="323">
          <cell r="A323">
            <v>121600</v>
          </cell>
          <cell r="B323" t="str">
            <v>나노신소재</v>
          </cell>
          <cell r="C323">
            <v>120</v>
          </cell>
          <cell r="D323">
            <v>19.254000000000001</v>
          </cell>
          <cell r="E323" t="str">
            <v>디스플레이</v>
          </cell>
          <cell r="F323" t="str">
            <v>디스플레이_소재</v>
          </cell>
          <cell r="G323" t="str">
            <v>소재</v>
          </cell>
          <cell r="H323" t="str">
            <v>디스플레이용 투명전도성 전극</v>
          </cell>
        </row>
        <row r="324">
          <cell r="A324">
            <v>247660</v>
          </cell>
          <cell r="B324" t="str">
            <v>나노씨엠에스</v>
          </cell>
          <cell r="C324" t="str">
            <v>-</v>
          </cell>
          <cell r="D324" t="str">
            <v>-</v>
          </cell>
          <cell r="E324" t="str">
            <v>기초소재</v>
          </cell>
          <cell r="F324" t="str">
            <v>비철금속</v>
          </cell>
          <cell r="G324" t="str">
            <v>기타소재</v>
          </cell>
          <cell r="H324" t="str">
            <v>근적외선 흡수/반사 안료, 자외선 유기형광 안료</v>
          </cell>
        </row>
        <row r="325">
          <cell r="A325">
            <v>39860</v>
          </cell>
          <cell r="B325" t="str">
            <v>나노엔텍</v>
          </cell>
          <cell r="C325" t="str">
            <v>-</v>
          </cell>
          <cell r="D325" t="str">
            <v>-</v>
          </cell>
          <cell r="E325" t="str">
            <v>헬스케어</v>
          </cell>
          <cell r="F325" t="str">
            <v>진단기기</v>
          </cell>
          <cell r="G325" t="str">
            <v>체외진단</v>
          </cell>
          <cell r="H325" t="str">
            <v>현장진단 의료기기(POCT)</v>
          </cell>
        </row>
        <row r="326">
          <cell r="A326">
            <v>91970</v>
          </cell>
          <cell r="B326" t="str">
            <v>나노캠텍</v>
          </cell>
          <cell r="C326" t="str">
            <v>-</v>
          </cell>
          <cell r="D326" t="str">
            <v>-</v>
          </cell>
          <cell r="E326" t="str">
            <v>기초소재</v>
          </cell>
          <cell r="F326" t="str">
            <v>석유화학</v>
          </cell>
          <cell r="G326" t="str">
            <v>석유화학</v>
          </cell>
          <cell r="H326" t="str">
            <v>도전성 프라스틱 시트(Nanos) 등</v>
          </cell>
        </row>
        <row r="327">
          <cell r="A327">
            <v>244880</v>
          </cell>
          <cell r="B327" t="str">
            <v>나눔테크</v>
          </cell>
          <cell r="C327" t="str">
            <v>-</v>
          </cell>
          <cell r="D327" t="str">
            <v>-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</row>
        <row r="328">
          <cell r="A328">
            <v>288490</v>
          </cell>
          <cell r="B328" t="str">
            <v>나라소프트</v>
          </cell>
          <cell r="C328" t="str">
            <v>-</v>
          </cell>
          <cell r="D328" t="str">
            <v>-</v>
          </cell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</row>
        <row r="329">
          <cell r="A329">
            <v>51490</v>
          </cell>
          <cell r="B329" t="str">
            <v>나라엠앤디</v>
          </cell>
          <cell r="C329">
            <v>50</v>
          </cell>
          <cell r="D329">
            <v>18.628</v>
          </cell>
          <cell r="E329" t="str">
            <v>기계</v>
          </cell>
          <cell r="F329" t="str">
            <v>금형</v>
          </cell>
          <cell r="G329" t="str">
            <v>금형</v>
          </cell>
          <cell r="H329" t="str">
            <v>금형산업</v>
          </cell>
        </row>
        <row r="330">
          <cell r="A330">
            <v>137080</v>
          </cell>
          <cell r="B330" t="str">
            <v>나래나노텍</v>
          </cell>
          <cell r="C330">
            <v>200</v>
          </cell>
          <cell r="D330">
            <v>9.6069999999999993</v>
          </cell>
          <cell r="E330" t="str">
            <v>디스플레이</v>
          </cell>
          <cell r="F330" t="str">
            <v>디스플레이_장비</v>
          </cell>
          <cell r="G330" t="str">
            <v>제조장비</v>
          </cell>
          <cell r="H330" t="str">
            <v>패널의 정밀 도포, 코팅을 위한 장비</v>
          </cell>
        </row>
        <row r="331">
          <cell r="A331">
            <v>190510</v>
          </cell>
          <cell r="B331" t="str">
            <v>나무가</v>
          </cell>
          <cell r="C331" t="str">
            <v>-</v>
          </cell>
          <cell r="D331" t="str">
            <v>-</v>
          </cell>
          <cell r="E331" t="str">
            <v>스마트폰</v>
          </cell>
          <cell r="F331" t="str">
            <v>카메라</v>
          </cell>
          <cell r="G331" t="str">
            <v>카메라모듈</v>
          </cell>
          <cell r="H331" t="str">
            <v>카메라모듈</v>
          </cell>
        </row>
        <row r="332">
          <cell r="A332">
            <v>242040</v>
          </cell>
          <cell r="B332" t="str">
            <v>나무기술</v>
          </cell>
          <cell r="C332" t="str">
            <v>-</v>
          </cell>
          <cell r="D332" t="str">
            <v>-</v>
          </cell>
          <cell r="E332" t="str">
            <v>인터넷</v>
          </cell>
          <cell r="F332" t="str">
            <v>소프트웨어</v>
          </cell>
          <cell r="G332" t="str">
            <v>소프트웨어</v>
          </cell>
          <cell r="H332" t="str">
            <v>가상화 솔루션(S/W)</v>
          </cell>
        </row>
        <row r="333">
          <cell r="A333">
            <v>89600</v>
          </cell>
          <cell r="B333" t="str">
            <v>나스미디어</v>
          </cell>
          <cell r="C333">
            <v>800</v>
          </cell>
          <cell r="D333">
            <v>27.582999999999998</v>
          </cell>
          <cell r="E333" t="str">
            <v>광고</v>
          </cell>
          <cell r="F333" t="str">
            <v>광고</v>
          </cell>
          <cell r="G333" t="str">
            <v>계열</v>
          </cell>
          <cell r="H333" t="str">
            <v>최대주주: KT</v>
          </cell>
        </row>
        <row r="334">
          <cell r="A334">
            <v>293580</v>
          </cell>
          <cell r="B334" t="str">
            <v>나우IB</v>
          </cell>
          <cell r="C334">
            <v>150</v>
          </cell>
          <cell r="D334">
            <v>11.247</v>
          </cell>
          <cell r="E334" t="str">
            <v>금융</v>
          </cell>
          <cell r="F334" t="str">
            <v>캐피탈</v>
          </cell>
          <cell r="G334" t="str">
            <v>밴처캐피탈(VC)</v>
          </cell>
          <cell r="H334" t="str">
            <v>밴처캐피탈(VC)</v>
          </cell>
        </row>
        <row r="335">
          <cell r="A335">
            <v>257990</v>
          </cell>
          <cell r="B335" t="str">
            <v>나우코스</v>
          </cell>
          <cell r="C335" t="str">
            <v>-</v>
          </cell>
          <cell r="D335" t="str">
            <v>-</v>
          </cell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</row>
        <row r="336">
          <cell r="A336">
            <v>138610</v>
          </cell>
          <cell r="B336" t="str">
            <v>나이벡</v>
          </cell>
          <cell r="C336" t="str">
            <v>-</v>
          </cell>
          <cell r="D336" t="str">
            <v>-</v>
          </cell>
          <cell r="E336" t="str">
            <v>헬스케어</v>
          </cell>
          <cell r="F336" t="str">
            <v>바이오</v>
          </cell>
          <cell r="G336" t="str">
            <v>기술이전</v>
          </cell>
          <cell r="H336" t="str">
            <v>펩타이드 소재</v>
          </cell>
        </row>
        <row r="337">
          <cell r="A337">
            <v>130580</v>
          </cell>
          <cell r="B337" t="str">
            <v>나이스디앤비</v>
          </cell>
          <cell r="C337">
            <v>230</v>
          </cell>
          <cell r="D337">
            <v>25.251000000000001</v>
          </cell>
          <cell r="E337" t="str">
            <v>전문서비스</v>
          </cell>
          <cell r="F337" t="str">
            <v>신용정보</v>
          </cell>
          <cell r="G337" t="str">
            <v>신용정보</v>
          </cell>
          <cell r="H337" t="str">
            <v>기업신용정보사업</v>
          </cell>
        </row>
        <row r="338">
          <cell r="A338">
            <v>36800</v>
          </cell>
          <cell r="B338" t="str">
            <v>나이스정보통신</v>
          </cell>
          <cell r="C338">
            <v>590</v>
          </cell>
          <cell r="D338">
            <v>13.961</v>
          </cell>
          <cell r="E338" t="str">
            <v>인터넷</v>
          </cell>
          <cell r="F338" t="str">
            <v>결제시스템</v>
          </cell>
          <cell r="G338" t="str">
            <v>결제시스템</v>
          </cell>
          <cell r="H338" t="str">
            <v>VAN사업</v>
          </cell>
        </row>
        <row r="339">
          <cell r="A339">
            <v>267320</v>
          </cell>
          <cell r="B339" t="str">
            <v>나인테크</v>
          </cell>
          <cell r="C339" t="str">
            <v>-</v>
          </cell>
          <cell r="D339" t="str">
            <v>-</v>
          </cell>
          <cell r="E339" t="str">
            <v>배터리</v>
          </cell>
          <cell r="F339" t="str">
            <v>배터리_장비</v>
          </cell>
          <cell r="G339" t="str">
            <v>장비</v>
          </cell>
          <cell r="H339" t="str">
            <v>조립 및 설비제작</v>
          </cell>
        </row>
        <row r="340">
          <cell r="A340">
            <v>1260</v>
          </cell>
          <cell r="B340" t="str">
            <v>남광토건</v>
          </cell>
          <cell r="C340" t="str">
            <v>-</v>
          </cell>
          <cell r="D340" t="str">
            <v>-</v>
          </cell>
          <cell r="E340" t="str">
            <v>건설</v>
          </cell>
          <cell r="F340" t="str">
            <v>건설</v>
          </cell>
          <cell r="G340" t="str">
            <v>건설</v>
          </cell>
          <cell r="H340" t="str">
            <v>토목 및 건축, 주택 공급업</v>
          </cell>
        </row>
        <row r="341">
          <cell r="A341">
            <v>8350</v>
          </cell>
          <cell r="B341" t="str">
            <v>남선알미늄</v>
          </cell>
          <cell r="C341" t="str">
            <v>-</v>
          </cell>
          <cell r="D341" t="str">
            <v>-</v>
          </cell>
          <cell r="E341" t="str">
            <v>기초소재</v>
          </cell>
          <cell r="F341" t="str">
            <v>비철금속</v>
          </cell>
          <cell r="G341" t="str">
            <v>알루미늄</v>
          </cell>
          <cell r="H341" t="str">
            <v>알루미늄 압출(건설)</v>
          </cell>
        </row>
        <row r="342">
          <cell r="A342">
            <v>4270</v>
          </cell>
          <cell r="B342" t="str">
            <v>남성</v>
          </cell>
          <cell r="C342">
            <v>25</v>
          </cell>
          <cell r="D342">
            <v>11.029</v>
          </cell>
          <cell r="E342" t="str">
            <v>자동차</v>
          </cell>
          <cell r="F342" t="str">
            <v>자동차부품</v>
          </cell>
          <cell r="G342" t="str">
            <v>전기(전자)장치</v>
          </cell>
          <cell r="H342" t="str">
            <v>카 인포테인먼트(Car Audio/Video)</v>
          </cell>
        </row>
        <row r="343">
          <cell r="A343">
            <v>3920</v>
          </cell>
          <cell r="B343" t="str">
            <v>남양유업</v>
          </cell>
          <cell r="C343">
            <v>1000</v>
          </cell>
          <cell r="D343">
            <v>-1.4510000000000001</v>
          </cell>
          <cell r="E343" t="str">
            <v>음식료</v>
          </cell>
          <cell r="F343" t="str">
            <v>음료</v>
          </cell>
          <cell r="G343" t="str">
            <v>유제품</v>
          </cell>
          <cell r="H343" t="str">
            <v>유제품</v>
          </cell>
        </row>
        <row r="344">
          <cell r="A344">
            <v>25860</v>
          </cell>
          <cell r="B344" t="str">
            <v>남해화학</v>
          </cell>
          <cell r="C344">
            <v>60</v>
          </cell>
          <cell r="D344">
            <v>13.279</v>
          </cell>
          <cell r="E344" t="str">
            <v>농업</v>
          </cell>
          <cell r="F344" t="str">
            <v>농약비료</v>
          </cell>
          <cell r="G344" t="str">
            <v>비료</v>
          </cell>
          <cell r="H344" t="str">
            <v>비료</v>
          </cell>
        </row>
        <row r="345">
          <cell r="A345">
            <v>111710</v>
          </cell>
          <cell r="B345" t="str">
            <v>남화산업</v>
          </cell>
          <cell r="C345">
            <v>200</v>
          </cell>
          <cell r="D345" t="str">
            <v>29.975 *</v>
          </cell>
          <cell r="E345" t="str">
            <v>내수</v>
          </cell>
          <cell r="F345" t="str">
            <v>여가</v>
          </cell>
          <cell r="G345" t="str">
            <v>리조트</v>
          </cell>
          <cell r="H345" t="str">
            <v>골프장 운영업</v>
          </cell>
        </row>
        <row r="346">
          <cell r="A346">
            <v>91590</v>
          </cell>
          <cell r="B346" t="str">
            <v>남화토건</v>
          </cell>
          <cell r="C346">
            <v>150</v>
          </cell>
          <cell r="D346">
            <v>13.44</v>
          </cell>
          <cell r="E346" t="str">
            <v>건설</v>
          </cell>
          <cell r="F346" t="str">
            <v>건설</v>
          </cell>
          <cell r="G346" t="str">
            <v>건설</v>
          </cell>
          <cell r="H346" t="str">
            <v>토목 및 건축, 주택 공급업</v>
          </cell>
        </row>
        <row r="347">
          <cell r="A347">
            <v>168330</v>
          </cell>
          <cell r="B347" t="str">
            <v>내츄럴엔도텍</v>
          </cell>
          <cell r="C347" t="str">
            <v>-</v>
          </cell>
          <cell r="D347" t="str">
            <v>-</v>
          </cell>
          <cell r="E347" t="str">
            <v>음식료</v>
          </cell>
          <cell r="F347" t="str">
            <v>건강기능식품</v>
          </cell>
          <cell r="G347" t="str">
            <v>브랜드</v>
          </cell>
          <cell r="H347" t="str">
            <v>백수오</v>
          </cell>
        </row>
        <row r="348">
          <cell r="A348">
            <v>94860</v>
          </cell>
          <cell r="B348" t="str">
            <v>네오리진</v>
          </cell>
          <cell r="C348" t="str">
            <v>-</v>
          </cell>
          <cell r="D348" t="str">
            <v>-</v>
          </cell>
          <cell r="E348" t="str">
            <v>보안</v>
          </cell>
          <cell r="F348" t="str">
            <v>소프트보안</v>
          </cell>
          <cell r="G348" t="str">
            <v>네트워크 보안</v>
          </cell>
          <cell r="H348" t="str">
            <v>침입탐지 및 차단솔루션</v>
          </cell>
        </row>
        <row r="349">
          <cell r="A349">
            <v>253590</v>
          </cell>
          <cell r="B349" t="str">
            <v>네오셈</v>
          </cell>
          <cell r="C349">
            <v>15</v>
          </cell>
          <cell r="D349">
            <v>9.6609999999999996</v>
          </cell>
          <cell r="E349" t="str">
            <v>반도체</v>
          </cell>
          <cell r="F349" t="str">
            <v>반도체_제조장비</v>
          </cell>
          <cell r="G349" t="str">
            <v>후공정</v>
          </cell>
          <cell r="H349" t="str">
            <v>SSD Tester, MBT</v>
          </cell>
        </row>
        <row r="350">
          <cell r="A350">
            <v>212560</v>
          </cell>
          <cell r="B350" t="str">
            <v>네오오토</v>
          </cell>
          <cell r="C350">
            <v>70</v>
          </cell>
          <cell r="D350" t="str">
            <v>8.392 *</v>
          </cell>
          <cell r="E350" t="str">
            <v>자동차</v>
          </cell>
          <cell r="F350" t="str">
            <v>자동차부품</v>
          </cell>
          <cell r="G350" t="str">
            <v>동력전달장치</v>
          </cell>
          <cell r="H350" t="str">
            <v>기어류</v>
          </cell>
        </row>
        <row r="351">
          <cell r="A351">
            <v>95660</v>
          </cell>
          <cell r="B351" t="str">
            <v>네오위즈</v>
          </cell>
          <cell r="C351" t="str">
            <v>-</v>
          </cell>
          <cell r="D351" t="str">
            <v>-</v>
          </cell>
          <cell r="E351" t="str">
            <v>게임</v>
          </cell>
          <cell r="F351" t="str">
            <v>게임</v>
          </cell>
          <cell r="G351" t="str">
            <v>게임</v>
          </cell>
          <cell r="H351" t="str">
            <v>브라운더스트, Bless Unleashed, 스컬, 피망</v>
          </cell>
        </row>
        <row r="352">
          <cell r="A352">
            <v>42420</v>
          </cell>
          <cell r="B352" t="str">
            <v>네오위즈홀딩스</v>
          </cell>
          <cell r="C352">
            <v>692</v>
          </cell>
          <cell r="D352">
            <v>4.82</v>
          </cell>
          <cell r="E352" t="str">
            <v>지주사</v>
          </cell>
          <cell r="F352" t="str">
            <v>지주사</v>
          </cell>
          <cell r="G352" t="str">
            <v>지주사</v>
          </cell>
          <cell r="H352" t="str">
            <v>지주사</v>
          </cell>
        </row>
        <row r="353">
          <cell r="A353">
            <v>950220</v>
          </cell>
          <cell r="B353" t="str">
            <v>네오이뮨텍</v>
          </cell>
          <cell r="C353" t="str">
            <v>-</v>
          </cell>
          <cell r="D353" t="str">
            <v>-</v>
          </cell>
          <cell r="E353" t="str">
            <v>외국계</v>
          </cell>
          <cell r="F353" t="str">
            <v>외국계</v>
          </cell>
          <cell r="G353" t="str">
            <v>USD</v>
          </cell>
          <cell r="H353" t="str">
            <v>차세대 면역항암제 전문 기업</v>
          </cell>
        </row>
        <row r="354">
          <cell r="A354">
            <v>311390</v>
          </cell>
          <cell r="B354" t="str">
            <v>네오크레마</v>
          </cell>
          <cell r="C354" t="str">
            <v>-</v>
          </cell>
          <cell r="D354" t="str">
            <v>-</v>
          </cell>
          <cell r="E354" t="str">
            <v>음식료</v>
          </cell>
          <cell r="F354" t="str">
            <v>식품</v>
          </cell>
          <cell r="G354" t="str">
            <v>식품소재</v>
          </cell>
          <cell r="H354" t="str">
            <v>기능성 식품소재 기업</v>
          </cell>
        </row>
        <row r="355">
          <cell r="A355">
            <v>85910</v>
          </cell>
          <cell r="B355" t="str">
            <v>네오티스</v>
          </cell>
          <cell r="C355">
            <v>250</v>
          </cell>
          <cell r="D355">
            <v>42.654000000000003</v>
          </cell>
          <cell r="E355" t="str">
            <v>자동차</v>
          </cell>
          <cell r="F355" t="str">
            <v>자동차부품</v>
          </cell>
          <cell r="G355" t="str">
            <v>동력발생장치</v>
          </cell>
          <cell r="H355" t="str">
            <v>자동차용모터(DC Motor)</v>
          </cell>
        </row>
        <row r="356">
          <cell r="A356">
            <v>92730</v>
          </cell>
          <cell r="B356" t="str">
            <v>네오팜</v>
          </cell>
          <cell r="C356">
            <v>700</v>
          </cell>
          <cell r="D356">
            <v>30.905999999999999</v>
          </cell>
          <cell r="E356" t="str">
            <v>화장품</v>
          </cell>
          <cell r="F356" t="str">
            <v>화장품_브랜드</v>
          </cell>
          <cell r="G356" t="str">
            <v>화장품브랜드</v>
          </cell>
          <cell r="H356" t="str">
            <v>민감성피부용 보습제(아토피 등)</v>
          </cell>
        </row>
        <row r="357">
          <cell r="A357">
            <v>290660</v>
          </cell>
          <cell r="B357" t="str">
            <v>네오펙트</v>
          </cell>
          <cell r="C357" t="str">
            <v>-</v>
          </cell>
          <cell r="D357" t="str">
            <v>-</v>
          </cell>
          <cell r="E357" t="str">
            <v>헬스케어</v>
          </cell>
          <cell r="F357" t="str">
            <v>의료기기</v>
          </cell>
          <cell r="G357" t="str">
            <v>의료용 SW</v>
          </cell>
          <cell r="H357" t="str">
            <v>재활컨텐츠 및 재활의료기기</v>
          </cell>
        </row>
        <row r="358">
          <cell r="A358">
            <v>306620</v>
          </cell>
          <cell r="B358" t="str">
            <v>네온테크</v>
          </cell>
          <cell r="C358" t="str">
            <v>-</v>
          </cell>
          <cell r="D358" t="str">
            <v>-</v>
          </cell>
          <cell r="E358" t="str">
            <v>반도체</v>
          </cell>
          <cell r="F358" t="str">
            <v>반도체_제조장비</v>
          </cell>
          <cell r="G358" t="str">
            <v>기타장비</v>
          </cell>
          <cell r="H358" t="str">
            <v>반도체, 디스플레이, MLCC용 절단 장비 제조 및 자동화 설비(FA System)</v>
          </cell>
        </row>
        <row r="359">
          <cell r="A359">
            <v>153460</v>
          </cell>
          <cell r="B359" t="str">
            <v>네이블커뮤니케이션즈</v>
          </cell>
          <cell r="C359" t="str">
            <v>-</v>
          </cell>
          <cell r="D359" t="str">
            <v>-</v>
          </cell>
          <cell r="E359" t="str">
            <v>인터넷</v>
          </cell>
          <cell r="F359" t="str">
            <v>소프트웨어</v>
          </cell>
          <cell r="G359" t="str">
            <v>소프트웨어</v>
          </cell>
          <cell r="H359" t="str">
            <v>유무선 융합 통신 솔루션</v>
          </cell>
        </row>
        <row r="360">
          <cell r="A360">
            <v>7390</v>
          </cell>
          <cell r="B360" t="str">
            <v>네이처셀</v>
          </cell>
          <cell r="C360" t="str">
            <v>-</v>
          </cell>
          <cell r="D360" t="str">
            <v>-</v>
          </cell>
          <cell r="E360" t="str">
            <v>헬스케어</v>
          </cell>
          <cell r="F360" t="str">
            <v>바이오</v>
          </cell>
          <cell r="G360" t="str">
            <v>줄기세포</v>
          </cell>
          <cell r="H360" t="str">
            <v>줄기세포</v>
          </cell>
        </row>
        <row r="361">
          <cell r="A361">
            <v>33640</v>
          </cell>
          <cell r="B361" t="str">
            <v>네패스</v>
          </cell>
          <cell r="C361" t="str">
            <v>-</v>
          </cell>
          <cell r="D361" t="str">
            <v>-</v>
          </cell>
          <cell r="E361" t="str">
            <v>반도체</v>
          </cell>
          <cell r="F361" t="str">
            <v>패키징</v>
          </cell>
          <cell r="G361" t="str">
            <v>패키징</v>
          </cell>
          <cell r="H361" t="str">
            <v>반도체 패키징</v>
          </cell>
        </row>
        <row r="362">
          <cell r="A362">
            <v>330860</v>
          </cell>
          <cell r="B362" t="str">
            <v>네패스아크</v>
          </cell>
          <cell r="C362" t="str">
            <v>-</v>
          </cell>
          <cell r="D362" t="str">
            <v>-</v>
          </cell>
          <cell r="E362" t="str">
            <v>반도체</v>
          </cell>
          <cell r="F362" t="str">
            <v>비메모리반도체</v>
          </cell>
          <cell r="G362" t="str">
            <v>비메모리기타</v>
          </cell>
          <cell r="H362" t="str">
            <v>시스템 반도체 테스트 전문</v>
          </cell>
        </row>
        <row r="363">
          <cell r="A363">
            <v>5720</v>
          </cell>
          <cell r="B363" t="str">
            <v>넥센</v>
          </cell>
          <cell r="C363">
            <v>100</v>
          </cell>
          <cell r="D363">
            <v>18.841000000000001</v>
          </cell>
          <cell r="E363" t="str">
            <v>지주사</v>
          </cell>
          <cell r="F363" t="str">
            <v>지주사</v>
          </cell>
          <cell r="G363" t="str">
            <v>지주사</v>
          </cell>
          <cell r="H363" t="str">
            <v>지주사</v>
          </cell>
        </row>
        <row r="364">
          <cell r="A364">
            <v>2350</v>
          </cell>
          <cell r="B364" t="str">
            <v>넥센타이어</v>
          </cell>
          <cell r="C364">
            <v>105</v>
          </cell>
          <cell r="D364">
            <v>233.322</v>
          </cell>
          <cell r="E364" t="str">
            <v>자동차</v>
          </cell>
          <cell r="F364" t="str">
            <v>자동차부품</v>
          </cell>
          <cell r="G364" t="str">
            <v>타이어</v>
          </cell>
          <cell r="H364" t="str">
            <v>타이어</v>
          </cell>
        </row>
        <row r="365">
          <cell r="A365">
            <v>89140</v>
          </cell>
          <cell r="B365" t="str">
            <v>넥스턴바이오</v>
          </cell>
          <cell r="C365" t="str">
            <v>-</v>
          </cell>
          <cell r="D365" t="str">
            <v>-</v>
          </cell>
          <cell r="E365" t="str">
            <v>기계</v>
          </cell>
          <cell r="F365" t="str">
            <v>공작기계</v>
          </cell>
          <cell r="G365" t="str">
            <v>공작기계</v>
          </cell>
          <cell r="H365" t="str">
            <v>CNC 선반</v>
          </cell>
        </row>
        <row r="366">
          <cell r="A366">
            <v>137940</v>
          </cell>
          <cell r="B366" t="str">
            <v>넥스트아이</v>
          </cell>
          <cell r="C366" t="str">
            <v>-</v>
          </cell>
          <cell r="D366" t="str">
            <v>-</v>
          </cell>
          <cell r="E366" t="str">
            <v>디스플레이</v>
          </cell>
          <cell r="F366" t="str">
            <v>디스플레이_장비</v>
          </cell>
          <cell r="G366" t="str">
            <v>검사장비</v>
          </cell>
          <cell r="H366" t="str">
            <v>LCD 외관검사장비</v>
          </cell>
        </row>
        <row r="367">
          <cell r="A367">
            <v>396270</v>
          </cell>
          <cell r="B367" t="str">
            <v>넥스트칩</v>
          </cell>
          <cell r="C367" t="str">
            <v>-</v>
          </cell>
          <cell r="D367" t="str">
            <v>-</v>
          </cell>
          <cell r="E367" t="str">
            <v>반도체</v>
          </cell>
          <cell r="F367" t="str">
            <v>비메모리반도체</v>
          </cell>
          <cell r="G367" t="str">
            <v>팹리스</v>
          </cell>
          <cell r="H367" t="str">
            <v xml:space="preserve">차량용 지능형 카메라 영상처리 인식 시스템 반도체 전문 </v>
          </cell>
        </row>
        <row r="368">
          <cell r="A368">
            <v>348210</v>
          </cell>
          <cell r="B368" t="str">
            <v>넥스틴</v>
          </cell>
          <cell r="C368">
            <v>500</v>
          </cell>
          <cell r="D368">
            <v>26.783999999999999</v>
          </cell>
          <cell r="E368" t="str">
            <v>반도체</v>
          </cell>
          <cell r="F368" t="str">
            <v>반도체_제조장비</v>
          </cell>
          <cell r="G368" t="str">
            <v>전공정</v>
          </cell>
          <cell r="H368" t="str">
            <v>반도체 전공정용 패턴 결함 검사 장비</v>
          </cell>
        </row>
        <row r="369">
          <cell r="A369">
            <v>225570</v>
          </cell>
          <cell r="B369" t="str">
            <v>넥슨게임즈</v>
          </cell>
          <cell r="C369" t="str">
            <v>-</v>
          </cell>
          <cell r="D369" t="str">
            <v>-</v>
          </cell>
          <cell r="E369" t="str">
            <v>게임</v>
          </cell>
          <cell r="F369" t="str">
            <v>게임</v>
          </cell>
          <cell r="G369" t="str">
            <v>게임</v>
          </cell>
          <cell r="H369" t="str">
            <v>V4</v>
          </cell>
        </row>
        <row r="370">
          <cell r="A370">
            <v>217270</v>
          </cell>
          <cell r="B370" t="str">
            <v>넵튠</v>
          </cell>
          <cell r="C370" t="str">
            <v>-</v>
          </cell>
          <cell r="D370" t="str">
            <v>-</v>
          </cell>
          <cell r="E370" t="str">
            <v>게임</v>
          </cell>
          <cell r="F370" t="str">
            <v>게임</v>
          </cell>
          <cell r="G370" t="str">
            <v>게임</v>
          </cell>
          <cell r="H370" t="str">
            <v>KAKAO 프렌즈 사천성, Line Puzzle tantan</v>
          </cell>
        </row>
        <row r="371">
          <cell r="A371">
            <v>251270</v>
          </cell>
          <cell r="B371" t="str">
            <v>넷마블</v>
          </cell>
          <cell r="C371">
            <v>528</v>
          </cell>
          <cell r="D371">
            <v>17.361999999999998</v>
          </cell>
          <cell r="E371" t="str">
            <v>게임</v>
          </cell>
          <cell r="F371" t="str">
            <v>게임</v>
          </cell>
          <cell r="G371" t="str">
            <v>게임</v>
          </cell>
          <cell r="H371" t="str">
            <v>스톤에이지, 세븐나이츠, 모두의마블</v>
          </cell>
        </row>
        <row r="372">
          <cell r="A372">
            <v>317860</v>
          </cell>
          <cell r="B372" t="str">
            <v>노드메이슨</v>
          </cell>
          <cell r="C372" t="str">
            <v>-</v>
          </cell>
          <cell r="D372" t="str">
            <v>-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</row>
        <row r="373">
          <cell r="A373">
            <v>104620</v>
          </cell>
          <cell r="B373" t="str">
            <v>노랑풍선</v>
          </cell>
          <cell r="C373" t="str">
            <v>-</v>
          </cell>
          <cell r="D373" t="str">
            <v>-</v>
          </cell>
          <cell r="E373" t="str">
            <v>내수</v>
          </cell>
          <cell r="F373" t="str">
            <v>여가</v>
          </cell>
          <cell r="G373" t="str">
            <v>여행사</v>
          </cell>
          <cell r="H373" t="str">
            <v>여행</v>
          </cell>
        </row>
        <row r="374">
          <cell r="A374">
            <v>90350</v>
          </cell>
          <cell r="B374" t="str">
            <v>노루페인트</v>
          </cell>
          <cell r="C374">
            <v>275</v>
          </cell>
          <cell r="D374">
            <v>38.97</v>
          </cell>
          <cell r="E374" t="str">
            <v>기초소재</v>
          </cell>
          <cell r="F374" t="str">
            <v>석유화학</v>
          </cell>
          <cell r="G374" t="str">
            <v>페인트</v>
          </cell>
          <cell r="H374" t="str">
            <v>페인트</v>
          </cell>
        </row>
        <row r="375">
          <cell r="A375">
            <v>320</v>
          </cell>
          <cell r="B375" t="str">
            <v>노루홀딩스</v>
          </cell>
          <cell r="C375">
            <v>450</v>
          </cell>
          <cell r="D375">
            <v>43.790999999999997</v>
          </cell>
          <cell r="E375" t="str">
            <v>지주사</v>
          </cell>
          <cell r="F375" t="str">
            <v>지주사</v>
          </cell>
          <cell r="G375" t="str">
            <v>지주사</v>
          </cell>
          <cell r="H375" t="str">
            <v>지주사</v>
          </cell>
        </row>
        <row r="376">
          <cell r="A376">
            <v>194700</v>
          </cell>
          <cell r="B376" t="str">
            <v>노바렉스</v>
          </cell>
          <cell r="C376">
            <v>300</v>
          </cell>
          <cell r="D376">
            <v>9.0649999999999995</v>
          </cell>
          <cell r="E376" t="str">
            <v>음식료</v>
          </cell>
          <cell r="F376" t="str">
            <v>건강기능식품</v>
          </cell>
          <cell r="G376" t="str">
            <v>OEM&amp;ODM</v>
          </cell>
          <cell r="H376" t="str">
            <v>OEM/ODM</v>
          </cell>
        </row>
        <row r="377">
          <cell r="A377">
            <v>285490</v>
          </cell>
          <cell r="B377" t="str">
            <v>노바텍</v>
          </cell>
          <cell r="C377">
            <v>150</v>
          </cell>
          <cell r="D377">
            <v>4.2720000000000002</v>
          </cell>
          <cell r="E377" t="str">
            <v>스마트폰</v>
          </cell>
          <cell r="F377" t="str">
            <v>스마트폰_부분품</v>
          </cell>
          <cell r="G377" t="str">
            <v>부분품</v>
          </cell>
          <cell r="H377" t="str">
            <v>부분품) 차폐자석 등</v>
          </cell>
        </row>
        <row r="378">
          <cell r="A378">
            <v>229500</v>
          </cell>
          <cell r="B378" t="str">
            <v>노브메타파마</v>
          </cell>
          <cell r="C378" t="str">
            <v>-</v>
          </cell>
          <cell r="D378" t="str">
            <v>-</v>
          </cell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</row>
        <row r="379">
          <cell r="A379">
            <v>106520</v>
          </cell>
          <cell r="B379" t="str">
            <v>노블엠앤비</v>
          </cell>
          <cell r="C379" t="str">
            <v>-</v>
          </cell>
          <cell r="D379" t="str">
            <v>-</v>
          </cell>
          <cell r="E379" t="str">
            <v>스마트폰</v>
          </cell>
          <cell r="F379" t="str">
            <v>카메라</v>
          </cell>
          <cell r="G379" t="str">
            <v>렌즈</v>
          </cell>
          <cell r="H379" t="str">
            <v>카메라 모듈용 렌즈 모듈</v>
          </cell>
        </row>
        <row r="380">
          <cell r="A380">
            <v>376930</v>
          </cell>
          <cell r="B380" t="str">
            <v>노을</v>
          </cell>
          <cell r="C380" t="str">
            <v>-</v>
          </cell>
          <cell r="D380" t="str">
            <v>-</v>
          </cell>
          <cell r="E380" t="str">
            <v>헬스케어</v>
          </cell>
          <cell r="F380" t="str">
            <v>진단기기</v>
          </cell>
          <cell r="G380" t="str">
            <v>체외진단</v>
          </cell>
          <cell r="H380" t="str">
            <v>차세대 진단검사 플랫폼 기업</v>
          </cell>
        </row>
        <row r="381">
          <cell r="A381">
            <v>278650</v>
          </cell>
          <cell r="B381" t="str">
            <v>노터스</v>
          </cell>
          <cell r="C381">
            <v>200</v>
          </cell>
          <cell r="D381">
            <v>14.846</v>
          </cell>
          <cell r="E381" t="str">
            <v>헬스케어</v>
          </cell>
          <cell r="F381" t="str">
            <v>제약</v>
          </cell>
          <cell r="G381" t="str">
            <v>동물의약품</v>
          </cell>
          <cell r="H381" t="str">
            <v>동물의약품</v>
          </cell>
        </row>
        <row r="382">
          <cell r="A382">
            <v>6280</v>
          </cell>
          <cell r="B382" t="str">
            <v>녹십자</v>
          </cell>
          <cell r="C382">
            <v>2000</v>
          </cell>
          <cell r="D382">
            <v>16.667999999999999</v>
          </cell>
          <cell r="E382" t="str">
            <v>헬스케어</v>
          </cell>
          <cell r="F382" t="str">
            <v>제약</v>
          </cell>
          <cell r="G382" t="str">
            <v>완제의약품</v>
          </cell>
          <cell r="H382" t="str">
            <v>(순환기계) 혈액제제류(알부민 상실, 면역결핍 등), 일반제제류(B형간혐 치료제)</v>
          </cell>
        </row>
        <row r="383">
          <cell r="A383">
            <v>142280</v>
          </cell>
          <cell r="B383" t="str">
            <v>녹십자엠에스</v>
          </cell>
          <cell r="C383" t="str">
            <v>-</v>
          </cell>
          <cell r="D383" t="str">
            <v>-</v>
          </cell>
          <cell r="E383" t="str">
            <v>헬스케어</v>
          </cell>
          <cell r="F383" t="str">
            <v>바이오</v>
          </cell>
          <cell r="G383" t="str">
            <v>바이오기자재</v>
          </cell>
          <cell r="H383" t="str">
            <v>진단시약</v>
          </cell>
        </row>
        <row r="384">
          <cell r="A384">
            <v>234690</v>
          </cell>
          <cell r="B384" t="str">
            <v>녹십자웰빙</v>
          </cell>
          <cell r="C384">
            <v>80</v>
          </cell>
          <cell r="D384" t="str">
            <v>21.187 *</v>
          </cell>
          <cell r="E384" t="str">
            <v>헬스케어</v>
          </cell>
          <cell r="F384" t="str">
            <v>제약</v>
          </cell>
          <cell r="G384" t="str">
            <v>완제의약품</v>
          </cell>
          <cell r="H384" t="str">
            <v>수액(영양주사제 등)</v>
          </cell>
        </row>
        <row r="385">
          <cell r="A385">
            <v>5250</v>
          </cell>
          <cell r="B385" t="str">
            <v>녹십자홀딩스</v>
          </cell>
          <cell r="C385">
            <v>400</v>
          </cell>
          <cell r="D385">
            <v>14.227</v>
          </cell>
          <cell r="E385" t="str">
            <v>지주사</v>
          </cell>
          <cell r="F385" t="str">
            <v>지주사</v>
          </cell>
          <cell r="G385" t="str">
            <v>지주사</v>
          </cell>
          <cell r="H385" t="str">
            <v>지주사</v>
          </cell>
        </row>
        <row r="386">
          <cell r="A386">
            <v>65560</v>
          </cell>
          <cell r="B386" t="str">
            <v>녹원씨엔아이</v>
          </cell>
          <cell r="C386" t="str">
            <v>-</v>
          </cell>
          <cell r="D386" t="str">
            <v>-</v>
          </cell>
          <cell r="E386" t="str">
            <v>유통</v>
          </cell>
          <cell r="F386" t="str">
            <v>MRO</v>
          </cell>
          <cell r="G386" t="str">
            <v>MRO</v>
          </cell>
          <cell r="H386" t="str">
            <v>산업용 마이크로필터</v>
          </cell>
        </row>
        <row r="387">
          <cell r="A387">
            <v>4370</v>
          </cell>
          <cell r="B387" t="str">
            <v>농심</v>
          </cell>
          <cell r="C387">
            <v>4000</v>
          </cell>
          <cell r="D387">
            <v>23.215</v>
          </cell>
          <cell r="E387" t="str">
            <v>음식료</v>
          </cell>
          <cell r="F387" t="str">
            <v>식품</v>
          </cell>
          <cell r="G387" t="str">
            <v>라면</v>
          </cell>
          <cell r="H387" t="str">
            <v>라면 등</v>
          </cell>
        </row>
        <row r="388">
          <cell r="A388">
            <v>72710</v>
          </cell>
          <cell r="B388" t="str">
            <v>농심홀딩스</v>
          </cell>
          <cell r="C388">
            <v>2000</v>
          </cell>
          <cell r="D388">
            <v>18.867000000000001</v>
          </cell>
          <cell r="E388" t="str">
            <v>지주사</v>
          </cell>
          <cell r="F388" t="str">
            <v>지주사</v>
          </cell>
          <cell r="G388" t="str">
            <v>지주사</v>
          </cell>
          <cell r="H388" t="str">
            <v>지주사</v>
          </cell>
        </row>
        <row r="389">
          <cell r="A389">
            <v>54050</v>
          </cell>
          <cell r="B389" t="str">
            <v>농우바이오</v>
          </cell>
          <cell r="C389">
            <v>200</v>
          </cell>
          <cell r="D389">
            <v>39.435000000000002</v>
          </cell>
          <cell r="E389" t="str">
            <v>농업</v>
          </cell>
          <cell r="F389" t="str">
            <v>종자</v>
          </cell>
          <cell r="G389" t="str">
            <v>종자</v>
          </cell>
          <cell r="H389" t="str">
            <v>종자</v>
          </cell>
        </row>
        <row r="390">
          <cell r="A390">
            <v>69140</v>
          </cell>
          <cell r="B390" t="str">
            <v>누리플랜</v>
          </cell>
          <cell r="C390" t="str">
            <v>-</v>
          </cell>
          <cell r="D390" t="str">
            <v>-</v>
          </cell>
          <cell r="E390" t="str">
            <v>건설</v>
          </cell>
          <cell r="F390" t="str">
            <v>건설</v>
          </cell>
          <cell r="G390" t="str">
            <v>임대관리</v>
          </cell>
          <cell r="H390" t="str">
            <v>경관조명사업</v>
          </cell>
        </row>
        <row r="391">
          <cell r="A391">
            <v>40160</v>
          </cell>
          <cell r="B391" t="str">
            <v>누리플렉스</v>
          </cell>
          <cell r="C391" t="str">
            <v>-</v>
          </cell>
          <cell r="D391" t="str">
            <v>-</v>
          </cell>
          <cell r="E391" t="str">
            <v>에너지</v>
          </cell>
          <cell r="F391" t="str">
            <v>전력</v>
          </cell>
          <cell r="G391" t="str">
            <v>전력기자재</v>
          </cell>
          <cell r="H391" t="str">
            <v>계량기(전력량계)</v>
          </cell>
        </row>
        <row r="392">
          <cell r="A392">
            <v>332290</v>
          </cell>
          <cell r="B392" t="str">
            <v>누보</v>
          </cell>
          <cell r="C392" t="str">
            <v>-</v>
          </cell>
          <cell r="D392" t="str">
            <v>-</v>
          </cell>
          <cell r="E392" t="str">
            <v>농업</v>
          </cell>
          <cell r="F392" t="str">
            <v>농약비료</v>
          </cell>
          <cell r="G392" t="str">
            <v>비료</v>
          </cell>
          <cell r="H392" t="str">
            <v>비료</v>
          </cell>
        </row>
        <row r="393">
          <cell r="A393">
            <v>126870</v>
          </cell>
          <cell r="B393" t="str">
            <v>뉴로스</v>
          </cell>
          <cell r="C393" t="str">
            <v>-</v>
          </cell>
          <cell r="D393" t="str">
            <v>-</v>
          </cell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</row>
        <row r="394">
          <cell r="A394">
            <v>60260</v>
          </cell>
          <cell r="B394" t="str">
            <v>뉴보텍</v>
          </cell>
          <cell r="C394" t="str">
            <v>-</v>
          </cell>
          <cell r="D394" t="str">
            <v>-</v>
          </cell>
          <cell r="E394" t="str">
            <v>건설</v>
          </cell>
          <cell r="F394" t="str">
            <v>건자재</v>
          </cell>
          <cell r="G394" t="str">
            <v>배관재</v>
          </cell>
          <cell r="H394" t="str">
            <v>배관재산업(환경관련)</v>
          </cell>
        </row>
        <row r="395">
          <cell r="A395">
            <v>12340</v>
          </cell>
          <cell r="B395" t="str">
            <v>뉴인텍</v>
          </cell>
          <cell r="C395" t="str">
            <v>-</v>
          </cell>
          <cell r="D395" t="str">
            <v>-</v>
          </cell>
          <cell r="E395" t="str">
            <v>전자제품</v>
          </cell>
          <cell r="F395" t="str">
            <v>MLCC</v>
          </cell>
          <cell r="G395" t="str">
            <v>MLCC</v>
          </cell>
          <cell r="H395" t="str">
            <v>콘덴서(생활가전용)</v>
          </cell>
        </row>
        <row r="396">
          <cell r="A396">
            <v>214870</v>
          </cell>
          <cell r="B396" t="str">
            <v>뉴지랩파마</v>
          </cell>
          <cell r="C396" t="str">
            <v>-</v>
          </cell>
          <cell r="D396" t="str">
            <v>-</v>
          </cell>
          <cell r="E396" t="str">
            <v>헬스케어</v>
          </cell>
          <cell r="F396" t="str">
            <v>바이오</v>
          </cell>
          <cell r="G396" t="str">
            <v>기술이전</v>
          </cell>
          <cell r="H396" t="str">
            <v>대사항암제, 표적항암제</v>
          </cell>
        </row>
        <row r="397">
          <cell r="A397">
            <v>270870</v>
          </cell>
          <cell r="B397" t="str">
            <v>뉴트리</v>
          </cell>
          <cell r="C397">
            <v>250</v>
          </cell>
          <cell r="D397">
            <v>11.199</v>
          </cell>
          <cell r="E397" t="str">
            <v>음식료</v>
          </cell>
          <cell r="F397" t="str">
            <v>건강기능식품</v>
          </cell>
          <cell r="G397" t="str">
            <v>브랜드</v>
          </cell>
          <cell r="H397" t="str">
            <v>에버콜라겐</v>
          </cell>
        </row>
        <row r="398">
          <cell r="A398">
            <v>144960</v>
          </cell>
          <cell r="B398" t="str">
            <v>뉴파워프라즈마</v>
          </cell>
          <cell r="C398">
            <v>50</v>
          </cell>
          <cell r="D398">
            <v>7.56</v>
          </cell>
          <cell r="E398" t="str">
            <v>반도체</v>
          </cell>
          <cell r="F398" t="str">
            <v>반도체_제조장비</v>
          </cell>
          <cell r="G398" t="str">
            <v>전공정</v>
          </cell>
          <cell r="H398" t="str">
            <v>CVD 이물질을 제거하는 Remote Plasma Generator</v>
          </cell>
        </row>
        <row r="399">
          <cell r="A399">
            <v>85670</v>
          </cell>
          <cell r="B399" t="str">
            <v>뉴프렉스</v>
          </cell>
          <cell r="C399" t="str">
            <v>-</v>
          </cell>
          <cell r="D399" t="str">
            <v>-</v>
          </cell>
          <cell r="E399" t="str">
            <v>PCB</v>
          </cell>
          <cell r="F399" t="str">
            <v>FPCB</v>
          </cell>
          <cell r="G399" t="str">
            <v>FPCB</v>
          </cell>
          <cell r="H399" t="str">
            <v>연성인쇄회로기판(FPCB)</v>
          </cell>
        </row>
        <row r="400">
          <cell r="A400">
            <v>119860</v>
          </cell>
          <cell r="B400" t="str">
            <v>다나와</v>
          </cell>
          <cell r="C400" t="str">
            <v>-</v>
          </cell>
          <cell r="D400" t="str">
            <v>-</v>
          </cell>
          <cell r="E400" t="str">
            <v>유통</v>
          </cell>
          <cell r="F400" t="str">
            <v>온라인</v>
          </cell>
          <cell r="G400" t="str">
            <v>온라인</v>
          </cell>
          <cell r="H400" t="str">
            <v xml:space="preserve">온라인쇼핑 </v>
          </cell>
        </row>
        <row r="401">
          <cell r="A401">
            <v>64260</v>
          </cell>
          <cell r="B401" t="str">
            <v>다날</v>
          </cell>
          <cell r="C401" t="str">
            <v>-</v>
          </cell>
          <cell r="D401" t="str">
            <v>-</v>
          </cell>
          <cell r="E401" t="str">
            <v>인터넷</v>
          </cell>
          <cell r="F401" t="str">
            <v>결제시스템</v>
          </cell>
          <cell r="G401" t="str">
            <v>결제시스템</v>
          </cell>
          <cell r="H401" t="str">
            <v>유무선 결제시스템(휴대폰소액결제)</v>
          </cell>
        </row>
        <row r="402">
          <cell r="A402">
            <v>93640</v>
          </cell>
          <cell r="B402" t="str">
            <v>다믈멀티미디어</v>
          </cell>
          <cell r="C402" t="str">
            <v>-</v>
          </cell>
          <cell r="D402" t="str">
            <v>-</v>
          </cell>
          <cell r="E402" t="str">
            <v>반도체</v>
          </cell>
          <cell r="F402" t="str">
            <v>비메모리반도체</v>
          </cell>
          <cell r="G402" t="str">
            <v>팹리스</v>
          </cell>
          <cell r="H402" t="str">
            <v>자동차 인포테인먼트용 SoC</v>
          </cell>
        </row>
        <row r="403">
          <cell r="A403">
            <v>340360</v>
          </cell>
          <cell r="B403" t="str">
            <v>다보링크</v>
          </cell>
          <cell r="C403" t="str">
            <v>-</v>
          </cell>
          <cell r="D403" t="str">
            <v>-</v>
          </cell>
          <cell r="E403" t="str">
            <v>통신</v>
          </cell>
          <cell r="F403" t="str">
            <v>통신장비</v>
          </cell>
          <cell r="G403" t="str">
            <v>네트워크장비</v>
          </cell>
          <cell r="H403" t="str">
            <v>WiFi AP 및 Gateway 장비와 관련 솔루션</v>
          </cell>
        </row>
        <row r="404">
          <cell r="A404">
            <v>39560</v>
          </cell>
          <cell r="B404" t="str">
            <v>다산네트웍스</v>
          </cell>
          <cell r="C404" t="str">
            <v>-</v>
          </cell>
          <cell r="D404" t="str">
            <v>-</v>
          </cell>
          <cell r="E404" t="str">
            <v>통신</v>
          </cell>
          <cell r="F404" t="str">
            <v>통신장비</v>
          </cell>
          <cell r="G404" t="str">
            <v>네트워크장비</v>
          </cell>
          <cell r="H404" t="str">
            <v xml:space="preserve">네트워크 통합시스템 구축 및 자문 </v>
          </cell>
        </row>
        <row r="405">
          <cell r="A405">
            <v>58730</v>
          </cell>
          <cell r="B405" t="str">
            <v>다스코</v>
          </cell>
          <cell r="C405" t="str">
            <v>-</v>
          </cell>
          <cell r="D405" t="str">
            <v>-</v>
          </cell>
          <cell r="E405" t="str">
            <v>건설</v>
          </cell>
          <cell r="F405" t="str">
            <v>건자재</v>
          </cell>
          <cell r="G405" t="str">
            <v>데크플레이트</v>
          </cell>
          <cell r="H405" t="str">
            <v>데크플레이트</v>
          </cell>
        </row>
        <row r="406">
          <cell r="A406">
            <v>298870</v>
          </cell>
          <cell r="B406" t="str">
            <v>다올인베스트먼트</v>
          </cell>
          <cell r="C406">
            <v>150</v>
          </cell>
          <cell r="D406" t="str">
            <v>23.166 *</v>
          </cell>
          <cell r="E406" t="str">
            <v>금융</v>
          </cell>
          <cell r="F406" t="str">
            <v>캐피탈</v>
          </cell>
          <cell r="G406" t="str">
            <v>밴처캐피탈(VC)</v>
          </cell>
          <cell r="H406" t="str">
            <v>밴처캐피탈(VC)</v>
          </cell>
        </row>
        <row r="407">
          <cell r="A407">
            <v>30210</v>
          </cell>
          <cell r="B407" t="str">
            <v>다올투자증권</v>
          </cell>
          <cell r="C407">
            <v>250</v>
          </cell>
          <cell r="D407">
            <v>27.303999999999998</v>
          </cell>
          <cell r="E407" t="str">
            <v>금융</v>
          </cell>
          <cell r="F407" t="str">
            <v>증권</v>
          </cell>
          <cell r="G407" t="str">
            <v>증권</v>
          </cell>
          <cell r="H407" t="str">
            <v>증권업</v>
          </cell>
        </row>
        <row r="408">
          <cell r="A408">
            <v>23590</v>
          </cell>
          <cell r="B408" t="str">
            <v>다우기술</v>
          </cell>
          <cell r="C408">
            <v>600</v>
          </cell>
          <cell r="D408">
            <v>2.84</v>
          </cell>
          <cell r="E408" t="str">
            <v>인터넷</v>
          </cell>
          <cell r="F408" t="str">
            <v>SI</v>
          </cell>
          <cell r="G408" t="str">
            <v>계열</v>
          </cell>
          <cell r="H408" t="str">
            <v>시스템통합(SI): 다우데이타</v>
          </cell>
        </row>
        <row r="409">
          <cell r="A409">
            <v>32190</v>
          </cell>
          <cell r="B409" t="str">
            <v>다우데이타</v>
          </cell>
          <cell r="C409">
            <v>300</v>
          </cell>
          <cell r="D409">
            <v>1.274</v>
          </cell>
          <cell r="E409" t="str">
            <v>인터넷</v>
          </cell>
          <cell r="F409" t="str">
            <v>소프트웨어</v>
          </cell>
          <cell r="G409" t="str">
            <v>소프트웨어</v>
          </cell>
          <cell r="H409" t="str">
            <v>소프트웨어 개발</v>
          </cell>
        </row>
        <row r="410">
          <cell r="A410">
            <v>323350</v>
          </cell>
          <cell r="B410" t="str">
            <v>다원넥스뷰</v>
          </cell>
          <cell r="C410" t="str">
            <v>-</v>
          </cell>
          <cell r="D410" t="str">
            <v>-</v>
          </cell>
          <cell r="E410" t="e">
            <v>#N/A</v>
          </cell>
          <cell r="F410" t="e">
            <v>#N/A</v>
          </cell>
          <cell r="G410" t="e">
            <v>#N/A</v>
          </cell>
          <cell r="H410" t="e">
            <v>#N/A</v>
          </cell>
        </row>
        <row r="411">
          <cell r="A411">
            <v>68240</v>
          </cell>
          <cell r="B411" t="str">
            <v>다원시스</v>
          </cell>
          <cell r="C411">
            <v>50</v>
          </cell>
          <cell r="D411">
            <v>-8.5299999999999994</v>
          </cell>
          <cell r="E411" t="str">
            <v>운송</v>
          </cell>
          <cell r="F411" t="str">
            <v>철도</v>
          </cell>
          <cell r="G411" t="str">
            <v>철도</v>
          </cell>
          <cell r="H411" t="str">
            <v>철도</v>
          </cell>
        </row>
        <row r="412">
          <cell r="A412">
            <v>145210</v>
          </cell>
          <cell r="B412" t="str">
            <v>다이나믹디자인</v>
          </cell>
          <cell r="C412" t="str">
            <v>-</v>
          </cell>
          <cell r="D412" t="str">
            <v>-</v>
          </cell>
          <cell r="E412" t="str">
            <v>자동차</v>
          </cell>
          <cell r="F412" t="str">
            <v>자동차부품</v>
          </cell>
          <cell r="G412" t="str">
            <v>타이어</v>
          </cell>
          <cell r="H412" t="str">
            <v>타이어 금형 및 타이어제조설비</v>
          </cell>
        </row>
        <row r="413">
          <cell r="A413">
            <v>271850</v>
          </cell>
          <cell r="B413" t="str">
            <v>다이오진</v>
          </cell>
          <cell r="C413" t="str">
            <v>-</v>
          </cell>
          <cell r="D413" t="str">
            <v>-</v>
          </cell>
          <cell r="E413" t="e">
            <v>#N/A</v>
          </cell>
          <cell r="F413" t="e">
            <v>#N/A</v>
          </cell>
          <cell r="G413" t="e">
            <v>#N/A</v>
          </cell>
          <cell r="H413" t="e">
            <v>#N/A</v>
          </cell>
        </row>
        <row r="414">
          <cell r="A414">
            <v>19680</v>
          </cell>
          <cell r="B414" t="str">
            <v>대교</v>
          </cell>
          <cell r="C414">
            <v>80</v>
          </cell>
          <cell r="D414">
            <v>-10.135999999999999</v>
          </cell>
          <cell r="E414" t="str">
            <v>교육</v>
          </cell>
          <cell r="F414" t="str">
            <v>교육</v>
          </cell>
          <cell r="G414" t="str">
            <v>교육서비스</v>
          </cell>
          <cell r="H414" t="str">
            <v>교육서비스 및 출판</v>
          </cell>
        </row>
        <row r="415">
          <cell r="A415">
            <v>6370</v>
          </cell>
          <cell r="B415" t="str">
            <v>대구백화점</v>
          </cell>
          <cell r="C415">
            <v>100</v>
          </cell>
          <cell r="D415">
            <v>-14.28</v>
          </cell>
          <cell r="E415" t="str">
            <v>유통</v>
          </cell>
          <cell r="F415" t="str">
            <v>오프라인</v>
          </cell>
          <cell r="G415" t="str">
            <v>백화점</v>
          </cell>
          <cell r="H415" t="str">
            <v>백화점</v>
          </cell>
        </row>
        <row r="416">
          <cell r="A416">
            <v>8060</v>
          </cell>
          <cell r="B416" t="str">
            <v>대덕</v>
          </cell>
          <cell r="C416">
            <v>300</v>
          </cell>
          <cell r="D416">
            <v>19.257999999999999</v>
          </cell>
          <cell r="E416" t="str">
            <v>지주사</v>
          </cell>
          <cell r="F416" t="str">
            <v>지주사</v>
          </cell>
          <cell r="G416" t="str">
            <v>지주사</v>
          </cell>
          <cell r="H416" t="str">
            <v>지주사</v>
          </cell>
        </row>
        <row r="417">
          <cell r="A417">
            <v>353200</v>
          </cell>
          <cell r="B417" t="str">
            <v>대덕전자</v>
          </cell>
          <cell r="C417">
            <v>300</v>
          </cell>
          <cell r="D417">
            <v>24.536000000000001</v>
          </cell>
          <cell r="E417" t="str">
            <v>PCB</v>
          </cell>
          <cell r="F417" t="str">
            <v>PCB</v>
          </cell>
          <cell r="G417" t="str">
            <v>PCB</v>
          </cell>
          <cell r="H417" t="str">
            <v>인쇄회로기판(PCB)</v>
          </cell>
        </row>
        <row r="418">
          <cell r="A418">
            <v>490</v>
          </cell>
          <cell r="B418" t="str">
            <v>대동</v>
          </cell>
          <cell r="C418">
            <v>80</v>
          </cell>
          <cell r="D418">
            <v>4.7830000000000004</v>
          </cell>
          <cell r="E418" t="str">
            <v>농업</v>
          </cell>
          <cell r="F418" t="str">
            <v>농기계</v>
          </cell>
          <cell r="G418" t="str">
            <v>농기계</v>
          </cell>
          <cell r="H418" t="str">
            <v>농기계</v>
          </cell>
        </row>
        <row r="419">
          <cell r="A419">
            <v>178600</v>
          </cell>
          <cell r="B419" t="str">
            <v>대동고려삼</v>
          </cell>
          <cell r="C419" t="str">
            <v>-</v>
          </cell>
          <cell r="D419" t="str">
            <v>2.117 *</v>
          </cell>
          <cell r="E419" t="e">
            <v>#N/A</v>
          </cell>
          <cell r="F419" t="e">
            <v>#N/A</v>
          </cell>
          <cell r="G419" t="e">
            <v>#N/A</v>
          </cell>
          <cell r="H419" t="e">
            <v>#N/A</v>
          </cell>
        </row>
        <row r="420">
          <cell r="A420">
            <v>20400</v>
          </cell>
          <cell r="B420" t="str">
            <v>대동금속</v>
          </cell>
          <cell r="C420">
            <v>60</v>
          </cell>
          <cell r="D420" t="str">
            <v>7.457 *</v>
          </cell>
          <cell r="E420" t="str">
            <v>자동차</v>
          </cell>
          <cell r="F420" t="str">
            <v>자동차부품</v>
          </cell>
          <cell r="G420" t="str">
            <v>주물</v>
          </cell>
          <cell r="H420" t="str">
            <v>자동차부품용 주물</v>
          </cell>
        </row>
        <row r="421">
          <cell r="A421">
            <v>8830</v>
          </cell>
          <cell r="B421" t="str">
            <v>대동기어</v>
          </cell>
          <cell r="C421">
            <v>40</v>
          </cell>
          <cell r="D421" t="str">
            <v>7.551 *</v>
          </cell>
          <cell r="E421" t="str">
            <v>농업</v>
          </cell>
          <cell r="F421" t="str">
            <v>농기계</v>
          </cell>
          <cell r="G421" t="str">
            <v>농기계</v>
          </cell>
          <cell r="H421" t="str">
            <v>농기계용 동력전달장치부품 등</v>
          </cell>
        </row>
        <row r="422">
          <cell r="A422">
            <v>48470</v>
          </cell>
          <cell r="B422" t="str">
            <v>대동스틸</v>
          </cell>
          <cell r="C422">
            <v>50</v>
          </cell>
          <cell r="D422" t="str">
            <v>3.417 *</v>
          </cell>
          <cell r="E422" t="str">
            <v>기초소재</v>
          </cell>
          <cell r="F422" t="str">
            <v>철강</v>
          </cell>
          <cell r="G422" t="str">
            <v>철강유통</v>
          </cell>
          <cell r="H422" t="str">
            <v>대리점(포스코 열연)</v>
          </cell>
        </row>
        <row r="423">
          <cell r="A423">
            <v>8110</v>
          </cell>
          <cell r="B423" t="str">
            <v>대동전자</v>
          </cell>
          <cell r="C423" t="str">
            <v>-</v>
          </cell>
          <cell r="D423" t="str">
            <v>-</v>
          </cell>
          <cell r="E423" t="str">
            <v>디스플레이</v>
          </cell>
          <cell r="F423" t="str">
            <v>디스플레이_부품</v>
          </cell>
          <cell r="G423" t="str">
            <v>부분품</v>
          </cell>
          <cell r="H423" t="str">
            <v xml:space="preserve">TV관련 금형 및 사출 </v>
          </cell>
        </row>
        <row r="424">
          <cell r="A424">
            <v>4780</v>
          </cell>
          <cell r="B424" t="str">
            <v>대륙제관</v>
          </cell>
          <cell r="C424">
            <v>100</v>
          </cell>
          <cell r="D424" t="str">
            <v>20.906 *</v>
          </cell>
          <cell r="E424" t="str">
            <v>내수</v>
          </cell>
          <cell r="F424" t="str">
            <v>생활용품</v>
          </cell>
          <cell r="G424" t="str">
            <v>생활용품</v>
          </cell>
          <cell r="H424" t="str">
            <v>연료관과 에어졸관</v>
          </cell>
        </row>
        <row r="425">
          <cell r="A425">
            <v>5750</v>
          </cell>
          <cell r="B425" t="str">
            <v>대림비앤코</v>
          </cell>
          <cell r="C425">
            <v>130</v>
          </cell>
          <cell r="D425">
            <v>236.87299999999999</v>
          </cell>
          <cell r="E425" t="str">
            <v>건설</v>
          </cell>
          <cell r="F425" t="str">
            <v>건자재</v>
          </cell>
          <cell r="G425" t="str">
            <v>내외장재</v>
          </cell>
          <cell r="H425" t="str">
            <v>욕실관련</v>
          </cell>
        </row>
        <row r="426">
          <cell r="A426">
            <v>17650</v>
          </cell>
          <cell r="B426" t="str">
            <v>대림제지</v>
          </cell>
          <cell r="C426">
            <v>100</v>
          </cell>
          <cell r="D426" t="str">
            <v>4.181 *</v>
          </cell>
          <cell r="E426" t="str">
            <v>종이</v>
          </cell>
          <cell r="F426" t="str">
            <v>골판지원지</v>
          </cell>
          <cell r="G426" t="str">
            <v>골판지원지</v>
          </cell>
          <cell r="H426" t="str">
            <v>골판지원지</v>
          </cell>
        </row>
        <row r="427">
          <cell r="A427">
            <v>6570</v>
          </cell>
          <cell r="B427" t="str">
            <v>대림통상</v>
          </cell>
          <cell r="C427" t="str">
            <v>-</v>
          </cell>
          <cell r="D427" t="str">
            <v>-</v>
          </cell>
          <cell r="E427" t="str">
            <v>건설</v>
          </cell>
          <cell r="F427" t="str">
            <v>건자재</v>
          </cell>
          <cell r="G427" t="str">
            <v>내외장재</v>
          </cell>
          <cell r="H427" t="str">
            <v>욕실관련(수도꼭지 등)</v>
          </cell>
        </row>
        <row r="428">
          <cell r="A428">
            <v>7720</v>
          </cell>
          <cell r="B428" t="str">
            <v>대명소노시즌</v>
          </cell>
          <cell r="C428" t="str">
            <v>-</v>
          </cell>
          <cell r="D428" t="str">
            <v>-</v>
          </cell>
          <cell r="E428" t="str">
            <v>내수</v>
          </cell>
          <cell r="F428" t="str">
            <v>여가</v>
          </cell>
          <cell r="G428" t="str">
            <v>리조트</v>
          </cell>
          <cell r="H428" t="str">
            <v>숙박/리조트</v>
          </cell>
        </row>
        <row r="429">
          <cell r="A429">
            <v>389260</v>
          </cell>
          <cell r="B429" t="str">
            <v>대명에너지</v>
          </cell>
          <cell r="C429" t="str">
            <v>-</v>
          </cell>
          <cell r="D429" t="str">
            <v>-</v>
          </cell>
          <cell r="E429" t="str">
            <v>에너지</v>
          </cell>
          <cell r="F429" t="str">
            <v>신재생</v>
          </cell>
          <cell r="G429" t="str">
            <v>엔지니어링</v>
          </cell>
          <cell r="H429" t="str">
            <v xml:space="preserve">신ㆍ재생에너지 발전소 건설 공사 및 용역 </v>
          </cell>
        </row>
        <row r="430">
          <cell r="A430">
            <v>317850</v>
          </cell>
          <cell r="B430" t="str">
            <v>대모</v>
          </cell>
          <cell r="C430">
            <v>180</v>
          </cell>
          <cell r="D430">
            <v>32.517000000000003</v>
          </cell>
          <cell r="E430" t="str">
            <v>기계</v>
          </cell>
          <cell r="F430" t="str">
            <v>건설기계</v>
          </cell>
          <cell r="G430" t="str">
            <v>부분품</v>
          </cell>
          <cell r="H430" t="str">
            <v>건설기계부품(어태치먼트)</v>
          </cell>
        </row>
        <row r="431">
          <cell r="A431">
            <v>290670</v>
          </cell>
          <cell r="B431" t="str">
            <v>대보마그네틱</v>
          </cell>
          <cell r="C431" t="str">
            <v>-</v>
          </cell>
          <cell r="D431" t="str">
            <v>-</v>
          </cell>
          <cell r="E431" t="str">
            <v>배터리</v>
          </cell>
          <cell r="F431" t="str">
            <v>배터리_소재</v>
          </cell>
          <cell r="G431" t="str">
            <v>소재</v>
          </cell>
          <cell r="H431" t="str">
            <v>전자석탈철기(EMF)</v>
          </cell>
        </row>
        <row r="432">
          <cell r="A432">
            <v>78140</v>
          </cell>
          <cell r="B432" t="str">
            <v>대봉엘에스</v>
          </cell>
          <cell r="C432">
            <v>50</v>
          </cell>
          <cell r="D432">
            <v>5.4509999999999996</v>
          </cell>
          <cell r="E432" t="str">
            <v>헬스케어</v>
          </cell>
          <cell r="F432" t="str">
            <v>제약</v>
          </cell>
          <cell r="G432" t="str">
            <v>원료의약품</v>
          </cell>
          <cell r="H432" t="str">
            <v>원료의약사업</v>
          </cell>
        </row>
        <row r="433">
          <cell r="A433">
            <v>1680</v>
          </cell>
          <cell r="B433" t="str">
            <v>대상</v>
          </cell>
          <cell r="C433">
            <v>800</v>
          </cell>
          <cell r="D433">
            <v>19.888000000000002</v>
          </cell>
          <cell r="E433" t="str">
            <v>음식료</v>
          </cell>
          <cell r="F433" t="str">
            <v>식품</v>
          </cell>
          <cell r="G433" t="str">
            <v>식품제조업</v>
          </cell>
          <cell r="H433" t="str">
            <v>식품제조업: 조미료</v>
          </cell>
        </row>
        <row r="434">
          <cell r="A434">
            <v>84690</v>
          </cell>
          <cell r="B434" t="str">
            <v>대상홀딩스</v>
          </cell>
          <cell r="C434">
            <v>240</v>
          </cell>
          <cell r="D434">
            <v>6.2489999999999997</v>
          </cell>
          <cell r="E434" t="str">
            <v>지주사</v>
          </cell>
          <cell r="F434" t="str">
            <v>지주사</v>
          </cell>
          <cell r="G434" t="str">
            <v>지주사</v>
          </cell>
          <cell r="H434" t="str">
            <v>지주사</v>
          </cell>
        </row>
        <row r="435">
          <cell r="A435">
            <v>36480</v>
          </cell>
          <cell r="B435" t="str">
            <v>대성미생물</v>
          </cell>
          <cell r="C435">
            <v>75</v>
          </cell>
          <cell r="D435" t="str">
            <v>32.948 *</v>
          </cell>
          <cell r="E435" t="str">
            <v>헬스케어</v>
          </cell>
          <cell r="F435" t="str">
            <v>제약</v>
          </cell>
          <cell r="G435" t="str">
            <v>동물의약품</v>
          </cell>
          <cell r="H435" t="str">
            <v>동물의약품</v>
          </cell>
        </row>
        <row r="436">
          <cell r="A436">
            <v>128820</v>
          </cell>
          <cell r="B436" t="str">
            <v>대성산업</v>
          </cell>
          <cell r="C436" t="str">
            <v>-</v>
          </cell>
          <cell r="D436" t="str">
            <v>-</v>
          </cell>
          <cell r="E436" t="str">
            <v>내수</v>
          </cell>
          <cell r="F436" t="str">
            <v>주유소</v>
          </cell>
          <cell r="G436" t="str">
            <v>주유소</v>
          </cell>
          <cell r="H436" t="str">
            <v>주유소</v>
          </cell>
        </row>
        <row r="437">
          <cell r="A437">
            <v>117580</v>
          </cell>
          <cell r="B437" t="str">
            <v>대성에너지</v>
          </cell>
          <cell r="C437">
            <v>250</v>
          </cell>
          <cell r="D437">
            <v>57.069000000000003</v>
          </cell>
          <cell r="E437" t="str">
            <v>에너지</v>
          </cell>
          <cell r="F437" t="str">
            <v>도시가스</v>
          </cell>
          <cell r="G437" t="str">
            <v xml:space="preserve">도시가스 </v>
          </cell>
          <cell r="H437" t="str">
            <v>도시가스</v>
          </cell>
        </row>
        <row r="438">
          <cell r="A438">
            <v>25440</v>
          </cell>
          <cell r="B438" t="str">
            <v>대성엘텍</v>
          </cell>
          <cell r="C438" t="str">
            <v>-</v>
          </cell>
          <cell r="D438" t="str">
            <v>-</v>
          </cell>
          <cell r="E438" t="str">
            <v>자동차</v>
          </cell>
          <cell r="F438" t="str">
            <v>자동차부품</v>
          </cell>
          <cell r="G438" t="str">
            <v>전기(전자)장치</v>
          </cell>
          <cell r="H438" t="str">
            <v>카 인포테인먼트(Car Audio/Video)</v>
          </cell>
        </row>
        <row r="439">
          <cell r="A439">
            <v>27830</v>
          </cell>
          <cell r="B439" t="str">
            <v>대성창투</v>
          </cell>
          <cell r="C439" t="str">
            <v>-</v>
          </cell>
          <cell r="D439" t="str">
            <v>-</v>
          </cell>
          <cell r="E439" t="str">
            <v>금융</v>
          </cell>
          <cell r="F439" t="str">
            <v>캐피탈</v>
          </cell>
          <cell r="G439" t="str">
            <v>밴처캐피탈(VC)</v>
          </cell>
          <cell r="H439" t="str">
            <v>밴처캐피탈(VC)</v>
          </cell>
        </row>
        <row r="440">
          <cell r="A440">
            <v>104040</v>
          </cell>
          <cell r="B440" t="str">
            <v>대성파인텍</v>
          </cell>
          <cell r="C440" t="str">
            <v>-</v>
          </cell>
          <cell r="D440" t="str">
            <v>-</v>
          </cell>
          <cell r="E440" t="str">
            <v>자동차</v>
          </cell>
          <cell r="F440" t="str">
            <v>자동차부품</v>
          </cell>
          <cell r="G440" t="str">
            <v>프레스</v>
          </cell>
          <cell r="H440" t="str">
            <v>금속성형가공기계 (프레스산업)</v>
          </cell>
        </row>
        <row r="441">
          <cell r="A441">
            <v>16710</v>
          </cell>
          <cell r="B441" t="str">
            <v>대성홀딩스</v>
          </cell>
          <cell r="C441">
            <v>250</v>
          </cell>
          <cell r="D441">
            <v>16.797000000000001</v>
          </cell>
          <cell r="E441" t="str">
            <v>지주사</v>
          </cell>
          <cell r="F441" t="str">
            <v>지주사</v>
          </cell>
          <cell r="G441" t="str">
            <v>지주사</v>
          </cell>
          <cell r="H441" t="str">
            <v>지주사</v>
          </cell>
        </row>
        <row r="442">
          <cell r="A442">
            <v>387310</v>
          </cell>
          <cell r="B442" t="str">
            <v>대신밸런스제10호스팩</v>
          </cell>
          <cell r="C442" t="str">
            <v>-</v>
          </cell>
          <cell r="D442" t="str">
            <v>-</v>
          </cell>
          <cell r="E442" t="e">
            <v>#N/A</v>
          </cell>
          <cell r="F442" t="e">
            <v>#N/A</v>
          </cell>
          <cell r="G442" t="e">
            <v>#N/A</v>
          </cell>
          <cell r="H442" t="e">
            <v>#N/A</v>
          </cell>
        </row>
        <row r="443">
          <cell r="A443">
            <v>397500</v>
          </cell>
          <cell r="B443" t="str">
            <v>대신밸런스제11호스팩</v>
          </cell>
          <cell r="C443" t="str">
            <v>-</v>
          </cell>
          <cell r="D443" t="str">
            <v>-</v>
          </cell>
          <cell r="E443" t="e">
            <v>#N/A</v>
          </cell>
          <cell r="F443" t="e">
            <v>#N/A</v>
          </cell>
          <cell r="G443" t="e">
            <v>#N/A</v>
          </cell>
          <cell r="H443" t="e">
            <v>#N/A</v>
          </cell>
        </row>
        <row r="444">
          <cell r="A444">
            <v>426670</v>
          </cell>
          <cell r="B444" t="str">
            <v>대신밸런스제12호스팩</v>
          </cell>
          <cell r="C444" t="str">
            <v>-</v>
          </cell>
          <cell r="D444" t="str">
            <v>-</v>
          </cell>
          <cell r="E444" t="e">
            <v>#N/A</v>
          </cell>
          <cell r="F444" t="e">
            <v>#N/A</v>
          </cell>
          <cell r="G444" t="e">
            <v>#N/A</v>
          </cell>
          <cell r="H444" t="e">
            <v>#N/A</v>
          </cell>
        </row>
        <row r="445">
          <cell r="A445">
            <v>20180</v>
          </cell>
          <cell r="B445" t="str">
            <v>대신정보통신</v>
          </cell>
          <cell r="C445">
            <v>10</v>
          </cell>
          <cell r="D445" t="str">
            <v>22.752 *</v>
          </cell>
          <cell r="E445" t="str">
            <v>인터넷</v>
          </cell>
          <cell r="F445" t="str">
            <v>SI</v>
          </cell>
          <cell r="G445" t="str">
            <v>비계열</v>
          </cell>
          <cell r="H445" t="str">
            <v>시스템통합(SI)</v>
          </cell>
        </row>
        <row r="446">
          <cell r="A446">
            <v>3540</v>
          </cell>
          <cell r="B446" t="str">
            <v>대신증권</v>
          </cell>
          <cell r="C446">
            <v>1400</v>
          </cell>
          <cell r="D446">
            <v>15.332000000000001</v>
          </cell>
          <cell r="E446" t="str">
            <v>금융</v>
          </cell>
          <cell r="F446" t="str">
            <v>증권</v>
          </cell>
          <cell r="G446" t="str">
            <v>증권</v>
          </cell>
          <cell r="H446" t="str">
            <v>증권업</v>
          </cell>
        </row>
        <row r="447">
          <cell r="A447">
            <v>45390</v>
          </cell>
          <cell r="B447" t="str">
            <v>대아티아이</v>
          </cell>
          <cell r="C447" t="str">
            <v>-</v>
          </cell>
          <cell r="D447" t="str">
            <v>-</v>
          </cell>
          <cell r="E447" t="str">
            <v>운송</v>
          </cell>
          <cell r="F447" t="str">
            <v>철도</v>
          </cell>
          <cell r="G447" t="str">
            <v>철도</v>
          </cell>
          <cell r="H447" t="str">
            <v>철도신호제어시스템</v>
          </cell>
        </row>
        <row r="448">
          <cell r="A448">
            <v>9190</v>
          </cell>
          <cell r="B448" t="str">
            <v>대양금속</v>
          </cell>
          <cell r="C448" t="str">
            <v>-</v>
          </cell>
          <cell r="D448" t="str">
            <v>-</v>
          </cell>
          <cell r="E448" t="str">
            <v>기초소재</v>
          </cell>
          <cell r="F448" t="str">
            <v>철강</v>
          </cell>
          <cell r="G448" t="str">
            <v>스테인리스</v>
          </cell>
          <cell r="H448" t="str">
            <v>스테인리스 강판</v>
          </cell>
        </row>
        <row r="449">
          <cell r="A449">
            <v>108380</v>
          </cell>
          <cell r="B449" t="str">
            <v>대양전기공업</v>
          </cell>
          <cell r="C449">
            <v>100</v>
          </cell>
          <cell r="D449">
            <v>10.548999999999999</v>
          </cell>
          <cell r="E449" t="str">
            <v>조선</v>
          </cell>
          <cell r="F449" t="str">
            <v>조선기자재</v>
          </cell>
          <cell r="G449" t="str">
            <v>조선기자재</v>
          </cell>
          <cell r="H449" t="str">
            <v>선박 조명</v>
          </cell>
        </row>
        <row r="450">
          <cell r="A450">
            <v>6580</v>
          </cell>
          <cell r="B450" t="str">
            <v>대양제지</v>
          </cell>
          <cell r="C450">
            <v>40</v>
          </cell>
          <cell r="D450">
            <v>1.492</v>
          </cell>
          <cell r="E450" t="str">
            <v>종이</v>
          </cell>
          <cell r="F450" t="str">
            <v>골판지원지</v>
          </cell>
          <cell r="G450" t="str">
            <v>골판지원지</v>
          </cell>
          <cell r="H450" t="str">
            <v>골판지원지</v>
          </cell>
        </row>
        <row r="451">
          <cell r="A451">
            <v>14160</v>
          </cell>
          <cell r="B451" t="str">
            <v>대영포장</v>
          </cell>
          <cell r="C451" t="str">
            <v>-</v>
          </cell>
          <cell r="D451" t="str">
            <v>-</v>
          </cell>
          <cell r="E451" t="str">
            <v>종이</v>
          </cell>
          <cell r="F451" t="str">
            <v>골판지원지</v>
          </cell>
          <cell r="G451" t="str">
            <v>골판지원지</v>
          </cell>
          <cell r="H451" t="str">
            <v>골판지원지</v>
          </cell>
        </row>
        <row r="452">
          <cell r="A452">
            <v>47040</v>
          </cell>
          <cell r="B452" t="str">
            <v>대우건설</v>
          </cell>
          <cell r="C452" t="str">
            <v>-</v>
          </cell>
          <cell r="D452" t="str">
            <v>-</v>
          </cell>
          <cell r="E452" t="str">
            <v>건설</v>
          </cell>
          <cell r="F452" t="str">
            <v>건설</v>
          </cell>
          <cell r="G452" t="str">
            <v>건설</v>
          </cell>
          <cell r="H452" t="str">
            <v>국내외 건축, 토목, 플랜트, 주택 등</v>
          </cell>
        </row>
        <row r="453">
          <cell r="A453">
            <v>9320</v>
          </cell>
          <cell r="B453" t="str">
            <v>대우부품</v>
          </cell>
          <cell r="C453" t="str">
            <v>-</v>
          </cell>
          <cell r="D453" t="str">
            <v>-</v>
          </cell>
          <cell r="E453" t="str">
            <v>자동차</v>
          </cell>
          <cell r="F453" t="str">
            <v>자동차부품</v>
          </cell>
          <cell r="G453" t="str">
            <v>전기(전자)장치</v>
          </cell>
          <cell r="H453" t="str">
            <v>전자제어부품</v>
          </cell>
        </row>
        <row r="454">
          <cell r="A454">
            <v>42660</v>
          </cell>
          <cell r="B454" t="str">
            <v>대우조선해양</v>
          </cell>
          <cell r="C454" t="str">
            <v>-</v>
          </cell>
          <cell r="D454" t="str">
            <v>-</v>
          </cell>
          <cell r="E454" t="str">
            <v>조선</v>
          </cell>
          <cell r="F454" t="str">
            <v>조선</v>
          </cell>
          <cell r="G454" t="str">
            <v>조선</v>
          </cell>
          <cell r="H454" t="str">
            <v>조선</v>
          </cell>
        </row>
        <row r="455">
          <cell r="A455">
            <v>3090</v>
          </cell>
          <cell r="B455" t="str">
            <v>대웅</v>
          </cell>
          <cell r="C455">
            <v>100</v>
          </cell>
          <cell r="D455">
            <v>4.1580000000000004</v>
          </cell>
          <cell r="E455" t="str">
            <v>지주사</v>
          </cell>
          <cell r="F455" t="str">
            <v>지주사</v>
          </cell>
          <cell r="G455" t="str">
            <v>지주사</v>
          </cell>
          <cell r="H455" t="str">
            <v>지주사</v>
          </cell>
        </row>
        <row r="456">
          <cell r="A456">
            <v>69620</v>
          </cell>
          <cell r="B456" t="str">
            <v>대웅제약</v>
          </cell>
          <cell r="C456">
            <v>600</v>
          </cell>
          <cell r="D456">
            <v>21.95</v>
          </cell>
          <cell r="E456" t="str">
            <v>헬스케어</v>
          </cell>
          <cell r="F456" t="str">
            <v>제약</v>
          </cell>
          <cell r="G456" t="str">
            <v>완제의약품</v>
          </cell>
          <cell r="H456" t="str">
            <v>(피부기계) 알비스(위염, 위궤양), 우루사(피로회복)</v>
          </cell>
        </row>
        <row r="457">
          <cell r="A457">
            <v>7680</v>
          </cell>
          <cell r="B457" t="str">
            <v>대원</v>
          </cell>
          <cell r="C457">
            <v>300</v>
          </cell>
          <cell r="D457">
            <v>13.194000000000001</v>
          </cell>
          <cell r="E457" t="str">
            <v>건설</v>
          </cell>
          <cell r="F457" t="str">
            <v>건설</v>
          </cell>
          <cell r="G457" t="str">
            <v>건설</v>
          </cell>
          <cell r="H457" t="str">
            <v>토목 및 건축, 주택 공급업</v>
          </cell>
        </row>
        <row r="458">
          <cell r="A458">
            <v>430</v>
          </cell>
          <cell r="B458" t="str">
            <v>대원강업</v>
          </cell>
          <cell r="C458">
            <v>100</v>
          </cell>
          <cell r="D458">
            <v>-217.011</v>
          </cell>
          <cell r="E458" t="str">
            <v>자동차</v>
          </cell>
          <cell r="F458" t="str">
            <v>자동차부품</v>
          </cell>
          <cell r="G458" t="str">
            <v>현가장치</v>
          </cell>
          <cell r="H458" t="str">
            <v>Suspension</v>
          </cell>
        </row>
        <row r="459">
          <cell r="A459">
            <v>48910</v>
          </cell>
          <cell r="B459" t="str">
            <v>대원미디어</v>
          </cell>
          <cell r="C459" t="str">
            <v>-</v>
          </cell>
          <cell r="D459" t="str">
            <v>-</v>
          </cell>
          <cell r="E459" t="str">
            <v>방송미디어</v>
          </cell>
          <cell r="F459" t="str">
            <v>애니메이션</v>
          </cell>
          <cell r="G459" t="str">
            <v>애니메이션</v>
          </cell>
          <cell r="H459" t="str">
            <v>애니메이션 영화 및 비디오몰 제작업</v>
          </cell>
        </row>
        <row r="460">
          <cell r="A460">
            <v>5710</v>
          </cell>
          <cell r="B460" t="str">
            <v>대원산업</v>
          </cell>
          <cell r="C460">
            <v>125</v>
          </cell>
          <cell r="D460">
            <v>7.649</v>
          </cell>
          <cell r="E460" t="str">
            <v>자동차</v>
          </cell>
          <cell r="F460" t="str">
            <v>자동차부품</v>
          </cell>
          <cell r="G460" t="str">
            <v>차체</v>
          </cell>
          <cell r="H460" t="str">
            <v>자동차 Seat</v>
          </cell>
        </row>
        <row r="461">
          <cell r="A461">
            <v>6340</v>
          </cell>
          <cell r="B461" t="str">
            <v>대원전선</v>
          </cell>
          <cell r="C461" t="str">
            <v>-</v>
          </cell>
          <cell r="D461" t="str">
            <v>-</v>
          </cell>
          <cell r="E461" t="str">
            <v>에너지</v>
          </cell>
          <cell r="F461" t="str">
            <v>전선업</v>
          </cell>
          <cell r="G461" t="str">
            <v>전선업</v>
          </cell>
          <cell r="H461" t="str">
            <v>전선업</v>
          </cell>
        </row>
        <row r="462">
          <cell r="A462">
            <v>3220</v>
          </cell>
          <cell r="B462" t="str">
            <v>대원제약</v>
          </cell>
          <cell r="C462">
            <v>200</v>
          </cell>
          <cell r="D462">
            <v>62.322000000000003</v>
          </cell>
          <cell r="E462" t="str">
            <v>헬스케어</v>
          </cell>
          <cell r="F462" t="str">
            <v>제약</v>
          </cell>
          <cell r="G462" t="str">
            <v>완제의약품</v>
          </cell>
          <cell r="H462" t="str">
            <v>(항셍제) 오티렌(F)정(항궤양제), 리피원정(고지혈증치료제)</v>
          </cell>
        </row>
        <row r="463">
          <cell r="A463">
            <v>24890</v>
          </cell>
          <cell r="B463" t="str">
            <v>대원화성</v>
          </cell>
          <cell r="C463" t="str">
            <v>-</v>
          </cell>
          <cell r="D463" t="str">
            <v>-</v>
          </cell>
          <cell r="E463" t="str">
            <v>패션</v>
          </cell>
          <cell r="F463" t="str">
            <v>섬유</v>
          </cell>
          <cell r="G463" t="str">
            <v>합성피혁</v>
          </cell>
          <cell r="H463" t="str">
            <v>합성피혁</v>
          </cell>
        </row>
        <row r="464">
          <cell r="A464">
            <v>290380</v>
          </cell>
          <cell r="B464" t="str">
            <v>대유</v>
          </cell>
          <cell r="C464" t="str">
            <v>-</v>
          </cell>
          <cell r="D464" t="str">
            <v>-</v>
          </cell>
          <cell r="E464" t="str">
            <v>농업</v>
          </cell>
          <cell r="F464" t="str">
            <v>농약비료</v>
          </cell>
          <cell r="G464" t="str">
            <v>비료</v>
          </cell>
          <cell r="H464" t="str">
            <v>비료</v>
          </cell>
        </row>
        <row r="465">
          <cell r="A465">
            <v>2880</v>
          </cell>
          <cell r="B465" t="str">
            <v>대유에이텍</v>
          </cell>
          <cell r="C465" t="str">
            <v>-</v>
          </cell>
          <cell r="D465" t="str">
            <v>-</v>
          </cell>
          <cell r="E465" t="str">
            <v>자동차</v>
          </cell>
          <cell r="F465" t="str">
            <v>자동차부품</v>
          </cell>
          <cell r="G465" t="str">
            <v>차체</v>
          </cell>
          <cell r="H465" t="str">
            <v>자동차 Seat</v>
          </cell>
        </row>
        <row r="466">
          <cell r="A466">
            <v>290120</v>
          </cell>
          <cell r="B466" t="str">
            <v>대유에이피</v>
          </cell>
          <cell r="C466">
            <v>200</v>
          </cell>
          <cell r="D466">
            <v>27.725000000000001</v>
          </cell>
          <cell r="E466" t="str">
            <v>자동차</v>
          </cell>
          <cell r="F466" t="str">
            <v>자동차부품</v>
          </cell>
          <cell r="G466" t="str">
            <v>조향장치</v>
          </cell>
          <cell r="H466" t="str">
            <v>휠</v>
          </cell>
        </row>
        <row r="467">
          <cell r="A467">
            <v>300</v>
          </cell>
          <cell r="B467" t="str">
            <v>대유플러스</v>
          </cell>
          <cell r="C467" t="str">
            <v>-</v>
          </cell>
          <cell r="D467" t="str">
            <v>-</v>
          </cell>
          <cell r="E467" t="str">
            <v>통신</v>
          </cell>
          <cell r="F467" t="str">
            <v>통신장비</v>
          </cell>
          <cell r="G467" t="str">
            <v>네트워크장비</v>
          </cell>
          <cell r="H467" t="str">
            <v>네트워크 솔루션 및 통신장비 개발</v>
          </cell>
        </row>
        <row r="468">
          <cell r="A468">
            <v>120240</v>
          </cell>
          <cell r="B468" t="str">
            <v>대정화금</v>
          </cell>
          <cell r="C468">
            <v>300</v>
          </cell>
          <cell r="D468" t="str">
            <v>25.482 *</v>
          </cell>
          <cell r="E468" t="str">
            <v>헬스케어</v>
          </cell>
          <cell r="F468" t="str">
            <v>바이오</v>
          </cell>
          <cell r="G468" t="str">
            <v>바이오기자재</v>
          </cell>
          <cell r="H468" t="str">
            <v>시험용 시약 등</v>
          </cell>
        </row>
        <row r="469">
          <cell r="A469">
            <v>3310</v>
          </cell>
          <cell r="B469" t="str">
            <v>대주산업</v>
          </cell>
          <cell r="C469">
            <v>30</v>
          </cell>
          <cell r="D469">
            <v>27.89</v>
          </cell>
          <cell r="E469" t="str">
            <v>음식료</v>
          </cell>
          <cell r="F469" t="str">
            <v>사료</v>
          </cell>
          <cell r="G469" t="str">
            <v>사료</v>
          </cell>
          <cell r="H469" t="str">
            <v>사료</v>
          </cell>
        </row>
        <row r="470">
          <cell r="A470">
            <v>114920</v>
          </cell>
          <cell r="B470" t="str">
            <v>대주이엔티</v>
          </cell>
          <cell r="C470" t="str">
            <v>-</v>
          </cell>
          <cell r="D470" t="str">
            <v>-</v>
          </cell>
          <cell r="E470" t="e">
            <v>#N/A</v>
          </cell>
          <cell r="F470" t="e">
            <v>#N/A</v>
          </cell>
          <cell r="G470" t="e">
            <v>#N/A</v>
          </cell>
          <cell r="H470" t="e">
            <v>#N/A</v>
          </cell>
        </row>
        <row r="471">
          <cell r="A471">
            <v>78600</v>
          </cell>
          <cell r="B471" t="str">
            <v>대주전자재료</v>
          </cell>
          <cell r="C471">
            <v>100</v>
          </cell>
          <cell r="D471">
            <v>6.4820000000000002</v>
          </cell>
          <cell r="E471" t="str">
            <v>배터리</v>
          </cell>
          <cell r="F471" t="str">
            <v>배터리_소재</v>
          </cell>
          <cell r="G471" t="str">
            <v>소재</v>
          </cell>
          <cell r="H471" t="str">
            <v>이차전지용 음극재</v>
          </cell>
        </row>
        <row r="472">
          <cell r="A472">
            <v>12800</v>
          </cell>
          <cell r="B472" t="str">
            <v>대창</v>
          </cell>
          <cell r="C472">
            <v>30</v>
          </cell>
          <cell r="D472">
            <v>8.7289999999999992</v>
          </cell>
          <cell r="E472" t="str">
            <v>기초소재</v>
          </cell>
          <cell r="F472" t="str">
            <v>비철금속</v>
          </cell>
          <cell r="G472" t="str">
            <v>동</v>
          </cell>
          <cell r="H472" t="str">
            <v>동</v>
          </cell>
        </row>
        <row r="473">
          <cell r="A473">
            <v>15230</v>
          </cell>
          <cell r="B473" t="str">
            <v>대창단조</v>
          </cell>
          <cell r="C473">
            <v>270</v>
          </cell>
          <cell r="D473">
            <v>12.388999999999999</v>
          </cell>
          <cell r="E473" t="str">
            <v>기계</v>
          </cell>
          <cell r="F473" t="str">
            <v>건설기계</v>
          </cell>
          <cell r="G473" t="str">
            <v>부분품</v>
          </cell>
          <cell r="H473" t="str">
            <v>건설기계부품(하부주행체(Under-carriage))</v>
          </cell>
        </row>
        <row r="474">
          <cell r="A474">
            <v>96350</v>
          </cell>
          <cell r="B474" t="str">
            <v>대창솔루션</v>
          </cell>
          <cell r="C474" t="str">
            <v>-</v>
          </cell>
          <cell r="D474" t="str">
            <v>-</v>
          </cell>
          <cell r="E474" t="str">
            <v>조선</v>
          </cell>
          <cell r="F474" t="str">
            <v>조선기자재</v>
          </cell>
          <cell r="G474" t="str">
            <v>선박엔진</v>
          </cell>
          <cell r="H474" t="str">
            <v>선박용엔진부분품</v>
          </cell>
        </row>
        <row r="475">
          <cell r="A475">
            <v>140520</v>
          </cell>
          <cell r="B475" t="str">
            <v>대창스틸</v>
          </cell>
          <cell r="C475">
            <v>150</v>
          </cell>
          <cell r="D475">
            <v>20.545999999999999</v>
          </cell>
          <cell r="E475" t="str">
            <v>기초소재</v>
          </cell>
          <cell r="F475" t="str">
            <v>철강</v>
          </cell>
          <cell r="G475" t="str">
            <v>냉연도금</v>
          </cell>
          <cell r="H475" t="str">
            <v>냉연코일(절단가공)</v>
          </cell>
        </row>
        <row r="476">
          <cell r="A476">
            <v>131220</v>
          </cell>
          <cell r="B476" t="str">
            <v>대한과학</v>
          </cell>
          <cell r="C476">
            <v>60</v>
          </cell>
          <cell r="D476">
            <v>8.9160000000000004</v>
          </cell>
          <cell r="E476" t="str">
            <v>유통</v>
          </cell>
          <cell r="F476" t="str">
            <v>MRO</v>
          </cell>
          <cell r="G476" t="str">
            <v>MRO</v>
          </cell>
          <cell r="H476" t="str">
            <v>실험기기</v>
          </cell>
        </row>
        <row r="477">
          <cell r="A477">
            <v>10170</v>
          </cell>
          <cell r="B477" t="str">
            <v>대한광통신</v>
          </cell>
          <cell r="C477" t="str">
            <v>-</v>
          </cell>
          <cell r="D477" t="str">
            <v>-</v>
          </cell>
          <cell r="E477" t="str">
            <v>통신</v>
          </cell>
          <cell r="F477" t="str">
            <v>통신장비</v>
          </cell>
          <cell r="G477" t="str">
            <v>광통신</v>
          </cell>
          <cell r="H477" t="str">
            <v>광섬유 및 광케이블사업</v>
          </cell>
        </row>
        <row r="478">
          <cell r="A478">
            <v>60900</v>
          </cell>
          <cell r="B478" t="str">
            <v>대한그린파워</v>
          </cell>
          <cell r="C478" t="str">
            <v>-</v>
          </cell>
          <cell r="D478" t="str">
            <v>-</v>
          </cell>
          <cell r="E478" t="str">
            <v>에너지</v>
          </cell>
          <cell r="F478" t="str">
            <v>신재생</v>
          </cell>
          <cell r="G478" t="str">
            <v>신재생_기타</v>
          </cell>
          <cell r="H478" t="str">
            <v>바이오디젤</v>
          </cell>
        </row>
        <row r="479">
          <cell r="A479">
            <v>54670</v>
          </cell>
          <cell r="B479" t="str">
            <v>대한뉴팜</v>
          </cell>
          <cell r="C479">
            <v>80</v>
          </cell>
          <cell r="D479" t="str">
            <v>7.155 *</v>
          </cell>
          <cell r="E479" t="str">
            <v>헬스케어</v>
          </cell>
          <cell r="F479" t="str">
            <v>제약</v>
          </cell>
          <cell r="G479" t="str">
            <v>완제의약품</v>
          </cell>
          <cell r="H479" t="str">
            <v xml:space="preserve">(순환기계) 노인성 만성질환 시장 등 </v>
          </cell>
        </row>
        <row r="480">
          <cell r="A480">
            <v>1070</v>
          </cell>
          <cell r="B480" t="str">
            <v>대한방직</v>
          </cell>
          <cell r="C480" t="str">
            <v>-</v>
          </cell>
          <cell r="D480" t="str">
            <v>-</v>
          </cell>
          <cell r="E480" t="str">
            <v>패션</v>
          </cell>
          <cell r="F480" t="str">
            <v>섬유</v>
          </cell>
          <cell r="G480" t="str">
            <v>방직</v>
          </cell>
          <cell r="H480" t="str">
            <v>방적(Spinning)</v>
          </cell>
        </row>
        <row r="481">
          <cell r="A481">
            <v>23910</v>
          </cell>
          <cell r="B481" t="str">
            <v>대한약품</v>
          </cell>
          <cell r="C481">
            <v>400</v>
          </cell>
          <cell r="D481" t="str">
            <v>9.489 *</v>
          </cell>
          <cell r="E481" t="str">
            <v>헬스케어</v>
          </cell>
          <cell r="F481" t="str">
            <v>제약</v>
          </cell>
          <cell r="G481" t="str">
            <v>완제의약품</v>
          </cell>
          <cell r="H481" t="str">
            <v>수액</v>
          </cell>
        </row>
        <row r="482">
          <cell r="A482">
            <v>6650</v>
          </cell>
          <cell r="B482" t="str">
            <v>대한유화</v>
          </cell>
          <cell r="C482">
            <v>3500</v>
          </cell>
          <cell r="D482">
            <v>14.417</v>
          </cell>
          <cell r="E482" t="str">
            <v>기초소재</v>
          </cell>
          <cell r="F482" t="str">
            <v>석유화학</v>
          </cell>
          <cell r="G482" t="str">
            <v>석유화학</v>
          </cell>
          <cell r="H482" t="str">
            <v>기초유분, 모노머/폴리머</v>
          </cell>
        </row>
        <row r="483">
          <cell r="A483">
            <v>1440</v>
          </cell>
          <cell r="B483" t="str">
            <v>대한전선</v>
          </cell>
          <cell r="C483" t="str">
            <v>-</v>
          </cell>
          <cell r="D483" t="str">
            <v>-</v>
          </cell>
          <cell r="E483" t="str">
            <v>에너지</v>
          </cell>
          <cell r="F483" t="str">
            <v>전선업</v>
          </cell>
          <cell r="G483" t="str">
            <v>전선업</v>
          </cell>
          <cell r="H483" t="str">
            <v>전선업</v>
          </cell>
        </row>
        <row r="484">
          <cell r="A484">
            <v>84010</v>
          </cell>
          <cell r="B484" t="str">
            <v>대한제강</v>
          </cell>
          <cell r="C484">
            <v>400</v>
          </cell>
          <cell r="D484">
            <v>5.2720000000000002</v>
          </cell>
          <cell r="E484" t="str">
            <v>기초소재</v>
          </cell>
          <cell r="F484" t="str">
            <v>철강</v>
          </cell>
          <cell r="G484" t="str">
            <v>전기로</v>
          </cell>
          <cell r="H484" t="str">
            <v>전기로 제강업</v>
          </cell>
        </row>
        <row r="485">
          <cell r="A485">
            <v>1790</v>
          </cell>
          <cell r="B485" t="str">
            <v>대한제당</v>
          </cell>
          <cell r="C485">
            <v>110</v>
          </cell>
          <cell r="D485">
            <v>52.558999999999997</v>
          </cell>
          <cell r="E485" t="str">
            <v>음식료</v>
          </cell>
          <cell r="F485" t="str">
            <v>식품</v>
          </cell>
          <cell r="G485" t="str">
            <v>제당제분</v>
          </cell>
          <cell r="H485" t="str">
            <v>제당/제분 등</v>
          </cell>
        </row>
        <row r="486">
          <cell r="A486">
            <v>1130</v>
          </cell>
          <cell r="B486" t="str">
            <v>대한제분</v>
          </cell>
          <cell r="C486">
            <v>2500</v>
          </cell>
          <cell r="D486">
            <v>4.7119999999999997</v>
          </cell>
          <cell r="E486" t="str">
            <v>음식료</v>
          </cell>
          <cell r="F486" t="str">
            <v>식품</v>
          </cell>
          <cell r="G486" t="str">
            <v>제당제분</v>
          </cell>
          <cell r="H486" t="str">
            <v>제당/제분 등</v>
          </cell>
        </row>
        <row r="487">
          <cell r="A487">
            <v>3490</v>
          </cell>
          <cell r="B487" t="str">
            <v>대한항공</v>
          </cell>
          <cell r="C487" t="str">
            <v>-</v>
          </cell>
          <cell r="D487" t="str">
            <v>-</v>
          </cell>
          <cell r="E487" t="str">
            <v>운송</v>
          </cell>
          <cell r="F487" t="str">
            <v>항공</v>
          </cell>
          <cell r="G487" t="str">
            <v>항공운송</v>
          </cell>
          <cell r="H487" t="str">
            <v>정기항공운송업</v>
          </cell>
        </row>
        <row r="488">
          <cell r="A488">
            <v>5880</v>
          </cell>
          <cell r="B488" t="str">
            <v>대한해운</v>
          </cell>
          <cell r="C488" t="str">
            <v>-</v>
          </cell>
          <cell r="D488" t="str">
            <v>-</v>
          </cell>
          <cell r="E488" t="str">
            <v>운송</v>
          </cell>
          <cell r="F488" t="str">
            <v>해운</v>
          </cell>
          <cell r="G488" t="str">
            <v>벌크선</v>
          </cell>
          <cell r="H488" t="str">
            <v>벌크선</v>
          </cell>
        </row>
        <row r="489">
          <cell r="A489">
            <v>3830</v>
          </cell>
          <cell r="B489" t="str">
            <v>대한화섬</v>
          </cell>
          <cell r="C489">
            <v>750</v>
          </cell>
          <cell r="D489" t="str">
            <v>3.456 *</v>
          </cell>
          <cell r="E489" t="str">
            <v>기초소재</v>
          </cell>
          <cell r="F489" t="str">
            <v>석유화학</v>
          </cell>
          <cell r="G489" t="str">
            <v>화학섬유</v>
          </cell>
          <cell r="H489" t="str">
            <v>Polyester</v>
          </cell>
        </row>
        <row r="490">
          <cell r="A490">
            <v>16090</v>
          </cell>
          <cell r="B490" t="str">
            <v>대현</v>
          </cell>
          <cell r="C490">
            <v>90</v>
          </cell>
          <cell r="D490" t="str">
            <v>20.711 *</v>
          </cell>
          <cell r="E490" t="str">
            <v>패션</v>
          </cell>
          <cell r="F490" t="str">
            <v>의류</v>
          </cell>
          <cell r="G490" t="str">
            <v>브랜드</v>
          </cell>
          <cell r="H490" t="str">
            <v>BLU PEPE, CC collect(여성의류)</v>
          </cell>
        </row>
        <row r="491">
          <cell r="A491">
            <v>69460</v>
          </cell>
          <cell r="B491" t="str">
            <v>대호에이엘</v>
          </cell>
          <cell r="C491" t="str">
            <v>-</v>
          </cell>
          <cell r="D491" t="str">
            <v>-</v>
          </cell>
          <cell r="E491" t="str">
            <v>기초소재</v>
          </cell>
          <cell r="F491" t="str">
            <v>비철금속</v>
          </cell>
          <cell r="G491" t="str">
            <v>알루미늄</v>
          </cell>
          <cell r="H491" t="str">
            <v>알루미늄 압연</v>
          </cell>
        </row>
        <row r="492">
          <cell r="A492">
            <v>21040</v>
          </cell>
          <cell r="B492" t="str">
            <v>대호특수강</v>
          </cell>
          <cell r="C492" t="str">
            <v>-</v>
          </cell>
          <cell r="D492" t="str">
            <v>-</v>
          </cell>
          <cell r="E492" t="str">
            <v>기초소재</v>
          </cell>
          <cell r="F492" t="str">
            <v>철강</v>
          </cell>
          <cell r="G492" t="str">
            <v>선재가공</v>
          </cell>
          <cell r="H492" t="str">
            <v>와이어로프 및 경강선 제조 및 판매</v>
          </cell>
        </row>
        <row r="493">
          <cell r="A493">
            <v>67080</v>
          </cell>
          <cell r="B493" t="str">
            <v>대화제약</v>
          </cell>
          <cell r="C493">
            <v>150</v>
          </cell>
          <cell r="D493">
            <v>133.91900000000001</v>
          </cell>
          <cell r="E493" t="str">
            <v>헬스케어</v>
          </cell>
          <cell r="F493" t="str">
            <v>제약</v>
          </cell>
          <cell r="G493" t="str">
            <v>완제의약품</v>
          </cell>
          <cell r="H493" t="str">
            <v>(항셍제) 세파메칠정(세균성페렴 중이염 외), 후로스판 정(소화관 및 담도계 기능장애 외)</v>
          </cell>
        </row>
        <row r="494">
          <cell r="A494">
            <v>298540</v>
          </cell>
          <cell r="B494" t="str">
            <v>더네이쳐홀딩스</v>
          </cell>
          <cell r="C494">
            <v>200</v>
          </cell>
          <cell r="D494">
            <v>4.9889999999999999</v>
          </cell>
          <cell r="E494" t="str">
            <v>패션</v>
          </cell>
          <cell r="F494" t="str">
            <v>의류</v>
          </cell>
          <cell r="G494" t="str">
            <v>브랜드</v>
          </cell>
          <cell r="H494" t="str">
            <v>National Geographic(내셔널지오그래픽)</v>
          </cell>
        </row>
        <row r="495">
          <cell r="A495">
            <v>192080</v>
          </cell>
          <cell r="B495" t="str">
            <v>더블유게임즈</v>
          </cell>
          <cell r="C495">
            <v>700</v>
          </cell>
          <cell r="D495">
            <v>7.6029999999999998</v>
          </cell>
          <cell r="E495" t="str">
            <v>게임</v>
          </cell>
          <cell r="F495" t="str">
            <v>게임</v>
          </cell>
          <cell r="G495" t="str">
            <v>게임</v>
          </cell>
          <cell r="H495" t="str">
            <v xml:space="preserve">더블유 카지노, 더블유 빙고 </v>
          </cell>
        </row>
        <row r="496">
          <cell r="A496">
            <v>299170</v>
          </cell>
          <cell r="B496" t="str">
            <v>더블유에스아이</v>
          </cell>
          <cell r="C496" t="str">
            <v>-</v>
          </cell>
          <cell r="D496" t="str">
            <v>-</v>
          </cell>
          <cell r="E496" t="str">
            <v>헬스케어</v>
          </cell>
          <cell r="F496" t="str">
            <v>의료기기</v>
          </cell>
          <cell r="G496" t="str">
            <v>정형외과</v>
          </cell>
          <cell r="H496" t="str">
            <v>국소지혈제 및 척추수술관련 의료기기</v>
          </cell>
        </row>
        <row r="497">
          <cell r="A497">
            <v>12510</v>
          </cell>
          <cell r="B497" t="str">
            <v>더존비즈온</v>
          </cell>
          <cell r="C497">
            <v>450</v>
          </cell>
          <cell r="D497">
            <v>30.311</v>
          </cell>
          <cell r="E497" t="str">
            <v>인터넷</v>
          </cell>
          <cell r="F497" t="str">
            <v>소프트웨어</v>
          </cell>
          <cell r="G497" t="str">
            <v>소프트웨어</v>
          </cell>
          <cell r="H497" t="str">
            <v>ERP</v>
          </cell>
        </row>
        <row r="498">
          <cell r="A498">
            <v>302920</v>
          </cell>
          <cell r="B498" t="str">
            <v>더콘텐츠온</v>
          </cell>
          <cell r="C498" t="str">
            <v>-</v>
          </cell>
          <cell r="D498" t="str">
            <v>0.193 *</v>
          </cell>
          <cell r="E498" t="e">
            <v>#N/A</v>
          </cell>
          <cell r="F498" t="e">
            <v>#N/A</v>
          </cell>
          <cell r="G498" t="e">
            <v>#N/A</v>
          </cell>
          <cell r="H498" t="e">
            <v>#N/A</v>
          </cell>
        </row>
        <row r="499">
          <cell r="A499">
            <v>213420</v>
          </cell>
          <cell r="B499" t="str">
            <v>덕산네오룩스</v>
          </cell>
          <cell r="C499" t="str">
            <v>-</v>
          </cell>
          <cell r="D499" t="str">
            <v>-</v>
          </cell>
          <cell r="E499" t="str">
            <v>디스플레이</v>
          </cell>
          <cell r="F499" t="str">
            <v>디스플레이_소재</v>
          </cell>
          <cell r="G499" t="str">
            <v>소재</v>
          </cell>
          <cell r="H499" t="str">
            <v>OLED의 핵심 구성요소인 유기재료 생산</v>
          </cell>
        </row>
        <row r="500">
          <cell r="A500">
            <v>317330</v>
          </cell>
          <cell r="B500" t="str">
            <v>덕산테코피아</v>
          </cell>
          <cell r="C500" t="str">
            <v>-</v>
          </cell>
          <cell r="D500" t="str">
            <v>-</v>
          </cell>
          <cell r="E500" t="str">
            <v>디스플레이</v>
          </cell>
          <cell r="F500" t="str">
            <v>디스플레이_소재</v>
          </cell>
          <cell r="G500" t="str">
            <v>소재</v>
          </cell>
          <cell r="H500" t="str">
            <v>OLED의 핵심 구성요소인 유기재료 생산</v>
          </cell>
        </row>
        <row r="501">
          <cell r="A501">
            <v>77360</v>
          </cell>
          <cell r="B501" t="str">
            <v>덕산하이메탈</v>
          </cell>
          <cell r="C501" t="str">
            <v>-</v>
          </cell>
          <cell r="D501" t="str">
            <v>-</v>
          </cell>
          <cell r="E501" t="str">
            <v>반도체</v>
          </cell>
          <cell r="F501" t="str">
            <v>패키징</v>
          </cell>
          <cell r="G501" t="str">
            <v>패키징재료</v>
          </cell>
          <cell r="H501" t="str">
            <v>Solder Ball</v>
          </cell>
        </row>
        <row r="502">
          <cell r="A502">
            <v>4830</v>
          </cell>
          <cell r="B502" t="str">
            <v>덕성</v>
          </cell>
          <cell r="C502">
            <v>45</v>
          </cell>
          <cell r="D502">
            <v>12.412000000000001</v>
          </cell>
          <cell r="E502" t="str">
            <v>패션</v>
          </cell>
          <cell r="F502" t="str">
            <v>섬유</v>
          </cell>
          <cell r="G502" t="str">
            <v>합성피혁</v>
          </cell>
          <cell r="H502" t="str">
            <v>합성피혁</v>
          </cell>
        </row>
        <row r="503">
          <cell r="A503">
            <v>90410</v>
          </cell>
          <cell r="B503" t="str">
            <v>덕신하우징</v>
          </cell>
          <cell r="C503" t="str">
            <v>-</v>
          </cell>
          <cell r="D503" t="str">
            <v>-</v>
          </cell>
          <cell r="E503" t="str">
            <v>건설</v>
          </cell>
          <cell r="F503" t="str">
            <v>건자재</v>
          </cell>
          <cell r="G503" t="str">
            <v>데크플레이트</v>
          </cell>
          <cell r="H503" t="str">
            <v>데크플레이트</v>
          </cell>
        </row>
        <row r="504">
          <cell r="A504">
            <v>24900</v>
          </cell>
          <cell r="B504" t="str">
            <v>덕양산업</v>
          </cell>
          <cell r="C504" t="str">
            <v>-</v>
          </cell>
          <cell r="D504" t="str">
            <v>-</v>
          </cell>
          <cell r="E504" t="str">
            <v>자동차</v>
          </cell>
          <cell r="F504" t="str">
            <v>자동차부품</v>
          </cell>
          <cell r="G504" t="str">
            <v>차체</v>
          </cell>
          <cell r="H504" t="str">
            <v>자동차용 내/외장재(Cockpit Module)</v>
          </cell>
        </row>
        <row r="505">
          <cell r="A505">
            <v>263600</v>
          </cell>
          <cell r="B505" t="str">
            <v>덕우전자</v>
          </cell>
          <cell r="C505">
            <v>70</v>
          </cell>
          <cell r="D505">
            <v>26.475000000000001</v>
          </cell>
          <cell r="E505" t="str">
            <v>스마트폰</v>
          </cell>
          <cell r="F505" t="str">
            <v>카메라</v>
          </cell>
          <cell r="G505" t="str">
            <v>카메라모듈</v>
          </cell>
          <cell r="H505" t="str">
            <v>카메라모듈</v>
          </cell>
        </row>
        <row r="506">
          <cell r="A506">
            <v>194480</v>
          </cell>
          <cell r="B506" t="str">
            <v>데브시스터즈</v>
          </cell>
          <cell r="C506">
            <v>500</v>
          </cell>
          <cell r="D506">
            <v>8.7520000000000007</v>
          </cell>
          <cell r="E506" t="str">
            <v>게임</v>
          </cell>
          <cell r="F506" t="str">
            <v>게임</v>
          </cell>
          <cell r="G506" t="str">
            <v>게임</v>
          </cell>
          <cell r="H506" t="str">
            <v>쿠키런</v>
          </cell>
        </row>
        <row r="507">
          <cell r="A507">
            <v>348840</v>
          </cell>
          <cell r="B507" t="str">
            <v>데이드림엔터</v>
          </cell>
          <cell r="C507" t="str">
            <v>-</v>
          </cell>
          <cell r="D507" t="str">
            <v>-</v>
          </cell>
          <cell r="E507" t="e">
            <v>#N/A</v>
          </cell>
          <cell r="F507" t="e">
            <v>#N/A</v>
          </cell>
          <cell r="G507" t="e">
            <v>#N/A</v>
          </cell>
          <cell r="H507" t="e">
            <v>#N/A</v>
          </cell>
        </row>
        <row r="508">
          <cell r="A508">
            <v>263800</v>
          </cell>
          <cell r="B508" t="str">
            <v>데이타솔루션</v>
          </cell>
          <cell r="C508" t="str">
            <v>-</v>
          </cell>
          <cell r="D508" t="str">
            <v>-</v>
          </cell>
          <cell r="E508" t="str">
            <v>인터넷</v>
          </cell>
          <cell r="F508" t="str">
            <v>소프트웨어</v>
          </cell>
          <cell r="G508" t="str">
            <v>소프트웨어</v>
          </cell>
          <cell r="H508" t="str">
            <v>스토리지 유통판매</v>
          </cell>
        </row>
        <row r="509">
          <cell r="A509">
            <v>199150</v>
          </cell>
          <cell r="B509" t="str">
            <v>데이터스트림즈</v>
          </cell>
          <cell r="C509" t="str">
            <v>-</v>
          </cell>
          <cell r="D509" t="str">
            <v>-</v>
          </cell>
          <cell r="E509" t="e">
            <v>#N/A</v>
          </cell>
          <cell r="F509" t="e">
            <v>#N/A</v>
          </cell>
          <cell r="G509" t="e">
            <v>#N/A</v>
          </cell>
          <cell r="H509" t="e">
            <v>#N/A</v>
          </cell>
        </row>
        <row r="510">
          <cell r="A510">
            <v>206560</v>
          </cell>
          <cell r="B510" t="str">
            <v>덱스터</v>
          </cell>
          <cell r="C510" t="str">
            <v>-</v>
          </cell>
          <cell r="D510" t="str">
            <v>-</v>
          </cell>
          <cell r="E510" t="str">
            <v>방송미디어</v>
          </cell>
          <cell r="F510" t="str">
            <v>영화</v>
          </cell>
          <cell r="G510" t="str">
            <v>영화</v>
          </cell>
          <cell r="H510" t="str">
            <v>영화제작기술(VFX)</v>
          </cell>
        </row>
        <row r="511">
          <cell r="A511">
            <v>261200</v>
          </cell>
          <cell r="B511" t="str">
            <v>덴티스</v>
          </cell>
          <cell r="C511" t="str">
            <v>-</v>
          </cell>
          <cell r="D511" t="str">
            <v>-</v>
          </cell>
          <cell r="E511" t="str">
            <v>헬스케어</v>
          </cell>
          <cell r="F511" t="str">
            <v>의료기기</v>
          </cell>
          <cell r="G511" t="str">
            <v>치과</v>
          </cell>
          <cell r="H511" t="str">
            <v>치과용임플란트</v>
          </cell>
        </row>
        <row r="512">
          <cell r="A512">
            <v>145720</v>
          </cell>
          <cell r="B512" t="str">
            <v>덴티움</v>
          </cell>
          <cell r="C512">
            <v>250</v>
          </cell>
          <cell r="D512">
            <v>3.8849999999999998</v>
          </cell>
          <cell r="E512" t="str">
            <v>헬스케어</v>
          </cell>
          <cell r="F512" t="str">
            <v>의료기기</v>
          </cell>
          <cell r="G512" t="str">
            <v>치과</v>
          </cell>
          <cell r="H512" t="str">
            <v>치과용임플란트</v>
          </cell>
        </row>
        <row r="513">
          <cell r="A513">
            <v>227420</v>
          </cell>
          <cell r="B513" t="str">
            <v>도부마스크</v>
          </cell>
          <cell r="C513" t="str">
            <v>-</v>
          </cell>
          <cell r="D513" t="str">
            <v>-</v>
          </cell>
          <cell r="E513" t="e">
            <v>#N/A</v>
          </cell>
          <cell r="F513" t="e">
            <v>#N/A</v>
          </cell>
          <cell r="G513" t="e">
            <v>#N/A</v>
          </cell>
          <cell r="H513" t="e">
            <v>#N/A</v>
          </cell>
        </row>
        <row r="514">
          <cell r="A514">
            <v>67990</v>
          </cell>
          <cell r="B514" t="str">
            <v>도이치모터스</v>
          </cell>
          <cell r="C514">
            <v>350</v>
          </cell>
          <cell r="D514">
            <v>27.288</v>
          </cell>
          <cell r="E514" t="str">
            <v>자동차</v>
          </cell>
          <cell r="F514" t="str">
            <v>완성차</v>
          </cell>
          <cell r="G514" t="str">
            <v>완성차</v>
          </cell>
          <cell r="H514" t="str">
            <v>수입차 판매</v>
          </cell>
        </row>
        <row r="515">
          <cell r="A515">
            <v>2150</v>
          </cell>
          <cell r="B515" t="str">
            <v>도화엔지니어링</v>
          </cell>
          <cell r="C515">
            <v>280</v>
          </cell>
          <cell r="D515">
            <v>62.097999999999999</v>
          </cell>
          <cell r="E515" t="str">
            <v>건설</v>
          </cell>
          <cell r="F515" t="str">
            <v>건설</v>
          </cell>
          <cell r="G515" t="str">
            <v>건설서비스</v>
          </cell>
          <cell r="H515" t="str">
            <v>설계/감리</v>
          </cell>
        </row>
        <row r="516">
          <cell r="A516">
            <v>6620</v>
          </cell>
          <cell r="B516" t="str">
            <v>동구바이오제약</v>
          </cell>
          <cell r="C516">
            <v>100</v>
          </cell>
          <cell r="D516">
            <v>30.062999999999999</v>
          </cell>
          <cell r="E516" t="str">
            <v>헬스케어</v>
          </cell>
          <cell r="F516" t="str">
            <v>제약</v>
          </cell>
          <cell r="G516" t="str">
            <v>완제의약품</v>
          </cell>
          <cell r="H516" t="str">
            <v xml:space="preserve">(피부기계) 소화기계, 순환기계 항생제 제품군 </v>
          </cell>
        </row>
        <row r="517">
          <cell r="A517">
            <v>100130</v>
          </cell>
          <cell r="B517" t="str">
            <v>동국S&amp;C</v>
          </cell>
          <cell r="C517">
            <v>100</v>
          </cell>
          <cell r="D517">
            <v>23.152000000000001</v>
          </cell>
          <cell r="E517" t="str">
            <v>에너지</v>
          </cell>
          <cell r="F517" t="str">
            <v>신재생</v>
          </cell>
          <cell r="G517" t="str">
            <v>풍력</v>
          </cell>
          <cell r="H517" t="str">
            <v xml:space="preserve">풍력발전기용 지주대 </v>
          </cell>
        </row>
        <row r="518">
          <cell r="A518">
            <v>5160</v>
          </cell>
          <cell r="B518" t="str">
            <v>동국산업</v>
          </cell>
          <cell r="C518">
            <v>130</v>
          </cell>
          <cell r="D518">
            <v>17.946999999999999</v>
          </cell>
          <cell r="E518" t="str">
            <v>기초소재</v>
          </cell>
          <cell r="F518" t="str">
            <v>철강</v>
          </cell>
          <cell r="G518" t="str">
            <v>냉연도금</v>
          </cell>
          <cell r="H518" t="str">
            <v>냉연특수강</v>
          </cell>
        </row>
        <row r="519">
          <cell r="A519">
            <v>75970</v>
          </cell>
          <cell r="B519" t="str">
            <v>동국알앤에스</v>
          </cell>
          <cell r="C519">
            <v>80</v>
          </cell>
          <cell r="D519">
            <v>49.662999999999997</v>
          </cell>
          <cell r="E519" t="str">
            <v>기초소재</v>
          </cell>
          <cell r="F519" t="str">
            <v>비철금속</v>
          </cell>
          <cell r="G519" t="str">
            <v>내화물</v>
          </cell>
          <cell r="H519" t="str">
            <v>내화물</v>
          </cell>
        </row>
        <row r="520">
          <cell r="A520">
            <v>1230</v>
          </cell>
          <cell r="B520" t="str">
            <v>동국제강</v>
          </cell>
          <cell r="C520">
            <v>400</v>
          </cell>
          <cell r="D520">
            <v>6.6959999999999997</v>
          </cell>
          <cell r="E520" t="str">
            <v>기초소재</v>
          </cell>
          <cell r="F520" t="str">
            <v>철강</v>
          </cell>
          <cell r="G520" t="str">
            <v>전기로</v>
          </cell>
          <cell r="H520" t="str">
            <v>전기로 제강업</v>
          </cell>
        </row>
        <row r="521">
          <cell r="A521">
            <v>86450</v>
          </cell>
          <cell r="B521" t="str">
            <v>동국제약</v>
          </cell>
          <cell r="C521">
            <v>180</v>
          </cell>
          <cell r="D521">
            <v>15.212</v>
          </cell>
          <cell r="E521" t="str">
            <v>헬스케어</v>
          </cell>
          <cell r="F521" t="str">
            <v>제약</v>
          </cell>
          <cell r="G521" t="str">
            <v>완제의약품</v>
          </cell>
          <cell r="H521" t="str">
            <v>(호흡기계) 구강질환</v>
          </cell>
        </row>
        <row r="522">
          <cell r="A522">
            <v>23450</v>
          </cell>
          <cell r="B522" t="str">
            <v>동남합성</v>
          </cell>
          <cell r="C522" t="str">
            <v>-</v>
          </cell>
          <cell r="D522" t="str">
            <v>-</v>
          </cell>
          <cell r="E522" t="str">
            <v>기초소재</v>
          </cell>
          <cell r="F522" t="str">
            <v>석유화학</v>
          </cell>
          <cell r="G522" t="str">
            <v>계면활성제</v>
          </cell>
          <cell r="H522" t="str">
            <v>계면활성제</v>
          </cell>
        </row>
        <row r="523">
          <cell r="A523">
            <v>4140</v>
          </cell>
          <cell r="B523" t="str">
            <v>동방</v>
          </cell>
          <cell r="C523" t="str">
            <v>-</v>
          </cell>
          <cell r="D523" t="str">
            <v>-</v>
          </cell>
          <cell r="E523" t="str">
            <v>운송</v>
          </cell>
          <cell r="F523" t="str">
            <v>물류</v>
          </cell>
          <cell r="G523" t="str">
            <v>물류</v>
          </cell>
          <cell r="H523" t="str">
            <v>종합물류</v>
          </cell>
        </row>
        <row r="524">
          <cell r="A524">
            <v>99410</v>
          </cell>
          <cell r="B524" t="str">
            <v>동방선기</v>
          </cell>
          <cell r="C524" t="str">
            <v>-</v>
          </cell>
          <cell r="D524" t="str">
            <v>-</v>
          </cell>
          <cell r="E524" t="str">
            <v>조선</v>
          </cell>
          <cell r="F524" t="str">
            <v>조선기자재</v>
          </cell>
          <cell r="G524" t="str">
            <v>조선기자재</v>
          </cell>
          <cell r="H524" t="str">
            <v>PIPE 등</v>
          </cell>
        </row>
        <row r="525">
          <cell r="A525">
            <v>7590</v>
          </cell>
          <cell r="B525" t="str">
            <v>동방아그로</v>
          </cell>
          <cell r="C525">
            <v>350</v>
          </cell>
          <cell r="D525">
            <v>61.966999999999999</v>
          </cell>
          <cell r="E525" t="str">
            <v>농업</v>
          </cell>
          <cell r="F525" t="str">
            <v>농약비료</v>
          </cell>
          <cell r="G525" t="str">
            <v>농약</v>
          </cell>
          <cell r="H525" t="str">
            <v>농약</v>
          </cell>
        </row>
        <row r="526">
          <cell r="A526">
            <v>5960</v>
          </cell>
          <cell r="B526" t="str">
            <v>동부건설</v>
          </cell>
          <cell r="C526">
            <v>900</v>
          </cell>
          <cell r="D526">
            <v>17.751000000000001</v>
          </cell>
          <cell r="E526" t="str">
            <v>건설</v>
          </cell>
          <cell r="F526" t="str">
            <v>건설</v>
          </cell>
          <cell r="G526" t="str">
            <v>건설</v>
          </cell>
          <cell r="H526" t="str">
            <v>토목 및 건축, 주택 공급업</v>
          </cell>
        </row>
        <row r="527">
          <cell r="A527">
            <v>26960</v>
          </cell>
          <cell r="B527" t="str">
            <v>동서</v>
          </cell>
          <cell r="C527">
            <v>700</v>
          </cell>
          <cell r="D527">
            <v>59.984999999999999</v>
          </cell>
          <cell r="E527" t="str">
            <v>음식료</v>
          </cell>
          <cell r="F527" t="str">
            <v>식품</v>
          </cell>
          <cell r="G527" t="str">
            <v>식품제조업</v>
          </cell>
          <cell r="H527" t="str">
            <v>식품제조업: 후르츠칵테일 등 식자재 식품 및 차류</v>
          </cell>
        </row>
        <row r="528">
          <cell r="A528">
            <v>2210</v>
          </cell>
          <cell r="B528" t="str">
            <v>동성제약</v>
          </cell>
          <cell r="C528" t="str">
            <v>-</v>
          </cell>
          <cell r="D528" t="str">
            <v>-</v>
          </cell>
          <cell r="E528" t="str">
            <v>헬스케어</v>
          </cell>
          <cell r="F528" t="str">
            <v>제약</v>
          </cell>
          <cell r="G528" t="str">
            <v>완제의약품</v>
          </cell>
          <cell r="H528" t="str">
            <v xml:space="preserve">(소화기계) 정로환 </v>
          </cell>
        </row>
        <row r="529">
          <cell r="A529">
            <v>102260</v>
          </cell>
          <cell r="B529" t="str">
            <v>동성케미컬</v>
          </cell>
          <cell r="C529">
            <v>200</v>
          </cell>
          <cell r="D529">
            <v>23.399000000000001</v>
          </cell>
          <cell r="E529" t="str">
            <v>기초소재</v>
          </cell>
          <cell r="F529" t="str">
            <v>석유화학</v>
          </cell>
          <cell r="G529" t="str">
            <v>석유화학</v>
          </cell>
          <cell r="H529" t="str">
            <v xml:space="preserve">기능성 용제 및 TPU 등 우레탄 </v>
          </cell>
        </row>
        <row r="530">
          <cell r="A530">
            <v>33500</v>
          </cell>
          <cell r="B530" t="str">
            <v>동성화인텍</v>
          </cell>
          <cell r="C530">
            <v>350</v>
          </cell>
          <cell r="D530">
            <v>37.095999999999997</v>
          </cell>
          <cell r="E530" t="str">
            <v>조선</v>
          </cell>
          <cell r="F530" t="str">
            <v>조선기자재</v>
          </cell>
          <cell r="G530" t="str">
            <v>조선기자재</v>
          </cell>
          <cell r="H530" t="str">
            <v>초저온보냉재 등</v>
          </cell>
        </row>
        <row r="531">
          <cell r="A531">
            <v>25950</v>
          </cell>
          <cell r="B531" t="str">
            <v>동신건설</v>
          </cell>
          <cell r="C531">
            <v>150</v>
          </cell>
          <cell r="D531" t="str">
            <v>-242.437 *</v>
          </cell>
          <cell r="E531" t="str">
            <v>건설</v>
          </cell>
          <cell r="F531" t="str">
            <v>건설</v>
          </cell>
          <cell r="G531" t="str">
            <v>건설</v>
          </cell>
          <cell r="H531" t="str">
            <v>토목 및 건축, 주택 공급업</v>
          </cell>
        </row>
        <row r="532">
          <cell r="A532">
            <v>640</v>
          </cell>
          <cell r="B532" t="str">
            <v>동아쏘시오홀딩스</v>
          </cell>
          <cell r="C532">
            <v>1500</v>
          </cell>
          <cell r="D532">
            <v>15.493</v>
          </cell>
          <cell r="E532" t="str">
            <v>음식료</v>
          </cell>
          <cell r="F532" t="str">
            <v>음료</v>
          </cell>
          <cell r="G532" t="str">
            <v>음료</v>
          </cell>
          <cell r="H532" t="str">
            <v>박카스, 판피린</v>
          </cell>
        </row>
        <row r="533">
          <cell r="A533">
            <v>170900</v>
          </cell>
          <cell r="B533" t="str">
            <v>동아에스티</v>
          </cell>
          <cell r="C533">
            <v>1000</v>
          </cell>
          <cell r="D533">
            <v>65.861999999999995</v>
          </cell>
          <cell r="E533" t="str">
            <v>헬스케어</v>
          </cell>
          <cell r="F533" t="str">
            <v>제약</v>
          </cell>
          <cell r="G533" t="str">
            <v>완제의약품</v>
          </cell>
          <cell r="H533" t="str">
            <v>(소화기계) 스틸렌(위점막보호제), 플라비톨(항혈전제)</v>
          </cell>
        </row>
        <row r="534">
          <cell r="A534">
            <v>88130</v>
          </cell>
          <cell r="B534" t="str">
            <v>동아엘텍</v>
          </cell>
          <cell r="C534">
            <v>150</v>
          </cell>
          <cell r="D534">
            <v>-379.07100000000003</v>
          </cell>
          <cell r="E534" t="str">
            <v>디스플레이</v>
          </cell>
          <cell r="F534" t="str">
            <v>디스플레이_장비</v>
          </cell>
          <cell r="G534" t="str">
            <v>검사장비</v>
          </cell>
          <cell r="H534" t="str">
            <v>OLED 및 소형 응용장비</v>
          </cell>
        </row>
        <row r="535">
          <cell r="A535">
            <v>28100</v>
          </cell>
          <cell r="B535" t="str">
            <v>동아지질</v>
          </cell>
          <cell r="C535">
            <v>350</v>
          </cell>
          <cell r="D535">
            <v>103.4</v>
          </cell>
          <cell r="E535" t="str">
            <v>건설</v>
          </cell>
          <cell r="F535" t="str">
            <v>건설</v>
          </cell>
          <cell r="G535" t="str">
            <v>건설</v>
          </cell>
          <cell r="H535" t="str">
            <v>토목 및 건축, 주택 공급업</v>
          </cell>
        </row>
        <row r="536">
          <cell r="A536">
            <v>282690</v>
          </cell>
          <cell r="B536" t="str">
            <v>동아타이어</v>
          </cell>
          <cell r="C536">
            <v>1000</v>
          </cell>
          <cell r="D536">
            <v>83.028999999999996</v>
          </cell>
          <cell r="E536" t="str">
            <v>자동차</v>
          </cell>
          <cell r="F536" t="str">
            <v>자동차부품</v>
          </cell>
          <cell r="G536" t="str">
            <v>타이어</v>
          </cell>
          <cell r="H536" t="str">
            <v>타이어</v>
          </cell>
        </row>
        <row r="537">
          <cell r="A537">
            <v>41930</v>
          </cell>
          <cell r="B537" t="str">
            <v>동아화성</v>
          </cell>
          <cell r="C537">
            <v>150</v>
          </cell>
          <cell r="D537">
            <v>17.66</v>
          </cell>
          <cell r="E537" t="str">
            <v>자동차</v>
          </cell>
          <cell r="F537" t="str">
            <v>자동차부품</v>
          </cell>
          <cell r="G537" t="str">
            <v>차체</v>
          </cell>
          <cell r="H537" t="str">
            <v>자동차용 내/외장재(Gasket)</v>
          </cell>
        </row>
        <row r="538">
          <cell r="A538">
            <v>1520</v>
          </cell>
          <cell r="B538" t="str">
            <v>동양</v>
          </cell>
          <cell r="C538">
            <v>40</v>
          </cell>
          <cell r="D538">
            <v>71.344999999999999</v>
          </cell>
          <cell r="E538" t="str">
            <v>건설</v>
          </cell>
          <cell r="F538" t="str">
            <v>건자재</v>
          </cell>
          <cell r="G538" t="str">
            <v>레미콘</v>
          </cell>
          <cell r="H538" t="str">
            <v>레미콘</v>
          </cell>
        </row>
        <row r="539">
          <cell r="A539">
            <v>84670</v>
          </cell>
          <cell r="B539" t="str">
            <v>동양고속</v>
          </cell>
          <cell r="C539" t="str">
            <v>-</v>
          </cell>
          <cell r="D539" t="str">
            <v>-</v>
          </cell>
          <cell r="E539" t="str">
            <v>운송</v>
          </cell>
          <cell r="F539" t="str">
            <v>버스</v>
          </cell>
          <cell r="G539" t="str">
            <v>버스</v>
          </cell>
          <cell r="H539" t="str">
            <v>버스운송</v>
          </cell>
        </row>
        <row r="540">
          <cell r="A540">
            <v>82640</v>
          </cell>
          <cell r="B540" t="str">
            <v>동양생명</v>
          </cell>
          <cell r="C540">
            <v>620</v>
          </cell>
          <cell r="D540">
            <v>35.06</v>
          </cell>
          <cell r="E540" t="str">
            <v>금융</v>
          </cell>
          <cell r="F540" t="str">
            <v>보험</v>
          </cell>
          <cell r="G540" t="str">
            <v>생명보험</v>
          </cell>
          <cell r="H540" t="str">
            <v>생명보험</v>
          </cell>
        </row>
        <row r="541">
          <cell r="A541">
            <v>60380</v>
          </cell>
          <cell r="B541" t="str">
            <v>동양에스텍</v>
          </cell>
          <cell r="C541">
            <v>50</v>
          </cell>
          <cell r="D541">
            <v>5.0179999999999998</v>
          </cell>
          <cell r="E541" t="str">
            <v>기초소재</v>
          </cell>
          <cell r="F541" t="str">
            <v>철강</v>
          </cell>
          <cell r="G541" t="str">
            <v>철강유통</v>
          </cell>
          <cell r="H541" t="str">
            <v>대리점(포스코 열연)</v>
          </cell>
        </row>
        <row r="542">
          <cell r="A542">
            <v>79960</v>
          </cell>
          <cell r="B542" t="str">
            <v>동양이엔피</v>
          </cell>
          <cell r="C542">
            <v>300</v>
          </cell>
          <cell r="D542">
            <v>13.314</v>
          </cell>
          <cell r="E542" t="str">
            <v>전자제품</v>
          </cell>
          <cell r="F542" t="str">
            <v>전자부품</v>
          </cell>
          <cell r="G542" t="str">
            <v>부품</v>
          </cell>
          <cell r="H542" t="str">
            <v>SMPS(전원공급장치)</v>
          </cell>
        </row>
        <row r="543">
          <cell r="A543">
            <v>8970</v>
          </cell>
          <cell r="B543" t="str">
            <v>동양철관</v>
          </cell>
          <cell r="C543" t="str">
            <v>-</v>
          </cell>
          <cell r="D543" t="str">
            <v>-</v>
          </cell>
          <cell r="E543" t="str">
            <v>기초소재</v>
          </cell>
          <cell r="F543" t="str">
            <v>철강</v>
          </cell>
          <cell r="G543" t="str">
            <v>강관</v>
          </cell>
          <cell r="H543" t="str">
            <v>강관 제조</v>
          </cell>
        </row>
        <row r="544">
          <cell r="A544">
            <v>228340</v>
          </cell>
          <cell r="B544" t="str">
            <v>동양파일</v>
          </cell>
          <cell r="C544" t="str">
            <v>-</v>
          </cell>
          <cell r="D544" t="str">
            <v>-</v>
          </cell>
          <cell r="E544" t="str">
            <v>건설</v>
          </cell>
          <cell r="F544" t="str">
            <v>건자재</v>
          </cell>
          <cell r="G544" t="str">
            <v>콘크리트파일</v>
          </cell>
          <cell r="H544" t="str">
            <v>콘크리트파일</v>
          </cell>
        </row>
        <row r="545">
          <cell r="A545">
            <v>92780</v>
          </cell>
          <cell r="B545" t="str">
            <v>동양피스톤</v>
          </cell>
          <cell r="C545">
            <v>60</v>
          </cell>
          <cell r="D545">
            <v>10.291</v>
          </cell>
          <cell r="E545" t="str">
            <v>자동차</v>
          </cell>
          <cell r="F545" t="str">
            <v>자동차부품</v>
          </cell>
          <cell r="G545" t="str">
            <v>동력발생장치</v>
          </cell>
          <cell r="H545" t="str">
            <v>엔진부품</v>
          </cell>
        </row>
        <row r="546">
          <cell r="A546">
            <v>88910</v>
          </cell>
          <cell r="B546" t="str">
            <v>동우팜투테이블</v>
          </cell>
          <cell r="C546" t="str">
            <v>-</v>
          </cell>
          <cell r="D546" t="str">
            <v>-</v>
          </cell>
          <cell r="E546" t="str">
            <v>음식료</v>
          </cell>
          <cell r="F546" t="str">
            <v>육계</v>
          </cell>
          <cell r="G546" t="str">
            <v>육계</v>
          </cell>
          <cell r="H546" t="str">
            <v>육계(닭)</v>
          </cell>
        </row>
        <row r="547">
          <cell r="A547">
            <v>94170</v>
          </cell>
          <cell r="B547" t="str">
            <v>동운아나텍</v>
          </cell>
          <cell r="C547">
            <v>20</v>
          </cell>
          <cell r="D547" t="str">
            <v>-2.188 *</v>
          </cell>
          <cell r="E547" t="str">
            <v>반도체</v>
          </cell>
          <cell r="F547" t="str">
            <v>비메모리반도체</v>
          </cell>
          <cell r="G547" t="str">
            <v>Foundry</v>
          </cell>
          <cell r="H547" t="str">
            <v>AF Driver IC(자동 초점기능 등)</v>
          </cell>
        </row>
        <row r="548">
          <cell r="A548">
            <v>49770</v>
          </cell>
          <cell r="B548" t="str">
            <v>동원F&amp;B</v>
          </cell>
          <cell r="C548">
            <v>3500</v>
          </cell>
          <cell r="D548">
            <v>19.434999999999999</v>
          </cell>
          <cell r="E548" t="str">
            <v>음식료</v>
          </cell>
          <cell r="F548" t="str">
            <v>식품</v>
          </cell>
          <cell r="G548" t="str">
            <v>식품제조업</v>
          </cell>
          <cell r="H548" t="str">
            <v>식품제조업: 참치캔 등</v>
          </cell>
        </row>
        <row r="549">
          <cell r="A549">
            <v>13120</v>
          </cell>
          <cell r="B549" t="str">
            <v>동원개발</v>
          </cell>
          <cell r="C549">
            <v>150</v>
          </cell>
          <cell r="D549">
            <v>18.763999999999999</v>
          </cell>
          <cell r="E549" t="str">
            <v>건설</v>
          </cell>
          <cell r="F549" t="str">
            <v>건설</v>
          </cell>
          <cell r="G549" t="str">
            <v>건설</v>
          </cell>
          <cell r="H549" t="str">
            <v>토목 및 건축, 주택 공급업</v>
          </cell>
        </row>
        <row r="550">
          <cell r="A550">
            <v>18500</v>
          </cell>
          <cell r="B550" t="str">
            <v>동원금속</v>
          </cell>
          <cell r="C550" t="str">
            <v>-</v>
          </cell>
          <cell r="D550" t="str">
            <v>-</v>
          </cell>
          <cell r="E550" t="str">
            <v>자동차</v>
          </cell>
          <cell r="F550" t="str">
            <v>자동차부품</v>
          </cell>
          <cell r="G550" t="str">
            <v>차체</v>
          </cell>
          <cell r="H550" t="str">
            <v xml:space="preserve">자동차 Door </v>
          </cell>
        </row>
        <row r="551">
          <cell r="A551">
            <v>6040</v>
          </cell>
          <cell r="B551" t="str">
            <v>동원산업</v>
          </cell>
          <cell r="C551">
            <v>5000</v>
          </cell>
          <cell r="D551">
            <v>9.9469999999999992</v>
          </cell>
          <cell r="E551" t="str">
            <v>음식료</v>
          </cell>
          <cell r="F551" t="str">
            <v>수산</v>
          </cell>
          <cell r="G551" t="str">
            <v>수산</v>
          </cell>
          <cell r="H551" t="str">
            <v>수산</v>
          </cell>
        </row>
        <row r="552">
          <cell r="A552">
            <v>30720</v>
          </cell>
          <cell r="B552" t="str">
            <v>동원수산</v>
          </cell>
          <cell r="C552" t="str">
            <v>-</v>
          </cell>
          <cell r="D552" t="str">
            <v>-</v>
          </cell>
          <cell r="E552" t="str">
            <v>음식료</v>
          </cell>
          <cell r="F552" t="str">
            <v>수산</v>
          </cell>
          <cell r="G552" t="str">
            <v>수산</v>
          </cell>
          <cell r="H552" t="str">
            <v>수산</v>
          </cell>
        </row>
        <row r="553">
          <cell r="A553">
            <v>14820</v>
          </cell>
          <cell r="B553" t="str">
            <v>동원시스템즈</v>
          </cell>
          <cell r="C553">
            <v>600</v>
          </cell>
          <cell r="D553">
            <v>36.494</v>
          </cell>
          <cell r="E553" t="str">
            <v>음식료</v>
          </cell>
          <cell r="F553" t="str">
            <v>포장</v>
          </cell>
          <cell r="G553" t="str">
            <v>포장</v>
          </cell>
          <cell r="H553" t="str">
            <v>식품포장</v>
          </cell>
        </row>
        <row r="554">
          <cell r="A554">
            <v>163560</v>
          </cell>
          <cell r="B554" t="str">
            <v>동일고무벨트</v>
          </cell>
          <cell r="C554">
            <v>80</v>
          </cell>
          <cell r="D554">
            <v>18.335000000000001</v>
          </cell>
          <cell r="E554" t="str">
            <v>자동차</v>
          </cell>
          <cell r="F554" t="str">
            <v>자동차부품</v>
          </cell>
          <cell r="G554" t="str">
            <v>동력전달장치</v>
          </cell>
          <cell r="H554" t="str">
            <v>전동벨트</v>
          </cell>
        </row>
        <row r="555">
          <cell r="A555">
            <v>109860</v>
          </cell>
          <cell r="B555" t="str">
            <v>동일금속</v>
          </cell>
          <cell r="C555">
            <v>250</v>
          </cell>
          <cell r="D555">
            <v>14.037000000000001</v>
          </cell>
          <cell r="E555" t="str">
            <v>기계</v>
          </cell>
          <cell r="F555" t="str">
            <v>건설기계</v>
          </cell>
          <cell r="G555" t="str">
            <v>부분품</v>
          </cell>
          <cell r="H555" t="str">
            <v>건설기계부품(크롤러 크레인)</v>
          </cell>
        </row>
        <row r="556">
          <cell r="A556">
            <v>32960</v>
          </cell>
          <cell r="B556" t="str">
            <v>동일기연</v>
          </cell>
          <cell r="C556">
            <v>40</v>
          </cell>
          <cell r="D556">
            <v>1.698</v>
          </cell>
          <cell r="E556" t="str">
            <v>전자제품</v>
          </cell>
          <cell r="F556" t="str">
            <v>전자부품</v>
          </cell>
          <cell r="G556" t="str">
            <v>부품</v>
          </cell>
          <cell r="H556" t="str">
            <v>EMI필터(전기전자 제품에서 발생하는 불필요한 유해 전자파 제거 및 감쇄)</v>
          </cell>
        </row>
        <row r="557">
          <cell r="A557">
            <v>4890</v>
          </cell>
          <cell r="B557" t="str">
            <v>동일산업</v>
          </cell>
          <cell r="C557">
            <v>4000</v>
          </cell>
          <cell r="D557">
            <v>19.79</v>
          </cell>
          <cell r="E557" t="str">
            <v>기초소재</v>
          </cell>
          <cell r="F557" t="str">
            <v>철강</v>
          </cell>
          <cell r="G557" t="str">
            <v>열간압연</v>
          </cell>
          <cell r="H557" t="str">
            <v>형강, 봉강 등</v>
          </cell>
        </row>
        <row r="558">
          <cell r="A558">
            <v>2690</v>
          </cell>
          <cell r="B558" t="str">
            <v>동일제강</v>
          </cell>
          <cell r="C558">
            <v>20</v>
          </cell>
          <cell r="D558" t="str">
            <v>4.796 *</v>
          </cell>
          <cell r="E558" t="str">
            <v>기초소재</v>
          </cell>
          <cell r="F558" t="str">
            <v>철강</v>
          </cell>
          <cell r="G558" t="str">
            <v>선재가공</v>
          </cell>
          <cell r="H558" t="str">
            <v>와이어로프 및 경강선 제조 및 판매</v>
          </cell>
        </row>
        <row r="559">
          <cell r="A559">
            <v>23790</v>
          </cell>
          <cell r="B559" t="str">
            <v>동일철강</v>
          </cell>
          <cell r="C559" t="str">
            <v>-</v>
          </cell>
          <cell r="D559" t="str">
            <v>-</v>
          </cell>
          <cell r="E559" t="str">
            <v>기초소재</v>
          </cell>
          <cell r="F559" t="str">
            <v>철강</v>
          </cell>
          <cell r="G559" t="str">
            <v>열간압연</v>
          </cell>
          <cell r="H559" t="str">
            <v>형강, 봉강 등</v>
          </cell>
        </row>
        <row r="560">
          <cell r="A560">
            <v>5290</v>
          </cell>
          <cell r="B560" t="str">
            <v>동진쎄미켐</v>
          </cell>
          <cell r="C560">
            <v>110</v>
          </cell>
          <cell r="D560">
            <v>5.4969999999999999</v>
          </cell>
          <cell r="E560" t="str">
            <v>반도체</v>
          </cell>
          <cell r="F560" t="str">
            <v>반도체_소재</v>
          </cell>
          <cell r="G560" t="str">
            <v>공정재료</v>
          </cell>
          <cell r="H560" t="str">
            <v>감광액 및 Wet Chemical</v>
          </cell>
        </row>
        <row r="561">
          <cell r="A561">
            <v>25900</v>
          </cell>
          <cell r="B561" t="str">
            <v>동화기업</v>
          </cell>
          <cell r="C561" t="str">
            <v>-</v>
          </cell>
          <cell r="D561" t="str">
            <v>-</v>
          </cell>
          <cell r="E561" t="str">
            <v>배터리</v>
          </cell>
          <cell r="F561" t="str">
            <v>배터리_소재</v>
          </cell>
          <cell r="G561" t="str">
            <v>소재</v>
          </cell>
          <cell r="H561" t="str">
            <v>전해액(동화일렉트로라이트)</v>
          </cell>
        </row>
        <row r="562">
          <cell r="A562">
            <v>20</v>
          </cell>
          <cell r="B562" t="str">
            <v>동화약품</v>
          </cell>
          <cell r="C562">
            <v>180</v>
          </cell>
          <cell r="D562">
            <v>25.442</v>
          </cell>
          <cell r="E562" t="str">
            <v>헬스케어</v>
          </cell>
          <cell r="F562" t="str">
            <v>제약</v>
          </cell>
          <cell r="G562" t="str">
            <v>완제의약품</v>
          </cell>
          <cell r="H562" t="str">
            <v>(소화기계) 까스활명수큐</v>
          </cell>
        </row>
        <row r="563">
          <cell r="A563">
            <v>150</v>
          </cell>
          <cell r="B563" t="str">
            <v>두산</v>
          </cell>
          <cell r="C563">
            <v>2000</v>
          </cell>
          <cell r="D563">
            <v>5.4470000000000001</v>
          </cell>
          <cell r="E563" t="str">
            <v>지주사</v>
          </cell>
          <cell r="F563" t="str">
            <v>지주사</v>
          </cell>
          <cell r="G563" t="str">
            <v>지주사</v>
          </cell>
          <cell r="H563" t="str">
            <v>지주사</v>
          </cell>
        </row>
        <row r="564">
          <cell r="A564">
            <v>241560</v>
          </cell>
          <cell r="B564" t="str">
            <v>두산밥캣</v>
          </cell>
          <cell r="C564">
            <v>1200</v>
          </cell>
          <cell r="D564">
            <v>31.175000000000001</v>
          </cell>
          <cell r="E564" t="str">
            <v>기계</v>
          </cell>
          <cell r="F564" t="str">
            <v>건설기계</v>
          </cell>
          <cell r="G564" t="str">
            <v>완성품</v>
          </cell>
          <cell r="H564" t="str">
            <v>건설기계</v>
          </cell>
        </row>
        <row r="565">
          <cell r="A565">
            <v>34020</v>
          </cell>
          <cell r="B565" t="str">
            <v>두산에너빌리티</v>
          </cell>
          <cell r="C565" t="str">
            <v>-</v>
          </cell>
          <cell r="D565" t="str">
            <v>-</v>
          </cell>
          <cell r="E565" t="str">
            <v>에너지</v>
          </cell>
          <cell r="F565" t="str">
            <v>플랜트</v>
          </cell>
          <cell r="G565" t="str">
            <v>엔지니어링</v>
          </cell>
          <cell r="H565" t="str">
            <v>발전설비 제작(원자력, 화력 등)</v>
          </cell>
        </row>
        <row r="566">
          <cell r="A566">
            <v>131970</v>
          </cell>
          <cell r="B566" t="str">
            <v>두산테스나</v>
          </cell>
          <cell r="C566" t="str">
            <v>-</v>
          </cell>
          <cell r="D566" t="str">
            <v>-</v>
          </cell>
          <cell r="E566" t="str">
            <v>반도체</v>
          </cell>
          <cell r="F566" t="str">
            <v>반도체_테스트</v>
          </cell>
          <cell r="G566" t="str">
            <v>테스트</v>
          </cell>
          <cell r="H566" t="str">
            <v>반도체 테스트</v>
          </cell>
        </row>
        <row r="567">
          <cell r="A567">
            <v>336260</v>
          </cell>
          <cell r="B567" t="str">
            <v>두산퓨얼셀</v>
          </cell>
          <cell r="C567" t="str">
            <v>-</v>
          </cell>
          <cell r="D567" t="str">
            <v>-</v>
          </cell>
          <cell r="E567" t="str">
            <v>에너지</v>
          </cell>
          <cell r="F567" t="str">
            <v>신재생</v>
          </cell>
          <cell r="G567" t="str">
            <v>연료전지</v>
          </cell>
          <cell r="H567" t="str">
            <v>연료전지</v>
          </cell>
        </row>
        <row r="568">
          <cell r="A568">
            <v>16740</v>
          </cell>
          <cell r="B568" t="str">
            <v>두올</v>
          </cell>
          <cell r="C568">
            <v>80</v>
          </cell>
          <cell r="D568">
            <v>16.702999999999999</v>
          </cell>
          <cell r="E568" t="str">
            <v>자동차</v>
          </cell>
          <cell r="F568" t="str">
            <v>자동차부품</v>
          </cell>
          <cell r="G568" t="str">
            <v>차체</v>
          </cell>
          <cell r="H568" t="str">
            <v>자동차 Seat</v>
          </cell>
        </row>
        <row r="569">
          <cell r="A569">
            <v>73190</v>
          </cell>
          <cell r="B569" t="str">
            <v>듀오백</v>
          </cell>
          <cell r="C569" t="str">
            <v>-</v>
          </cell>
          <cell r="D569" t="str">
            <v>-</v>
          </cell>
          <cell r="E569" t="str">
            <v>건설</v>
          </cell>
          <cell r="F569" t="str">
            <v>가구</v>
          </cell>
          <cell r="G569" t="str">
            <v>사무용</v>
          </cell>
          <cell r="H569" t="str">
            <v>일반 사무용 및 학생용 의자</v>
          </cell>
        </row>
        <row r="570">
          <cell r="A570">
            <v>176750</v>
          </cell>
          <cell r="B570" t="str">
            <v>듀켐바이오</v>
          </cell>
          <cell r="C570" t="str">
            <v>-</v>
          </cell>
          <cell r="D570" t="str">
            <v>-</v>
          </cell>
          <cell r="E570" t="e">
            <v>#N/A</v>
          </cell>
          <cell r="F570" t="e">
            <v>#N/A</v>
          </cell>
          <cell r="G570" t="e">
            <v>#N/A</v>
          </cell>
          <cell r="H570" t="e">
            <v>#N/A</v>
          </cell>
        </row>
        <row r="571">
          <cell r="A571">
            <v>30350</v>
          </cell>
          <cell r="B571" t="str">
            <v>드래곤플라이</v>
          </cell>
          <cell r="C571" t="str">
            <v>-</v>
          </cell>
          <cell r="D571" t="str">
            <v>-</v>
          </cell>
          <cell r="E571" t="str">
            <v>게임</v>
          </cell>
          <cell r="F571" t="str">
            <v>게임</v>
          </cell>
          <cell r="G571" t="str">
            <v>게임</v>
          </cell>
          <cell r="H571" t="str">
            <v>GARDIUS EMPIRE, 스페셜포스</v>
          </cell>
        </row>
        <row r="572">
          <cell r="A572">
            <v>203650</v>
          </cell>
          <cell r="B572" t="str">
            <v>드림시큐리티</v>
          </cell>
          <cell r="C572" t="str">
            <v>-</v>
          </cell>
          <cell r="D572" t="str">
            <v>-</v>
          </cell>
          <cell r="E572" t="str">
            <v>보안</v>
          </cell>
          <cell r="F572" t="str">
            <v>소프트보안</v>
          </cell>
          <cell r="G572" t="str">
            <v>암호인증</v>
          </cell>
          <cell r="H572" t="str">
            <v>PKI인증, 생체인증</v>
          </cell>
        </row>
        <row r="573">
          <cell r="A573">
            <v>223250</v>
          </cell>
          <cell r="B573" t="str">
            <v>드림씨아이에스</v>
          </cell>
          <cell r="C573" t="str">
            <v>-</v>
          </cell>
          <cell r="D573" t="str">
            <v>-</v>
          </cell>
          <cell r="E573" t="str">
            <v>헬스케어</v>
          </cell>
          <cell r="F573" t="str">
            <v>바이오</v>
          </cell>
          <cell r="G573" t="str">
            <v>CRO</v>
          </cell>
          <cell r="H573" t="str">
            <v>임상시험수탁기관(CRO)</v>
          </cell>
        </row>
        <row r="574">
          <cell r="A574">
            <v>60570</v>
          </cell>
          <cell r="B574" t="str">
            <v>드림어스컴퍼니</v>
          </cell>
          <cell r="C574" t="str">
            <v>-</v>
          </cell>
          <cell r="D574" t="str">
            <v>-</v>
          </cell>
          <cell r="E574" t="str">
            <v>인터넷</v>
          </cell>
          <cell r="F574" t="str">
            <v>온라인서비스</v>
          </cell>
          <cell r="G574" t="str">
            <v>음악</v>
          </cell>
          <cell r="H574" t="str">
            <v>디지털 음악산업</v>
          </cell>
        </row>
        <row r="575">
          <cell r="A575">
            <v>192650</v>
          </cell>
          <cell r="B575" t="str">
            <v>드림텍</v>
          </cell>
          <cell r="C575">
            <v>300</v>
          </cell>
          <cell r="D575">
            <v>24.521999999999998</v>
          </cell>
          <cell r="E575" t="str">
            <v>스마트폰</v>
          </cell>
          <cell r="F575" t="str">
            <v>스마트폰_부분품</v>
          </cell>
          <cell r="G575" t="str">
            <v>부분품</v>
          </cell>
          <cell r="H575" t="str">
            <v>부분품) 각종 모듈, 부품</v>
          </cell>
        </row>
        <row r="576">
          <cell r="A576">
            <v>217620</v>
          </cell>
          <cell r="B576" t="str">
            <v>디딤</v>
          </cell>
          <cell r="C576" t="str">
            <v>-</v>
          </cell>
          <cell r="D576" t="str">
            <v>-</v>
          </cell>
          <cell r="E576" t="str">
            <v>음식료</v>
          </cell>
          <cell r="F576" t="str">
            <v>식품</v>
          </cell>
          <cell r="G576" t="str">
            <v>프랜차이즈</v>
          </cell>
          <cell r="H576" t="str">
            <v>프랜차이즈( '백제원', '연안식당')</v>
          </cell>
        </row>
        <row r="577">
          <cell r="A577">
            <v>16670</v>
          </cell>
          <cell r="B577" t="str">
            <v>디모아</v>
          </cell>
          <cell r="C577" t="str">
            <v>-</v>
          </cell>
          <cell r="D577" t="str">
            <v>-</v>
          </cell>
          <cell r="E577" t="str">
            <v>인터넷</v>
          </cell>
          <cell r="F577" t="str">
            <v>소프트웨어</v>
          </cell>
          <cell r="G577" t="str">
            <v>소프트웨어</v>
          </cell>
          <cell r="H577" t="str">
            <v>Adobe</v>
          </cell>
        </row>
        <row r="578">
          <cell r="A578">
            <v>187870</v>
          </cell>
          <cell r="B578" t="str">
            <v>디바이스이엔지</v>
          </cell>
          <cell r="C578">
            <v>450</v>
          </cell>
          <cell r="D578">
            <v>9.9420000000000002</v>
          </cell>
          <cell r="E578" t="str">
            <v>디스플레이</v>
          </cell>
          <cell r="F578" t="str">
            <v>디스플레이_장비</v>
          </cell>
          <cell r="G578" t="str">
            <v>제조장비</v>
          </cell>
          <cell r="H578" t="str">
            <v>오염제어 기술을 기반으로한 Strip 장비</v>
          </cell>
        </row>
        <row r="579">
          <cell r="A579">
            <v>404950</v>
          </cell>
          <cell r="B579" t="str">
            <v>디비금융스팩10호</v>
          </cell>
          <cell r="C579" t="str">
            <v>-</v>
          </cell>
          <cell r="D579" t="str">
            <v>-</v>
          </cell>
          <cell r="E579" t="e">
            <v>#N/A</v>
          </cell>
          <cell r="F579" t="e">
            <v>#N/A</v>
          </cell>
          <cell r="G579" t="e">
            <v>#N/A</v>
          </cell>
          <cell r="H579" t="e">
            <v>#N/A</v>
          </cell>
        </row>
        <row r="580">
          <cell r="A580">
            <v>66670</v>
          </cell>
          <cell r="B580" t="str">
            <v>디스플레이텍</v>
          </cell>
          <cell r="C580">
            <v>80</v>
          </cell>
          <cell r="D580">
            <v>23.059000000000001</v>
          </cell>
          <cell r="E580" t="str">
            <v>디스플레이</v>
          </cell>
          <cell r="F580" t="str">
            <v>디스플레이_부품</v>
          </cell>
          <cell r="G580" t="str">
            <v>Module</v>
          </cell>
          <cell r="H580" t="str">
            <v>LCD Module 등</v>
          </cell>
        </row>
        <row r="581">
          <cell r="A581">
            <v>24090</v>
          </cell>
          <cell r="B581" t="str">
            <v>디씨엠</v>
          </cell>
          <cell r="C581">
            <v>900</v>
          </cell>
          <cell r="D581" t="str">
            <v>16.293 *</v>
          </cell>
          <cell r="E581" t="str">
            <v>기초소재</v>
          </cell>
          <cell r="F581" t="str">
            <v>철강</v>
          </cell>
          <cell r="G581" t="str">
            <v>냉연도금</v>
          </cell>
          <cell r="H581" t="str">
            <v>표면처리강판 제조</v>
          </cell>
        </row>
        <row r="582">
          <cell r="A582">
            <v>3160</v>
          </cell>
          <cell r="B582" t="str">
            <v>디아이</v>
          </cell>
          <cell r="C582">
            <v>200</v>
          </cell>
          <cell r="D582">
            <v>34.307000000000002</v>
          </cell>
          <cell r="E582" t="str">
            <v>반도체</v>
          </cell>
          <cell r="F582" t="str">
            <v>반도체_제조장비</v>
          </cell>
          <cell r="G582" t="str">
            <v>후공정</v>
          </cell>
          <cell r="H582" t="str">
            <v>Test Burn-In Tester</v>
          </cell>
        </row>
        <row r="583">
          <cell r="A583">
            <v>1530</v>
          </cell>
          <cell r="B583" t="str">
            <v>디아이동일</v>
          </cell>
          <cell r="C583">
            <v>2000</v>
          </cell>
          <cell r="D583">
            <v>7.9720000000000004</v>
          </cell>
          <cell r="E583" t="str">
            <v>패션</v>
          </cell>
          <cell r="F583" t="str">
            <v>섬유</v>
          </cell>
          <cell r="G583" t="str">
            <v>방직</v>
          </cell>
          <cell r="H583" t="str">
            <v>방적(Spinning)</v>
          </cell>
        </row>
        <row r="584">
          <cell r="A584">
            <v>92200</v>
          </cell>
          <cell r="B584" t="str">
            <v>디아이씨</v>
          </cell>
          <cell r="C584" t="str">
            <v>-</v>
          </cell>
          <cell r="D584" t="str">
            <v>-</v>
          </cell>
          <cell r="E584" t="str">
            <v>자동차</v>
          </cell>
          <cell r="F584" t="str">
            <v>자동차부품</v>
          </cell>
          <cell r="G584" t="str">
            <v>동력전달장치</v>
          </cell>
          <cell r="H584" t="str">
            <v>변속부품</v>
          </cell>
        </row>
        <row r="585">
          <cell r="A585">
            <v>110990</v>
          </cell>
          <cell r="B585" t="str">
            <v>디아이티</v>
          </cell>
          <cell r="C585" t="str">
            <v>-</v>
          </cell>
          <cell r="D585" t="str">
            <v>-</v>
          </cell>
          <cell r="E585" t="str">
            <v>디스플레이</v>
          </cell>
          <cell r="F585" t="str">
            <v>디스플레이_장비</v>
          </cell>
          <cell r="G585" t="str">
            <v>검사장비</v>
          </cell>
          <cell r="H585" t="str">
            <v>비접촉 광학 검사장비와 측정장비</v>
          </cell>
        </row>
        <row r="586">
          <cell r="A586">
            <v>78590</v>
          </cell>
          <cell r="B586" t="str">
            <v>디아크</v>
          </cell>
          <cell r="C586" t="str">
            <v>-</v>
          </cell>
          <cell r="D586" t="str">
            <v>-</v>
          </cell>
          <cell r="E586" t="str">
            <v>자동차</v>
          </cell>
          <cell r="F586" t="str">
            <v>자동차부품</v>
          </cell>
          <cell r="G586" t="str">
            <v>차체</v>
          </cell>
          <cell r="H586" t="str">
            <v>자동차용 내/외장재(Carpet)</v>
          </cell>
        </row>
        <row r="587">
          <cell r="A587">
            <v>263690</v>
          </cell>
          <cell r="B587" t="str">
            <v>디알젬</v>
          </cell>
          <cell r="C587">
            <v>140</v>
          </cell>
          <cell r="D587">
            <v>12.311999999999999</v>
          </cell>
          <cell r="E587" t="str">
            <v>헬스케어</v>
          </cell>
          <cell r="F587" t="str">
            <v>진단기기</v>
          </cell>
          <cell r="G587" t="str">
            <v>의료용 이미징 솔루션</v>
          </cell>
          <cell r="H587" t="str">
            <v>의료용 이미징 솔루션(X-ray 영상 진단 장비)</v>
          </cell>
        </row>
        <row r="588">
          <cell r="A588">
            <v>214680</v>
          </cell>
          <cell r="B588" t="str">
            <v>디알텍</v>
          </cell>
          <cell r="C588" t="str">
            <v>-</v>
          </cell>
          <cell r="D588" t="str">
            <v>-</v>
          </cell>
          <cell r="E588" t="str">
            <v>헬스케어</v>
          </cell>
          <cell r="F588" t="str">
            <v>진단기기</v>
          </cell>
          <cell r="G588" t="str">
            <v>의료용 이미징 솔루션</v>
          </cell>
          <cell r="H588" t="str">
            <v>의료용 이미징 솔루션(디지털 X-ray 디텍터의 개발)</v>
          </cell>
        </row>
        <row r="589">
          <cell r="A589">
            <v>263720</v>
          </cell>
          <cell r="B589" t="str">
            <v>디앤씨미디어</v>
          </cell>
          <cell r="C589" t="str">
            <v>-</v>
          </cell>
          <cell r="D589" t="str">
            <v>-</v>
          </cell>
          <cell r="E589" t="str">
            <v>방송미디어</v>
          </cell>
          <cell r="F589" t="str">
            <v>애니메이션</v>
          </cell>
          <cell r="G589" t="str">
            <v>애니메이션</v>
          </cell>
          <cell r="H589" t="str">
            <v>온라인 만화 제작 및 유통업</v>
          </cell>
        </row>
        <row r="590">
          <cell r="A590">
            <v>376300</v>
          </cell>
          <cell r="B590" t="str">
            <v>디어유</v>
          </cell>
          <cell r="C590" t="str">
            <v>-</v>
          </cell>
          <cell r="D590" t="str">
            <v>-</v>
          </cell>
          <cell r="E590" t="str">
            <v>방송미디어</v>
          </cell>
          <cell r="F590" t="str">
            <v>엔터테인먼트</v>
          </cell>
          <cell r="G590" t="str">
            <v>음반음원</v>
          </cell>
          <cell r="H590" t="str">
            <v>월구독형 자동갱신 프라이빗 메시지 서비스 DearU bubble 운영</v>
          </cell>
        </row>
        <row r="591">
          <cell r="A591">
            <v>141020</v>
          </cell>
          <cell r="B591" t="str">
            <v>디에스앤엘</v>
          </cell>
          <cell r="C591" t="str">
            <v>-</v>
          </cell>
          <cell r="D591" t="str">
            <v>-</v>
          </cell>
          <cell r="E591" t="str">
            <v>유통</v>
          </cell>
          <cell r="F591" t="str">
            <v>온라인</v>
          </cell>
          <cell r="G591" t="str">
            <v>온라인</v>
          </cell>
          <cell r="H591" t="str">
            <v xml:space="preserve">온라인쇼핑 </v>
          </cell>
        </row>
        <row r="592">
          <cell r="A592">
            <v>109740</v>
          </cell>
          <cell r="B592" t="str">
            <v>디에스케이</v>
          </cell>
          <cell r="C592" t="str">
            <v>-</v>
          </cell>
          <cell r="D592" t="str">
            <v>-</v>
          </cell>
          <cell r="E592" t="str">
            <v>디스플레이</v>
          </cell>
          <cell r="F592" t="str">
            <v>디스플레이_장비</v>
          </cell>
          <cell r="G592" t="str">
            <v>제조장비</v>
          </cell>
          <cell r="H592" t="str">
            <v xml:space="preserve">FPD Bonding System </v>
          </cell>
        </row>
        <row r="593">
          <cell r="A593">
            <v>196490</v>
          </cell>
          <cell r="B593" t="str">
            <v>디에이테크놀로지</v>
          </cell>
          <cell r="C593" t="str">
            <v>-</v>
          </cell>
          <cell r="D593" t="str">
            <v>-</v>
          </cell>
          <cell r="E593" t="str">
            <v>배터리</v>
          </cell>
          <cell r="F593" t="str">
            <v>배터리_장비</v>
          </cell>
          <cell r="G593" t="str">
            <v>장비</v>
          </cell>
          <cell r="H593" t="str">
            <v>조립 및 설비제작</v>
          </cell>
        </row>
        <row r="594">
          <cell r="A594">
            <v>66900</v>
          </cell>
          <cell r="B594" t="str">
            <v>디에이피</v>
          </cell>
          <cell r="C594" t="str">
            <v>-</v>
          </cell>
          <cell r="D594" t="str">
            <v>-</v>
          </cell>
          <cell r="E594" t="str">
            <v>PCB</v>
          </cell>
          <cell r="F594" t="str">
            <v>PCB</v>
          </cell>
          <cell r="G594" t="str">
            <v>PCB</v>
          </cell>
          <cell r="H594" t="str">
            <v>인쇄회로기판(PCB)</v>
          </cell>
        </row>
        <row r="595">
          <cell r="A595">
            <v>180400</v>
          </cell>
          <cell r="B595" t="str">
            <v>디엑스앤브이엑스</v>
          </cell>
          <cell r="C595" t="str">
            <v>-</v>
          </cell>
          <cell r="D595" t="str">
            <v>-</v>
          </cell>
          <cell r="E595" t="str">
            <v>헬스케어</v>
          </cell>
          <cell r="F595" t="str">
            <v>진단기기</v>
          </cell>
          <cell r="G595" t="str">
            <v>체외진단</v>
          </cell>
          <cell r="H595" t="str">
            <v>분자진단사업</v>
          </cell>
        </row>
        <row r="596">
          <cell r="A596">
            <v>127120</v>
          </cell>
          <cell r="B596" t="str">
            <v>디엔에이링크</v>
          </cell>
          <cell r="C596" t="str">
            <v>-</v>
          </cell>
          <cell r="D596" t="str">
            <v>-</v>
          </cell>
          <cell r="E596" t="str">
            <v>헬스케어</v>
          </cell>
          <cell r="F596" t="str">
            <v>바이오</v>
          </cell>
          <cell r="G596" t="str">
            <v>유전체 분석</v>
          </cell>
          <cell r="H596" t="str">
            <v>유전자 염기서열 분석</v>
          </cell>
        </row>
        <row r="597">
          <cell r="A597">
            <v>92070</v>
          </cell>
          <cell r="B597" t="str">
            <v>디엔에프</v>
          </cell>
          <cell r="C597">
            <v>200</v>
          </cell>
          <cell r="D597">
            <v>19.655000000000001</v>
          </cell>
          <cell r="E597" t="str">
            <v>반도체</v>
          </cell>
          <cell r="F597" t="str">
            <v>반도체_소재</v>
          </cell>
          <cell r="G597" t="str">
            <v>공정재료</v>
          </cell>
          <cell r="H597" t="str">
            <v>DPT 제품(Double Patterning Tech.용 소재)</v>
          </cell>
        </row>
        <row r="598">
          <cell r="A598">
            <v>39840</v>
          </cell>
          <cell r="B598" t="str">
            <v>디오</v>
          </cell>
          <cell r="C598" t="str">
            <v>-</v>
          </cell>
          <cell r="D598" t="str">
            <v>-</v>
          </cell>
          <cell r="E598" t="str">
            <v>헬스케어</v>
          </cell>
          <cell r="F598" t="str">
            <v>의료기기</v>
          </cell>
          <cell r="G598" t="str">
            <v>치과</v>
          </cell>
          <cell r="H598" t="str">
            <v>치과용임플란트</v>
          </cell>
        </row>
        <row r="599">
          <cell r="A599">
            <v>13570</v>
          </cell>
          <cell r="B599" t="str">
            <v>디와이</v>
          </cell>
          <cell r="C599">
            <v>120</v>
          </cell>
          <cell r="D599">
            <v>25.521999999999998</v>
          </cell>
          <cell r="E599" t="str">
            <v>기계</v>
          </cell>
          <cell r="F599" t="str">
            <v>건설기계</v>
          </cell>
          <cell r="G599" t="str">
            <v>완성품</v>
          </cell>
          <cell r="H599" t="str">
            <v>건설특수차량</v>
          </cell>
        </row>
        <row r="600">
          <cell r="A600">
            <v>219550</v>
          </cell>
          <cell r="B600" t="str">
            <v>디와이디</v>
          </cell>
          <cell r="C600" t="str">
            <v>-</v>
          </cell>
          <cell r="D600" t="str">
            <v>-</v>
          </cell>
          <cell r="E600" t="str">
            <v>화장품</v>
          </cell>
          <cell r="F600" t="str">
            <v>화장품_OEMODM</v>
          </cell>
          <cell r="G600" t="str">
            <v>OEM&amp;ODM</v>
          </cell>
          <cell r="H600" t="str">
            <v>OEM&amp;ODM</v>
          </cell>
        </row>
        <row r="601">
          <cell r="A601">
            <v>310870</v>
          </cell>
          <cell r="B601" t="str">
            <v>디와이씨</v>
          </cell>
          <cell r="C601" t="str">
            <v>-</v>
          </cell>
          <cell r="D601" t="str">
            <v>-</v>
          </cell>
          <cell r="E601" t="str">
            <v>자동차</v>
          </cell>
          <cell r="F601" t="str">
            <v>자동차부품</v>
          </cell>
          <cell r="G601" t="str">
            <v>동력전달장치</v>
          </cell>
          <cell r="H601" t="str">
            <v>변속기</v>
          </cell>
        </row>
        <row r="602">
          <cell r="A602">
            <v>210540</v>
          </cell>
          <cell r="B602" t="str">
            <v>디와이파워</v>
          </cell>
          <cell r="C602">
            <v>300</v>
          </cell>
          <cell r="D602">
            <v>10.661</v>
          </cell>
          <cell r="E602" t="str">
            <v>기계</v>
          </cell>
          <cell r="F602" t="str">
            <v>건설기계</v>
          </cell>
          <cell r="G602" t="str">
            <v>부분품</v>
          </cell>
          <cell r="H602" t="str">
            <v>건설기계부품(유압실린더)</v>
          </cell>
        </row>
        <row r="603">
          <cell r="A603">
            <v>104460</v>
          </cell>
          <cell r="B603" t="str">
            <v>디와이피엔에프</v>
          </cell>
          <cell r="C603">
            <v>100</v>
          </cell>
          <cell r="D603">
            <v>20.881</v>
          </cell>
          <cell r="E603" t="str">
            <v>에너지</v>
          </cell>
          <cell r="F603" t="str">
            <v>플랜트</v>
          </cell>
          <cell r="G603" t="str">
            <v>엔지니어링</v>
          </cell>
          <cell r="H603" t="str">
            <v>엔지니어링(분체이송시스템)</v>
          </cell>
        </row>
        <row r="604">
          <cell r="A604">
            <v>79810</v>
          </cell>
          <cell r="B604" t="str">
            <v>디이엔티</v>
          </cell>
          <cell r="C604" t="str">
            <v>-</v>
          </cell>
          <cell r="D604" t="str">
            <v>-</v>
          </cell>
          <cell r="E604" t="str">
            <v>디스플레이</v>
          </cell>
          <cell r="F604" t="str">
            <v>디스플레이_장비</v>
          </cell>
          <cell r="G604" t="str">
            <v>검사장비</v>
          </cell>
          <cell r="H604" t="str">
            <v>Array Tester, Panel Vision검사기 등</v>
          </cell>
        </row>
        <row r="605">
          <cell r="A605">
            <v>113810</v>
          </cell>
          <cell r="B605" t="str">
            <v>디젠스</v>
          </cell>
          <cell r="C605" t="str">
            <v>-</v>
          </cell>
          <cell r="D605" t="str">
            <v>-</v>
          </cell>
          <cell r="E605" t="str">
            <v>자동차</v>
          </cell>
          <cell r="F605" t="str">
            <v>자동차부품</v>
          </cell>
          <cell r="G605" t="str">
            <v>동력발생장치</v>
          </cell>
          <cell r="H605" t="str">
            <v>배기부품</v>
          </cell>
        </row>
        <row r="606">
          <cell r="A606">
            <v>43360</v>
          </cell>
          <cell r="B606" t="str">
            <v>디지아이</v>
          </cell>
          <cell r="C606">
            <v>0</v>
          </cell>
          <cell r="D606" t="str">
            <v>0.000 *</v>
          </cell>
          <cell r="E606" t="str">
            <v>전자제품</v>
          </cell>
          <cell r="F606" t="str">
            <v>산업용_전자제품</v>
          </cell>
          <cell r="G606" t="str">
            <v>프린터 부분품</v>
          </cell>
          <cell r="H606" t="str">
            <v>TEXTILE PRINTER</v>
          </cell>
        </row>
        <row r="607">
          <cell r="A607">
            <v>197140</v>
          </cell>
          <cell r="B607" t="str">
            <v>디지캡</v>
          </cell>
          <cell r="C607" t="str">
            <v>-</v>
          </cell>
          <cell r="D607" t="str">
            <v>-</v>
          </cell>
          <cell r="E607" t="str">
            <v>인터넷</v>
          </cell>
          <cell r="F607" t="str">
            <v>소프트웨어</v>
          </cell>
          <cell r="G607" t="str">
            <v>소프트웨어</v>
          </cell>
          <cell r="H607" t="str">
            <v>디지털콘텐츠 저작권 보호를 위한 보호솔루션</v>
          </cell>
        </row>
        <row r="608">
          <cell r="A608">
            <v>68930</v>
          </cell>
          <cell r="B608" t="str">
            <v>디지털대성</v>
          </cell>
          <cell r="C608">
            <v>464</v>
          </cell>
          <cell r="D608">
            <v>61.406999999999996</v>
          </cell>
          <cell r="E608" t="str">
            <v>교육</v>
          </cell>
          <cell r="F608" t="str">
            <v>학원</v>
          </cell>
          <cell r="G608" t="str">
            <v>일반교과</v>
          </cell>
          <cell r="H608" t="str">
            <v>일반 교과학원(초중고)</v>
          </cell>
        </row>
        <row r="609">
          <cell r="A609">
            <v>33130</v>
          </cell>
          <cell r="B609" t="str">
            <v>디지틀조선</v>
          </cell>
          <cell r="C609">
            <v>20</v>
          </cell>
          <cell r="D609">
            <v>27.719000000000001</v>
          </cell>
          <cell r="E609" t="str">
            <v>인터넷</v>
          </cell>
          <cell r="F609" t="str">
            <v>온라인서비스</v>
          </cell>
          <cell r="G609" t="str">
            <v>온라인정보</v>
          </cell>
          <cell r="H609" t="str">
            <v>온라인 신문사</v>
          </cell>
        </row>
        <row r="610">
          <cell r="A610">
            <v>105740</v>
          </cell>
          <cell r="B610" t="str">
            <v>디케이락</v>
          </cell>
          <cell r="C610">
            <v>200</v>
          </cell>
          <cell r="D610">
            <v>18.782</v>
          </cell>
          <cell r="E610" t="str">
            <v>기계</v>
          </cell>
          <cell r="F610" t="str">
            <v>유체기계</v>
          </cell>
          <cell r="G610" t="str">
            <v>유체기계</v>
          </cell>
          <cell r="H610" t="str">
            <v>유압용 피팅/밸브</v>
          </cell>
        </row>
        <row r="611">
          <cell r="A611">
            <v>263020</v>
          </cell>
          <cell r="B611" t="str">
            <v>디케이앤디</v>
          </cell>
          <cell r="C611">
            <v>50</v>
          </cell>
          <cell r="D611">
            <v>-38.606999999999999</v>
          </cell>
          <cell r="E611" t="str">
            <v>패션</v>
          </cell>
          <cell r="F611" t="str">
            <v>섬유</v>
          </cell>
          <cell r="G611" t="str">
            <v>합성피혁</v>
          </cell>
          <cell r="H611" t="str">
            <v>합성피혁</v>
          </cell>
        </row>
        <row r="612">
          <cell r="A612">
            <v>290550</v>
          </cell>
          <cell r="B612" t="str">
            <v>디케이티</v>
          </cell>
          <cell r="C612" t="str">
            <v>-</v>
          </cell>
          <cell r="D612" t="str">
            <v>-</v>
          </cell>
          <cell r="E612" t="str">
            <v>PCB</v>
          </cell>
          <cell r="F612" t="str">
            <v>PCB_부품</v>
          </cell>
          <cell r="G612" t="str">
            <v>부품</v>
          </cell>
          <cell r="H612" t="str">
            <v>FPCA(스마트폰용 플래그십(FLAGSHIP) 모델에 채용되는 부품)</v>
          </cell>
        </row>
        <row r="613">
          <cell r="A613">
            <v>187220</v>
          </cell>
          <cell r="B613" t="str">
            <v>디티앤씨</v>
          </cell>
          <cell r="C613" t="str">
            <v>-</v>
          </cell>
          <cell r="D613" t="str">
            <v>-</v>
          </cell>
          <cell r="E613" t="str">
            <v>전문서비스</v>
          </cell>
          <cell r="F613" t="str">
            <v>시험인증</v>
          </cell>
          <cell r="G613" t="str">
            <v>시험인증</v>
          </cell>
          <cell r="H613" t="str">
            <v>시험인증사업</v>
          </cell>
        </row>
        <row r="614">
          <cell r="A614">
            <v>163430</v>
          </cell>
          <cell r="B614" t="str">
            <v>디피코</v>
          </cell>
          <cell r="C614" t="str">
            <v>-</v>
          </cell>
          <cell r="D614" t="str">
            <v>-</v>
          </cell>
          <cell r="E614" t="e">
            <v>#N/A</v>
          </cell>
          <cell r="F614" t="e">
            <v>#N/A</v>
          </cell>
          <cell r="G614" t="e">
            <v>#N/A</v>
          </cell>
          <cell r="H614" t="e">
            <v>#N/A</v>
          </cell>
        </row>
        <row r="615">
          <cell r="A615">
            <v>131180</v>
          </cell>
          <cell r="B615" t="str">
            <v>딜리</v>
          </cell>
          <cell r="C615">
            <v>40</v>
          </cell>
          <cell r="D615">
            <v>36.49</v>
          </cell>
          <cell r="E615" t="str">
            <v>전자제품</v>
          </cell>
          <cell r="F615" t="str">
            <v>산업용_전자제품</v>
          </cell>
          <cell r="G615" t="str">
            <v>프린터</v>
          </cell>
          <cell r="H615" t="str">
            <v>디지털 UV프린터/디지털라벨프레스</v>
          </cell>
        </row>
        <row r="616">
          <cell r="A616">
            <v>315640</v>
          </cell>
          <cell r="B616" t="str">
            <v>딥노이드</v>
          </cell>
          <cell r="C616" t="str">
            <v>-</v>
          </cell>
          <cell r="D616" t="str">
            <v>-</v>
          </cell>
          <cell r="E616" t="str">
            <v>헬스케어</v>
          </cell>
          <cell r="F616" t="str">
            <v>의료기기</v>
          </cell>
          <cell r="G616" t="str">
            <v>의료용 SW</v>
          </cell>
          <cell r="H616" t="str">
            <v>의료 진단ㆍ판독 보조 및 질병 조기진단을 위한 솔루션 개발</v>
          </cell>
        </row>
        <row r="617">
          <cell r="A617">
            <v>317120</v>
          </cell>
          <cell r="B617" t="str">
            <v>라닉스</v>
          </cell>
          <cell r="C617" t="str">
            <v>-</v>
          </cell>
          <cell r="D617" t="str">
            <v>-</v>
          </cell>
          <cell r="E617" t="str">
            <v>반도체</v>
          </cell>
          <cell r="F617" t="str">
            <v>비메모리반도체</v>
          </cell>
          <cell r="G617" t="str">
            <v>팹리스</v>
          </cell>
          <cell r="H617" t="str">
            <v>비메모리 반도체 칩을 설계,개발</v>
          </cell>
        </row>
        <row r="618">
          <cell r="A618">
            <v>42510</v>
          </cell>
          <cell r="B618" t="str">
            <v>라온시큐어</v>
          </cell>
          <cell r="C618" t="str">
            <v>-</v>
          </cell>
          <cell r="D618" t="str">
            <v>-</v>
          </cell>
          <cell r="E618" t="str">
            <v>보안</v>
          </cell>
          <cell r="F618" t="str">
            <v>소프트보안</v>
          </cell>
          <cell r="G618" t="str">
            <v>암호인증</v>
          </cell>
          <cell r="H618" t="str">
            <v>보안 소프트웨어</v>
          </cell>
        </row>
        <row r="619">
          <cell r="A619">
            <v>232680</v>
          </cell>
          <cell r="B619" t="str">
            <v>라온테크</v>
          </cell>
          <cell r="C619" t="str">
            <v>-</v>
          </cell>
          <cell r="D619" t="str">
            <v>-</v>
          </cell>
          <cell r="E619" t="str">
            <v>반도체</v>
          </cell>
          <cell r="F619" t="str">
            <v>반도체_제조장비</v>
          </cell>
          <cell r="G619" t="str">
            <v>기타장비</v>
          </cell>
          <cell r="H619" t="str">
            <v>반도체 제조라인에서 Wafer를 이송하는 반도체 로봇 및 자동화 모듈</v>
          </cell>
        </row>
        <row r="620">
          <cell r="A620">
            <v>300120</v>
          </cell>
          <cell r="B620" t="str">
            <v>라온피플</v>
          </cell>
          <cell r="C620" t="str">
            <v>-</v>
          </cell>
          <cell r="D620" t="str">
            <v>-</v>
          </cell>
          <cell r="E620" t="str">
            <v>스마트폰</v>
          </cell>
          <cell r="F620" t="str">
            <v>카메라</v>
          </cell>
          <cell r="G620" t="str">
            <v>검사장비</v>
          </cell>
          <cell r="H620" t="str">
            <v>카메라모듈 검사장비</v>
          </cell>
        </row>
        <row r="621">
          <cell r="A621">
            <v>171120</v>
          </cell>
          <cell r="B621" t="str">
            <v>라이온켐텍</v>
          </cell>
          <cell r="C621">
            <v>200</v>
          </cell>
          <cell r="D621" t="str">
            <v>36.676 *</v>
          </cell>
          <cell r="E621" t="str">
            <v>건설</v>
          </cell>
          <cell r="F621" t="str">
            <v>건자재</v>
          </cell>
          <cell r="G621" t="str">
            <v>내외장재</v>
          </cell>
          <cell r="H621" t="str">
            <v>인조대리석</v>
          </cell>
        </row>
        <row r="622">
          <cell r="A622">
            <v>69540</v>
          </cell>
          <cell r="B622" t="str">
            <v>라이트론</v>
          </cell>
          <cell r="C622" t="str">
            <v>-</v>
          </cell>
          <cell r="D622" t="str">
            <v>-</v>
          </cell>
          <cell r="E622" t="str">
            <v>통신</v>
          </cell>
          <cell r="F622" t="str">
            <v>통신장비</v>
          </cell>
          <cell r="G622" t="str">
            <v>광통신</v>
          </cell>
          <cell r="H622" t="str">
            <v>광통신용 모듈</v>
          </cell>
        </row>
        <row r="623">
          <cell r="A623">
            <v>285770</v>
          </cell>
          <cell r="B623" t="str">
            <v>라이프사이언스테크놀로지</v>
          </cell>
          <cell r="C623" t="str">
            <v>-</v>
          </cell>
          <cell r="D623" t="str">
            <v>-</v>
          </cell>
          <cell r="E623" t="e">
            <v>#N/A</v>
          </cell>
          <cell r="F623" t="e">
            <v>#N/A</v>
          </cell>
          <cell r="G623" t="e">
            <v>#N/A</v>
          </cell>
          <cell r="H623" t="e">
            <v>#N/A</v>
          </cell>
        </row>
        <row r="624">
          <cell r="A624">
            <v>347700</v>
          </cell>
          <cell r="B624" t="str">
            <v>라이프시맨틱스</v>
          </cell>
          <cell r="C624" t="str">
            <v>-</v>
          </cell>
          <cell r="D624" t="str">
            <v>-</v>
          </cell>
          <cell r="E624" t="str">
            <v>헬스케어</v>
          </cell>
          <cell r="F624" t="str">
            <v>의료기기</v>
          </cell>
          <cell r="G624" t="str">
            <v>의료용 SW</v>
          </cell>
          <cell r="H624" t="str">
            <v xml:space="preserve">디지털헬스 기술플랫폼 </v>
          </cell>
        </row>
        <row r="625">
          <cell r="A625">
            <v>214260</v>
          </cell>
          <cell r="B625" t="str">
            <v>라파스</v>
          </cell>
          <cell r="C625" t="str">
            <v>-</v>
          </cell>
          <cell r="D625" t="str">
            <v>-</v>
          </cell>
          <cell r="E625" t="str">
            <v>헬스케어</v>
          </cell>
          <cell r="F625" t="str">
            <v>의료기기</v>
          </cell>
          <cell r="G625" t="str">
            <v>피부미용</v>
          </cell>
          <cell r="H625" t="str">
            <v>미용패치</v>
          </cell>
        </row>
        <row r="626">
          <cell r="A626">
            <v>403360</v>
          </cell>
          <cell r="B626" t="str">
            <v>라피치</v>
          </cell>
          <cell r="C626" t="str">
            <v>-</v>
          </cell>
          <cell r="D626" t="str">
            <v>-</v>
          </cell>
          <cell r="E626" t="e">
            <v>#N/A</v>
          </cell>
          <cell r="F626" t="e">
            <v>#N/A</v>
          </cell>
          <cell r="G626" t="e">
            <v>#N/A</v>
          </cell>
          <cell r="H626" t="e">
            <v>#N/A</v>
          </cell>
        </row>
        <row r="627">
          <cell r="A627">
            <v>115390</v>
          </cell>
          <cell r="B627" t="str">
            <v>락앤락</v>
          </cell>
          <cell r="C627" t="str">
            <v>-</v>
          </cell>
          <cell r="D627" t="str">
            <v>-</v>
          </cell>
          <cell r="E627" t="str">
            <v>내수</v>
          </cell>
          <cell r="F627" t="str">
            <v>생활용품</v>
          </cell>
          <cell r="G627" t="str">
            <v>생활용품</v>
          </cell>
          <cell r="H627" t="str">
            <v>포장용 유리용기</v>
          </cell>
        </row>
        <row r="628">
          <cell r="A628">
            <v>200350</v>
          </cell>
          <cell r="B628" t="str">
            <v>래몽래인</v>
          </cell>
          <cell r="C628" t="str">
            <v>-</v>
          </cell>
          <cell r="D628" t="str">
            <v>-</v>
          </cell>
          <cell r="E628" t="str">
            <v>방송미디어</v>
          </cell>
          <cell r="F628" t="str">
            <v>엔터테인먼트</v>
          </cell>
          <cell r="G628" t="str">
            <v>드라마 제작</v>
          </cell>
          <cell r="H628" t="str">
            <v>드라마 등 제작</v>
          </cell>
        </row>
        <row r="629">
          <cell r="A629">
            <v>171010</v>
          </cell>
          <cell r="B629" t="str">
            <v>램테크놀러지</v>
          </cell>
          <cell r="C629" t="str">
            <v>-</v>
          </cell>
          <cell r="D629" t="str">
            <v>-</v>
          </cell>
          <cell r="E629" t="str">
            <v>반도체</v>
          </cell>
          <cell r="F629" t="str">
            <v>반도체_소재</v>
          </cell>
          <cell r="G629" t="str">
            <v>공정재료</v>
          </cell>
          <cell r="H629" t="str">
            <v>식각액 및 박리액</v>
          </cell>
        </row>
        <row r="630">
          <cell r="A630">
            <v>84650</v>
          </cell>
          <cell r="B630" t="str">
            <v>랩지노믹스</v>
          </cell>
          <cell r="C630">
            <v>300</v>
          </cell>
          <cell r="D630">
            <v>3.9740000000000002</v>
          </cell>
          <cell r="E630" t="str">
            <v>헬스케어</v>
          </cell>
          <cell r="F630" t="str">
            <v>진단기기</v>
          </cell>
          <cell r="G630" t="str">
            <v>체외진단</v>
          </cell>
          <cell r="H630" t="str">
            <v>유전자 검사 전문업체</v>
          </cell>
        </row>
        <row r="631">
          <cell r="A631">
            <v>217500</v>
          </cell>
          <cell r="B631" t="str">
            <v>러셀</v>
          </cell>
          <cell r="C631">
            <v>30</v>
          </cell>
          <cell r="D631">
            <v>14.228999999999999</v>
          </cell>
          <cell r="E631" t="str">
            <v>반도체</v>
          </cell>
          <cell r="F631" t="str">
            <v>반도체_제조장비</v>
          </cell>
          <cell r="G631" t="str">
            <v>기타장비</v>
          </cell>
          <cell r="H631" t="str">
            <v>리퍼비시(Refurbish) 장비</v>
          </cell>
        </row>
        <row r="632">
          <cell r="A632">
            <v>92590</v>
          </cell>
          <cell r="B632" t="str">
            <v>럭스피아</v>
          </cell>
          <cell r="C632" t="str">
            <v>-</v>
          </cell>
          <cell r="D632" t="str">
            <v>-</v>
          </cell>
          <cell r="E632" t="e">
            <v>#N/A</v>
          </cell>
          <cell r="F632" t="e">
            <v>#N/A</v>
          </cell>
          <cell r="G632" t="e">
            <v>#N/A</v>
          </cell>
          <cell r="H632" t="e">
            <v>#N/A</v>
          </cell>
        </row>
        <row r="633">
          <cell r="A633">
            <v>141080</v>
          </cell>
          <cell r="B633" t="str">
            <v>레고켐바이오</v>
          </cell>
          <cell r="C633" t="str">
            <v>-</v>
          </cell>
          <cell r="D633" t="str">
            <v>-</v>
          </cell>
          <cell r="E633" t="str">
            <v>헬스케어</v>
          </cell>
          <cell r="F633" t="str">
            <v>바이오</v>
          </cell>
          <cell r="G633" t="str">
            <v>기술이전</v>
          </cell>
          <cell r="H633" t="str">
            <v>ADC(항체-약물 결합체)</v>
          </cell>
        </row>
        <row r="634">
          <cell r="A634">
            <v>60300</v>
          </cell>
          <cell r="B634" t="str">
            <v>레드로버</v>
          </cell>
          <cell r="C634" t="str">
            <v>-</v>
          </cell>
          <cell r="D634" t="str">
            <v>-</v>
          </cell>
          <cell r="E634" t="e">
            <v>#N/A</v>
          </cell>
          <cell r="F634" t="e">
            <v>#N/A</v>
          </cell>
          <cell r="G634" t="e">
            <v>#N/A</v>
          </cell>
          <cell r="H634" t="e">
            <v>#N/A</v>
          </cell>
        </row>
        <row r="635">
          <cell r="A635">
            <v>38390</v>
          </cell>
          <cell r="B635" t="str">
            <v>레드캡투어</v>
          </cell>
          <cell r="C635">
            <v>800</v>
          </cell>
          <cell r="D635">
            <v>54.277000000000001</v>
          </cell>
          <cell r="E635" t="str">
            <v>내수</v>
          </cell>
          <cell r="F635" t="str">
            <v>여가</v>
          </cell>
          <cell r="G635" t="str">
            <v>렌터카</v>
          </cell>
          <cell r="H635" t="str">
            <v>렌터카(+여행)</v>
          </cell>
        </row>
        <row r="636">
          <cell r="A636">
            <v>294140</v>
          </cell>
          <cell r="B636" t="str">
            <v>레몬</v>
          </cell>
          <cell r="C636" t="str">
            <v>-</v>
          </cell>
          <cell r="D636" t="str">
            <v>-</v>
          </cell>
          <cell r="E636" t="str">
            <v>내수</v>
          </cell>
          <cell r="F636" t="str">
            <v>생활용품</v>
          </cell>
          <cell r="G636" t="str">
            <v>생활용품</v>
          </cell>
          <cell r="H636" t="str">
            <v xml:space="preserve">여성용 위생용품, 위생용품 필터, 마스크 </v>
          </cell>
        </row>
        <row r="637">
          <cell r="A637">
            <v>228670</v>
          </cell>
          <cell r="B637" t="str">
            <v>레이</v>
          </cell>
          <cell r="C637" t="str">
            <v>-</v>
          </cell>
          <cell r="D637" t="str">
            <v>-</v>
          </cell>
          <cell r="E637" t="str">
            <v>헬스케어</v>
          </cell>
          <cell r="F637" t="str">
            <v>의료기기</v>
          </cell>
          <cell r="G637" t="str">
            <v>치과</v>
          </cell>
          <cell r="H637" t="str">
            <v>치과용방사선촬영장치</v>
          </cell>
        </row>
        <row r="638">
          <cell r="A638">
            <v>228850</v>
          </cell>
          <cell r="B638" t="str">
            <v>레이언스</v>
          </cell>
          <cell r="C638">
            <v>100</v>
          </cell>
          <cell r="D638">
            <v>11.166</v>
          </cell>
          <cell r="E638" t="str">
            <v>헬스케어</v>
          </cell>
          <cell r="F638" t="str">
            <v>진단기기</v>
          </cell>
          <cell r="G638" t="str">
            <v>의료용 이미징 솔루션</v>
          </cell>
          <cell r="H638" t="str">
            <v>의료용 이미징 솔루션</v>
          </cell>
        </row>
        <row r="639">
          <cell r="A639">
            <v>412350</v>
          </cell>
          <cell r="B639" t="str">
            <v>레이저쎌</v>
          </cell>
          <cell r="C639" t="str">
            <v>-</v>
          </cell>
          <cell r="D639" t="str">
            <v>-</v>
          </cell>
          <cell r="E639" t="str">
            <v>PCB</v>
          </cell>
          <cell r="F639" t="str">
            <v>PCB_부품</v>
          </cell>
          <cell r="G639" t="str">
            <v>부품</v>
          </cell>
          <cell r="H639" t="str">
            <v>칩과 PCB 기판을 패키징하는 공정에 필요한 패키징 장비 제조</v>
          </cell>
        </row>
        <row r="640">
          <cell r="A640">
            <v>281740</v>
          </cell>
          <cell r="B640" t="str">
            <v>레이크머티리얼즈</v>
          </cell>
          <cell r="C640" t="str">
            <v>-</v>
          </cell>
          <cell r="D640" t="str">
            <v>-</v>
          </cell>
          <cell r="E640" t="str">
            <v>반도체</v>
          </cell>
          <cell r="F640" t="str">
            <v>반도체_소재</v>
          </cell>
          <cell r="G640" t="str">
            <v>공정재료</v>
          </cell>
          <cell r="H640" t="str">
            <v>전구체(Precursor)</v>
          </cell>
        </row>
        <row r="641">
          <cell r="A641">
            <v>277810</v>
          </cell>
          <cell r="B641" t="str">
            <v>레인보우로보틱스</v>
          </cell>
          <cell r="C641" t="str">
            <v>-</v>
          </cell>
          <cell r="D641" t="str">
            <v>-</v>
          </cell>
          <cell r="E641" t="str">
            <v>기계</v>
          </cell>
          <cell r="F641" t="str">
            <v>로봇</v>
          </cell>
          <cell r="G641" t="str">
            <v>로봇</v>
          </cell>
          <cell r="H641" t="str">
            <v>이족보행 로봇(HUBO)</v>
          </cell>
        </row>
        <row r="642">
          <cell r="A642">
            <v>179720</v>
          </cell>
          <cell r="B642" t="str">
            <v>렌딩머신</v>
          </cell>
          <cell r="C642" t="str">
            <v>-</v>
          </cell>
          <cell r="D642" t="str">
            <v>-</v>
          </cell>
          <cell r="E642" t="e">
            <v>#N/A</v>
          </cell>
          <cell r="F642" t="e">
            <v>#N/A</v>
          </cell>
          <cell r="G642" t="e">
            <v>#N/A</v>
          </cell>
          <cell r="H642" t="e">
            <v>#N/A</v>
          </cell>
        </row>
        <row r="643">
          <cell r="A643">
            <v>215100</v>
          </cell>
          <cell r="B643" t="str">
            <v>로보로보</v>
          </cell>
          <cell r="C643" t="str">
            <v>-</v>
          </cell>
          <cell r="D643" t="str">
            <v>-</v>
          </cell>
          <cell r="E643" t="str">
            <v>교육</v>
          </cell>
          <cell r="F643" t="str">
            <v>교육</v>
          </cell>
          <cell r="G643" t="str">
            <v>교육서비스</v>
          </cell>
          <cell r="H643" t="str">
            <v>교육장비: 교육용 로봇</v>
          </cell>
        </row>
        <row r="644">
          <cell r="A644">
            <v>90360</v>
          </cell>
          <cell r="B644" t="str">
            <v>로보스타</v>
          </cell>
          <cell r="C644" t="str">
            <v>-</v>
          </cell>
          <cell r="D644" t="str">
            <v>-</v>
          </cell>
          <cell r="E644" t="str">
            <v>기계</v>
          </cell>
          <cell r="F644" t="str">
            <v>로봇</v>
          </cell>
          <cell r="G644" t="str">
            <v>로봇</v>
          </cell>
          <cell r="H644" t="str">
            <v>공장자동화 로봇(제조용로봇)</v>
          </cell>
        </row>
        <row r="645">
          <cell r="A645">
            <v>238500</v>
          </cell>
          <cell r="B645" t="str">
            <v>로보쓰리</v>
          </cell>
          <cell r="C645" t="str">
            <v>-</v>
          </cell>
          <cell r="D645" t="str">
            <v>-</v>
          </cell>
          <cell r="E645" t="e">
            <v>#N/A</v>
          </cell>
          <cell r="F645" t="e">
            <v>#N/A</v>
          </cell>
          <cell r="G645" t="e">
            <v>#N/A</v>
          </cell>
          <cell r="H645" t="e">
            <v>#N/A</v>
          </cell>
        </row>
        <row r="646">
          <cell r="A646">
            <v>108490</v>
          </cell>
          <cell r="B646" t="str">
            <v>로보티즈</v>
          </cell>
          <cell r="C646" t="str">
            <v>-</v>
          </cell>
          <cell r="D646" t="str">
            <v>-</v>
          </cell>
          <cell r="E646" t="str">
            <v>기계</v>
          </cell>
          <cell r="F646" t="str">
            <v>로봇</v>
          </cell>
          <cell r="G646" t="str">
            <v>로봇</v>
          </cell>
          <cell r="H646" t="str">
            <v>서비스로봇 솔루션 및 로봇부품</v>
          </cell>
        </row>
        <row r="647">
          <cell r="A647">
            <v>900260</v>
          </cell>
          <cell r="B647" t="str">
            <v>로스웰</v>
          </cell>
          <cell r="C647" t="str">
            <v>-</v>
          </cell>
          <cell r="D647" t="str">
            <v>-</v>
          </cell>
          <cell r="E647" t="str">
            <v>외국계</v>
          </cell>
          <cell r="F647" t="str">
            <v>외국계</v>
          </cell>
          <cell r="G647" t="str">
            <v>CNY</v>
          </cell>
          <cell r="H647" t="str">
            <v>자동차용 전기제품</v>
          </cell>
        </row>
        <row r="648">
          <cell r="A648">
            <v>223220</v>
          </cell>
          <cell r="B648" t="str">
            <v>로지스몬</v>
          </cell>
          <cell r="C648" t="str">
            <v>-</v>
          </cell>
          <cell r="D648" t="str">
            <v>-</v>
          </cell>
          <cell r="E648" t="e">
            <v>#N/A</v>
          </cell>
          <cell r="F648" t="e">
            <v>#N/A</v>
          </cell>
          <cell r="G648" t="e">
            <v>#N/A</v>
          </cell>
          <cell r="H648" t="e">
            <v>#N/A</v>
          </cell>
        </row>
        <row r="649">
          <cell r="A649">
            <v>67730</v>
          </cell>
          <cell r="B649" t="str">
            <v>로지시스</v>
          </cell>
          <cell r="C649">
            <v>150</v>
          </cell>
          <cell r="D649" t="str">
            <v>70.135 *</v>
          </cell>
          <cell r="E649" t="str">
            <v>금융</v>
          </cell>
          <cell r="F649" t="str">
            <v>금융솔루션</v>
          </cell>
          <cell r="G649" t="str">
            <v>솔루션</v>
          </cell>
          <cell r="H649" t="str">
            <v>전산장비 유지보수(VAN대행관리 등)</v>
          </cell>
        </row>
        <row r="650">
          <cell r="A650">
            <v>71280</v>
          </cell>
          <cell r="B650" t="str">
            <v>로체시스템즈</v>
          </cell>
          <cell r="C650">
            <v>20</v>
          </cell>
          <cell r="D650">
            <v>3.1549999999999998</v>
          </cell>
          <cell r="E650" t="str">
            <v>디스플레이</v>
          </cell>
          <cell r="F650" t="str">
            <v>디스플레이_장비</v>
          </cell>
          <cell r="G650" t="str">
            <v>제조장비</v>
          </cell>
          <cell r="H650" t="str">
            <v>LCD용 Clean Robot, Indexer, EFEM</v>
          </cell>
        </row>
        <row r="651">
          <cell r="A651">
            <v>32350</v>
          </cell>
          <cell r="B651" t="str">
            <v>롯데관광개발</v>
          </cell>
          <cell r="C651" t="str">
            <v>-</v>
          </cell>
          <cell r="D651" t="str">
            <v>-</v>
          </cell>
          <cell r="E651" t="str">
            <v>내수</v>
          </cell>
          <cell r="F651" t="str">
            <v>여가</v>
          </cell>
          <cell r="G651" t="str">
            <v>리조트</v>
          </cell>
          <cell r="H651" t="str">
            <v>숙박/리조트</v>
          </cell>
        </row>
        <row r="652">
          <cell r="A652">
            <v>89860</v>
          </cell>
          <cell r="B652" t="str">
            <v>롯데렌탈</v>
          </cell>
          <cell r="C652">
            <v>900</v>
          </cell>
          <cell r="D652">
            <v>29.029</v>
          </cell>
          <cell r="E652" t="str">
            <v>내수</v>
          </cell>
          <cell r="F652" t="str">
            <v>여가</v>
          </cell>
          <cell r="G652" t="str">
            <v>렌터카</v>
          </cell>
          <cell r="H652" t="str">
            <v>렌터카</v>
          </cell>
        </row>
        <row r="653">
          <cell r="A653">
            <v>400</v>
          </cell>
          <cell r="B653" t="str">
            <v>롯데손해보험</v>
          </cell>
          <cell r="C653" t="str">
            <v>-</v>
          </cell>
          <cell r="D653" t="str">
            <v>-</v>
          </cell>
          <cell r="E653" t="str">
            <v>금융</v>
          </cell>
          <cell r="F653" t="str">
            <v>보험</v>
          </cell>
          <cell r="G653" t="str">
            <v>손해보험</v>
          </cell>
          <cell r="H653" t="str">
            <v>손해보험</v>
          </cell>
        </row>
        <row r="654">
          <cell r="A654">
            <v>23530</v>
          </cell>
          <cell r="B654" t="str">
            <v>롯데쇼핑</v>
          </cell>
          <cell r="C654">
            <v>2800</v>
          </cell>
          <cell r="D654">
            <v>-28.998999999999999</v>
          </cell>
          <cell r="E654" t="str">
            <v>유통</v>
          </cell>
          <cell r="F654" t="str">
            <v>오프라인</v>
          </cell>
          <cell r="G654" t="str">
            <v>백화점</v>
          </cell>
          <cell r="H654" t="str">
            <v>백화점</v>
          </cell>
        </row>
        <row r="655">
          <cell r="A655">
            <v>4000</v>
          </cell>
          <cell r="B655" t="str">
            <v>롯데정밀화학</v>
          </cell>
          <cell r="C655">
            <v>2300</v>
          </cell>
          <cell r="D655">
            <v>10.006</v>
          </cell>
          <cell r="E655" t="str">
            <v>기초소재</v>
          </cell>
          <cell r="F655" t="str">
            <v>석유화학</v>
          </cell>
          <cell r="G655" t="str">
            <v>석유화학</v>
          </cell>
          <cell r="H655" t="str">
            <v>ECH, 가성소다, 메셀로스 및 헤셀로스 등</v>
          </cell>
        </row>
        <row r="656">
          <cell r="A656">
            <v>286940</v>
          </cell>
          <cell r="B656" t="str">
            <v>롯데정보통신</v>
          </cell>
          <cell r="C656">
            <v>700</v>
          </cell>
          <cell r="D656">
            <v>30.556000000000001</v>
          </cell>
          <cell r="E656" t="str">
            <v>인터넷</v>
          </cell>
          <cell r="F656" t="str">
            <v>SI</v>
          </cell>
          <cell r="G656" t="str">
            <v>계열</v>
          </cell>
          <cell r="H656" t="str">
            <v>시스템통합(SI): 롯데</v>
          </cell>
        </row>
        <row r="657">
          <cell r="A657">
            <v>280360</v>
          </cell>
          <cell r="B657" t="str">
            <v>롯데제과</v>
          </cell>
          <cell r="C657">
            <v>1600</v>
          </cell>
          <cell r="D657">
            <v>28.225000000000001</v>
          </cell>
          <cell r="E657" t="str">
            <v>음식료</v>
          </cell>
          <cell r="F657" t="str">
            <v>식품</v>
          </cell>
          <cell r="G657" t="str">
            <v>제과제빵</v>
          </cell>
          <cell r="H657" t="str">
            <v>제과/제빵사업</v>
          </cell>
        </row>
        <row r="658">
          <cell r="A658">
            <v>4990</v>
          </cell>
          <cell r="B658" t="str">
            <v>롯데지주</v>
          </cell>
          <cell r="C658">
            <v>1500</v>
          </cell>
          <cell r="D658">
            <v>71.346000000000004</v>
          </cell>
          <cell r="E658" t="str">
            <v>지주사</v>
          </cell>
          <cell r="F658" t="str">
            <v>지주사</v>
          </cell>
          <cell r="G658" t="str">
            <v>지주사</v>
          </cell>
          <cell r="H658" t="str">
            <v>지주사</v>
          </cell>
        </row>
        <row r="659">
          <cell r="A659">
            <v>5300</v>
          </cell>
          <cell r="B659" t="str">
            <v>롯데칠성음료</v>
          </cell>
          <cell r="C659">
            <v>3000</v>
          </cell>
          <cell r="D659">
            <v>21.702999999999999</v>
          </cell>
          <cell r="E659" t="str">
            <v>음식료</v>
          </cell>
          <cell r="F659" t="str">
            <v>음료</v>
          </cell>
          <cell r="G659" t="str">
            <v>음료</v>
          </cell>
          <cell r="H659" t="str">
            <v>식음료제조업</v>
          </cell>
        </row>
        <row r="660">
          <cell r="A660">
            <v>11170</v>
          </cell>
          <cell r="B660" t="str">
            <v>롯데케미칼</v>
          </cell>
          <cell r="C660">
            <v>8300</v>
          </cell>
          <cell r="D660">
            <v>19.954999999999998</v>
          </cell>
          <cell r="E660" t="str">
            <v>기초소재</v>
          </cell>
          <cell r="F660" t="str">
            <v>석유화학</v>
          </cell>
          <cell r="G660" t="str">
            <v>석유화학</v>
          </cell>
          <cell r="H660" t="str">
            <v>기초유분, 합성수지, 화성제품 등</v>
          </cell>
        </row>
        <row r="661">
          <cell r="A661">
            <v>71840</v>
          </cell>
          <cell r="B661" t="str">
            <v>롯데하이마트</v>
          </cell>
          <cell r="C661">
            <v>1000</v>
          </cell>
          <cell r="D661" t="str">
            <v>-40.270 *</v>
          </cell>
          <cell r="E661" t="str">
            <v>유통</v>
          </cell>
          <cell r="F661" t="str">
            <v>오프라인</v>
          </cell>
          <cell r="G661" t="str">
            <v>할인점</v>
          </cell>
          <cell r="H661" t="str">
            <v>할인점(가전제품 소매업)</v>
          </cell>
        </row>
        <row r="662">
          <cell r="A662">
            <v>328130</v>
          </cell>
          <cell r="B662" t="str">
            <v>루닛</v>
          </cell>
          <cell r="C662" t="str">
            <v>-</v>
          </cell>
          <cell r="D662" t="str">
            <v>-</v>
          </cell>
          <cell r="E662" t="str">
            <v>헬스케어</v>
          </cell>
          <cell r="F662" t="str">
            <v>의료기기</v>
          </cell>
          <cell r="G662" t="str">
            <v>의료용 SW</v>
          </cell>
          <cell r="H662" t="str">
            <v>암 진단 관련 영상 판독 보조 솔루션</v>
          </cell>
        </row>
        <row r="663">
          <cell r="A663">
            <v>38060</v>
          </cell>
          <cell r="B663" t="str">
            <v>루멘스</v>
          </cell>
          <cell r="C663" t="str">
            <v>-</v>
          </cell>
          <cell r="D663" t="str">
            <v>-</v>
          </cell>
          <cell r="E663" t="str">
            <v>디스플레이</v>
          </cell>
          <cell r="F663" t="str">
            <v>LED</v>
          </cell>
          <cell r="G663" t="str">
            <v>Packaging</v>
          </cell>
          <cell r="H663" t="str">
            <v>LED</v>
          </cell>
        </row>
        <row r="664">
          <cell r="A664">
            <v>162120</v>
          </cell>
          <cell r="B664" t="str">
            <v>루켄테크놀러지스</v>
          </cell>
          <cell r="C664" t="str">
            <v>-</v>
          </cell>
          <cell r="D664" t="str">
            <v>-</v>
          </cell>
          <cell r="E664" t="e">
            <v>#N/A</v>
          </cell>
          <cell r="F664" t="e">
            <v>#N/A</v>
          </cell>
          <cell r="G664" t="e">
            <v>#N/A</v>
          </cell>
          <cell r="H664" t="e">
            <v>#N/A</v>
          </cell>
        </row>
        <row r="665">
          <cell r="A665">
            <v>253610</v>
          </cell>
          <cell r="B665" t="str">
            <v>루트락</v>
          </cell>
          <cell r="C665" t="str">
            <v>-</v>
          </cell>
          <cell r="D665" t="str">
            <v>-</v>
          </cell>
          <cell r="E665" t="e">
            <v>#N/A</v>
          </cell>
          <cell r="F665" t="e">
            <v>#N/A</v>
          </cell>
          <cell r="G665" t="e">
            <v>#N/A</v>
          </cell>
          <cell r="H665" t="e">
            <v>#N/A</v>
          </cell>
        </row>
        <row r="666">
          <cell r="A666">
            <v>85370</v>
          </cell>
          <cell r="B666" t="str">
            <v>루트로닉</v>
          </cell>
          <cell r="C666">
            <v>192</v>
          </cell>
          <cell r="D666">
            <v>17.959</v>
          </cell>
          <cell r="E666" t="str">
            <v>헬스케어</v>
          </cell>
          <cell r="F666" t="str">
            <v>의료기기</v>
          </cell>
          <cell r="G666" t="str">
            <v>피부미용</v>
          </cell>
          <cell r="H666" t="str">
            <v>레이저</v>
          </cell>
        </row>
        <row r="667">
          <cell r="A667">
            <v>60240</v>
          </cell>
          <cell r="B667" t="str">
            <v>룽투코리아</v>
          </cell>
          <cell r="C667" t="str">
            <v>-</v>
          </cell>
          <cell r="D667" t="str">
            <v>-</v>
          </cell>
          <cell r="E667" t="str">
            <v>게임</v>
          </cell>
          <cell r="F667" t="str">
            <v>게임</v>
          </cell>
          <cell r="G667" t="str">
            <v>게임</v>
          </cell>
          <cell r="H667" t="str">
            <v>카이로스, 용의기원, 블레스 이터널</v>
          </cell>
        </row>
        <row r="668">
          <cell r="A668">
            <v>58470</v>
          </cell>
          <cell r="B668" t="str">
            <v>리노공업</v>
          </cell>
          <cell r="C668">
            <v>2500</v>
          </cell>
          <cell r="D668" t="str">
            <v>36.556 *</v>
          </cell>
          <cell r="E668" t="str">
            <v>반도체</v>
          </cell>
          <cell r="F668" t="str">
            <v>반도체_테스트</v>
          </cell>
          <cell r="G668" t="str">
            <v>테스트 소켓</v>
          </cell>
          <cell r="H668" t="str">
            <v>반도체 IC TEST 소켓</v>
          </cell>
        </row>
        <row r="669">
          <cell r="A669">
            <v>39980</v>
          </cell>
          <cell r="B669" t="str">
            <v>리노스</v>
          </cell>
          <cell r="C669" t="str">
            <v>-</v>
          </cell>
          <cell r="D669" t="str">
            <v>-</v>
          </cell>
          <cell r="E669" t="str">
            <v>패션</v>
          </cell>
          <cell r="F669" t="str">
            <v>패션잡화</v>
          </cell>
          <cell r="G669" t="str">
            <v>패션잡화</v>
          </cell>
          <cell r="H669" t="str">
            <v xml:space="preserve">키플링, 이스트팩 </v>
          </cell>
        </row>
        <row r="670">
          <cell r="A670">
            <v>19570</v>
          </cell>
          <cell r="B670" t="str">
            <v>리더스 기술투자</v>
          </cell>
          <cell r="C670" t="str">
            <v>-</v>
          </cell>
          <cell r="D670" t="str">
            <v>-</v>
          </cell>
          <cell r="E670" t="str">
            <v>금융</v>
          </cell>
          <cell r="F670" t="str">
            <v>캐피탈</v>
          </cell>
          <cell r="G670" t="str">
            <v>밴처캐피탈(VC)</v>
          </cell>
          <cell r="H670" t="str">
            <v>밴처캐피탈(VC)</v>
          </cell>
        </row>
        <row r="671">
          <cell r="A671">
            <v>16100</v>
          </cell>
          <cell r="B671" t="str">
            <v>리더스코스메틱</v>
          </cell>
          <cell r="C671" t="str">
            <v>-</v>
          </cell>
          <cell r="D671" t="str">
            <v>-</v>
          </cell>
          <cell r="E671" t="str">
            <v>화장품</v>
          </cell>
          <cell r="F671" t="str">
            <v>마스크팩</v>
          </cell>
          <cell r="G671" t="str">
            <v>마스크팩</v>
          </cell>
          <cell r="H671" t="str">
            <v>마스크팩</v>
          </cell>
        </row>
        <row r="672">
          <cell r="A672">
            <v>12700</v>
          </cell>
          <cell r="B672" t="str">
            <v>리드코프</v>
          </cell>
          <cell r="C672">
            <v>800</v>
          </cell>
          <cell r="D672">
            <v>51.280999999999999</v>
          </cell>
          <cell r="E672" t="str">
            <v>내수</v>
          </cell>
          <cell r="F672" t="str">
            <v>주유소</v>
          </cell>
          <cell r="G672" t="str">
            <v>주유소</v>
          </cell>
          <cell r="H672" t="str">
            <v>주유소</v>
          </cell>
        </row>
        <row r="673">
          <cell r="A673">
            <v>302550</v>
          </cell>
          <cell r="B673" t="str">
            <v>리메드</v>
          </cell>
          <cell r="C673" t="str">
            <v>-</v>
          </cell>
          <cell r="D673" t="str">
            <v>-</v>
          </cell>
          <cell r="E673" t="str">
            <v>헬스케어</v>
          </cell>
          <cell r="F673" t="str">
            <v>의료기기</v>
          </cell>
          <cell r="G673" t="str">
            <v>수술기기</v>
          </cell>
          <cell r="H673" t="str">
            <v>각종 난치성 뇌 질환 및 신경 자기장자극 치료기기</v>
          </cell>
        </row>
        <row r="674">
          <cell r="A674">
            <v>377450</v>
          </cell>
          <cell r="B674" t="str">
            <v>리파인</v>
          </cell>
          <cell r="C674" t="str">
            <v>-</v>
          </cell>
          <cell r="D674" t="str">
            <v>-</v>
          </cell>
          <cell r="E674" t="str">
            <v>전문서비스</v>
          </cell>
          <cell r="F674" t="str">
            <v>신용정보</v>
          </cell>
          <cell r="G674" t="str">
            <v>신용정보</v>
          </cell>
          <cell r="H674" t="str">
            <v>권리조사업(대출이나 보증이 잘 유지되고 있는지 확인)</v>
          </cell>
        </row>
        <row r="675">
          <cell r="A675">
            <v>277070</v>
          </cell>
          <cell r="B675" t="str">
            <v>린드먼아시아</v>
          </cell>
          <cell r="C675">
            <v>42</v>
          </cell>
          <cell r="D675">
            <v>10.518000000000001</v>
          </cell>
          <cell r="E675" t="str">
            <v>금융</v>
          </cell>
          <cell r="F675" t="str">
            <v>캐피탈</v>
          </cell>
          <cell r="G675" t="str">
            <v>밴처캐피탈(VC)</v>
          </cell>
          <cell r="H675" t="str">
            <v>밴처캐피탈(VC)</v>
          </cell>
        </row>
        <row r="676">
          <cell r="A676">
            <v>42500</v>
          </cell>
          <cell r="B676" t="str">
            <v>링네트</v>
          </cell>
          <cell r="C676" t="str">
            <v>-</v>
          </cell>
          <cell r="D676" t="str">
            <v>-</v>
          </cell>
          <cell r="E676" t="str">
            <v>인터넷</v>
          </cell>
          <cell r="F676" t="str">
            <v>네트워크통합</v>
          </cell>
          <cell r="G676" t="str">
            <v>NI</v>
          </cell>
          <cell r="H676" t="str">
            <v>NI (Network Integration)</v>
          </cell>
        </row>
        <row r="677">
          <cell r="A677">
            <v>219420</v>
          </cell>
          <cell r="B677" t="str">
            <v>링크제니시스</v>
          </cell>
          <cell r="C677" t="str">
            <v>-</v>
          </cell>
          <cell r="D677" t="str">
            <v>-</v>
          </cell>
          <cell r="E677" t="str">
            <v>인터넷</v>
          </cell>
          <cell r="F677" t="str">
            <v>소프트웨어</v>
          </cell>
          <cell r="G677" t="str">
            <v>소프트웨어</v>
          </cell>
          <cell r="H677" t="str">
            <v>생산정보 자동화 사업</v>
          </cell>
        </row>
        <row r="678">
          <cell r="A678">
            <v>27740</v>
          </cell>
          <cell r="B678" t="str">
            <v>마니커</v>
          </cell>
          <cell r="C678" t="str">
            <v>-</v>
          </cell>
          <cell r="D678" t="str">
            <v>-</v>
          </cell>
          <cell r="E678" t="str">
            <v>음식료</v>
          </cell>
          <cell r="F678" t="str">
            <v>육계</v>
          </cell>
          <cell r="G678" t="str">
            <v>육계</v>
          </cell>
          <cell r="H678" t="str">
            <v>육계(닭)</v>
          </cell>
        </row>
        <row r="679">
          <cell r="A679">
            <v>195500</v>
          </cell>
          <cell r="B679" t="str">
            <v>마니커에프앤지</v>
          </cell>
          <cell r="C679" t="str">
            <v>-</v>
          </cell>
          <cell r="D679" t="str">
            <v>-</v>
          </cell>
          <cell r="E679" t="str">
            <v>음식료</v>
          </cell>
          <cell r="F679" t="str">
            <v>식품</v>
          </cell>
          <cell r="G679" t="str">
            <v>식품제조업</v>
          </cell>
          <cell r="H679" t="str">
            <v>식품제조업: 냉동·냉장식품 전문제조업체</v>
          </cell>
        </row>
        <row r="680">
          <cell r="A680">
            <v>222810</v>
          </cell>
          <cell r="B680" t="str">
            <v>마이더스AI</v>
          </cell>
          <cell r="C680" t="str">
            <v>-</v>
          </cell>
          <cell r="D680" t="str">
            <v>-</v>
          </cell>
          <cell r="E680" t="str">
            <v>보안</v>
          </cell>
          <cell r="F680" t="str">
            <v>소프트보안</v>
          </cell>
          <cell r="G680" t="str">
            <v>데이터보안</v>
          </cell>
          <cell r="H680" t="str">
            <v>콘텐츠/정보유출방지</v>
          </cell>
        </row>
        <row r="681">
          <cell r="A681">
            <v>305090</v>
          </cell>
          <cell r="B681" t="str">
            <v>마이크로디지탈</v>
          </cell>
          <cell r="C681" t="str">
            <v>-</v>
          </cell>
          <cell r="D681" t="str">
            <v>-</v>
          </cell>
          <cell r="E681" t="str">
            <v>헬스케어</v>
          </cell>
          <cell r="F681" t="str">
            <v>진단기기</v>
          </cell>
          <cell r="G681" t="str">
            <v>체외진단</v>
          </cell>
          <cell r="H681" t="str">
            <v>바이오분석시스템, 메디컬자동화시스템 등</v>
          </cell>
        </row>
        <row r="682">
          <cell r="A682">
            <v>98120</v>
          </cell>
          <cell r="B682" t="str">
            <v>마이크로컨텍솔</v>
          </cell>
          <cell r="C682">
            <v>30</v>
          </cell>
          <cell r="D682">
            <v>3.2930000000000001</v>
          </cell>
          <cell r="E682" t="str">
            <v>반도체</v>
          </cell>
          <cell r="F682" t="str">
            <v>반도체_테스트</v>
          </cell>
          <cell r="G682" t="str">
            <v>테스트 소켓</v>
          </cell>
          <cell r="H682" t="str">
            <v>반도체 IC TEST 소켓</v>
          </cell>
        </row>
        <row r="683">
          <cell r="A683">
            <v>147760</v>
          </cell>
          <cell r="B683" t="str">
            <v>마이크로프랜드</v>
          </cell>
          <cell r="C683" t="str">
            <v>-</v>
          </cell>
          <cell r="D683" t="str">
            <v>-</v>
          </cell>
          <cell r="E683" t="str">
            <v>반도체</v>
          </cell>
          <cell r="F683" t="str">
            <v>반도체_제조장비</v>
          </cell>
          <cell r="G683" t="str">
            <v>후공정</v>
          </cell>
          <cell r="H683" t="str">
            <v>Probe Card</v>
          </cell>
        </row>
        <row r="684">
          <cell r="A684">
            <v>377480</v>
          </cell>
          <cell r="B684" t="str">
            <v>마인즈랩</v>
          </cell>
          <cell r="C684" t="str">
            <v>-</v>
          </cell>
          <cell r="D684" t="str">
            <v>-</v>
          </cell>
          <cell r="E684" t="str">
            <v>인터넷</v>
          </cell>
          <cell r="F684" t="str">
            <v>소프트웨어</v>
          </cell>
          <cell r="G684" t="str">
            <v>소프트웨어</v>
          </cell>
          <cell r="H684" t="str">
            <v>AI 어플리케이션 서비스</v>
          </cell>
        </row>
        <row r="685">
          <cell r="A685">
            <v>38290</v>
          </cell>
          <cell r="B685" t="str">
            <v>마크로젠</v>
          </cell>
          <cell r="C685">
            <v>300</v>
          </cell>
          <cell r="D685">
            <v>128.31399999999999</v>
          </cell>
          <cell r="E685" t="str">
            <v>헬스케어</v>
          </cell>
          <cell r="F685" t="str">
            <v>바이오</v>
          </cell>
          <cell r="G685" t="str">
            <v>유전체 분석</v>
          </cell>
          <cell r="H685" t="str">
            <v>유전자 염기서열 분석</v>
          </cell>
        </row>
        <row r="686">
          <cell r="A686">
            <v>204320</v>
          </cell>
          <cell r="B686" t="str">
            <v>만도</v>
          </cell>
          <cell r="C686">
            <v>800</v>
          </cell>
          <cell r="D686">
            <v>21.007000000000001</v>
          </cell>
          <cell r="E686" t="str">
            <v>자동차</v>
          </cell>
          <cell r="F686" t="str">
            <v>자동차부품</v>
          </cell>
          <cell r="G686" t="str">
            <v>대형부품</v>
          </cell>
          <cell r="H686" t="str">
            <v>대형 자동차부품사</v>
          </cell>
        </row>
        <row r="687">
          <cell r="A687">
            <v>1080</v>
          </cell>
          <cell r="B687" t="str">
            <v>만호제강</v>
          </cell>
          <cell r="C687">
            <v>200</v>
          </cell>
          <cell r="D687">
            <v>70.33</v>
          </cell>
          <cell r="E687" t="str">
            <v>기초소재</v>
          </cell>
          <cell r="F687" t="str">
            <v>철강</v>
          </cell>
          <cell r="G687" t="str">
            <v>선재가공</v>
          </cell>
          <cell r="H687" t="str">
            <v>와이어로프 및 경강선 제조 및 판매</v>
          </cell>
        </row>
        <row r="688">
          <cell r="A688">
            <v>267980</v>
          </cell>
          <cell r="B688" t="str">
            <v>매일유업</v>
          </cell>
          <cell r="C688">
            <v>1200</v>
          </cell>
          <cell r="D688">
            <v>11.951000000000001</v>
          </cell>
          <cell r="E688" t="str">
            <v>음식료</v>
          </cell>
          <cell r="F688" t="str">
            <v>음료</v>
          </cell>
          <cell r="G688" t="str">
            <v>유제품</v>
          </cell>
          <cell r="H688" t="str">
            <v>유제품</v>
          </cell>
        </row>
        <row r="689">
          <cell r="A689">
            <v>5990</v>
          </cell>
          <cell r="B689" t="str">
            <v>매일홀딩스</v>
          </cell>
          <cell r="C689">
            <v>150</v>
          </cell>
          <cell r="D689">
            <v>1.9630000000000001</v>
          </cell>
          <cell r="E689" t="str">
            <v>지주사</v>
          </cell>
          <cell r="F689" t="str">
            <v>지주사</v>
          </cell>
          <cell r="G689" t="str">
            <v>지주사</v>
          </cell>
          <cell r="H689" t="str">
            <v>지주사</v>
          </cell>
        </row>
        <row r="690">
          <cell r="A690">
            <v>127160</v>
          </cell>
          <cell r="B690" t="str">
            <v>매직마이크로</v>
          </cell>
          <cell r="C690" t="str">
            <v>-</v>
          </cell>
          <cell r="D690" t="str">
            <v>-</v>
          </cell>
          <cell r="E690" t="str">
            <v>디스플레이</v>
          </cell>
          <cell r="F690" t="str">
            <v>LED</v>
          </cell>
          <cell r="G690" t="str">
            <v>Packaging</v>
          </cell>
          <cell r="H690" t="str">
            <v>LED Packaging</v>
          </cell>
        </row>
        <row r="691">
          <cell r="A691">
            <v>93520</v>
          </cell>
          <cell r="B691" t="str">
            <v>매커스</v>
          </cell>
          <cell r="C691">
            <v>120</v>
          </cell>
          <cell r="D691">
            <v>5.7709999999999999</v>
          </cell>
          <cell r="E691" t="str">
            <v>반도체</v>
          </cell>
          <cell r="F691" t="str">
            <v>반도체_유통</v>
          </cell>
          <cell r="G691" t="str">
            <v>비메모리 유통</v>
          </cell>
          <cell r="H691" t="str">
            <v>비메모리 반도체 솔루션 업체</v>
          </cell>
        </row>
        <row r="692">
          <cell r="A692">
            <v>377030</v>
          </cell>
          <cell r="B692" t="str">
            <v>맥스트</v>
          </cell>
          <cell r="C692" t="str">
            <v>-</v>
          </cell>
          <cell r="D692" t="str">
            <v>-</v>
          </cell>
          <cell r="E692" t="str">
            <v>인터넷</v>
          </cell>
          <cell r="F692" t="str">
            <v>소프트웨어</v>
          </cell>
          <cell r="G692" t="str">
            <v>소프트웨어</v>
          </cell>
          <cell r="H692" t="str">
            <v>AR 개발 플랫폼</v>
          </cell>
        </row>
        <row r="693">
          <cell r="A693">
            <v>100590</v>
          </cell>
          <cell r="B693" t="str">
            <v>머큐리</v>
          </cell>
          <cell r="C693" t="str">
            <v>-</v>
          </cell>
          <cell r="D693" t="str">
            <v>-</v>
          </cell>
          <cell r="E693" t="str">
            <v>통신</v>
          </cell>
          <cell r="F693" t="str">
            <v>통신장비</v>
          </cell>
          <cell r="G693" t="str">
            <v>네트워크장비</v>
          </cell>
          <cell r="H693" t="str">
            <v>WiFi 유무선공유기, FTTH ONT, VoIP 게이트웨이</v>
          </cell>
        </row>
        <row r="694">
          <cell r="A694">
            <v>67280</v>
          </cell>
          <cell r="B694" t="str">
            <v>멀티캠퍼스</v>
          </cell>
          <cell r="C694">
            <v>600</v>
          </cell>
          <cell r="D694">
            <v>17.298999999999999</v>
          </cell>
          <cell r="E694" t="str">
            <v>교육</v>
          </cell>
          <cell r="F694" t="str">
            <v>교육</v>
          </cell>
          <cell r="G694" t="str">
            <v>교육서비스</v>
          </cell>
          <cell r="H694" t="str">
            <v>교육서비스 및 출판</v>
          </cell>
        </row>
        <row r="695">
          <cell r="A695">
            <v>72870</v>
          </cell>
          <cell r="B695" t="str">
            <v>메가스터디</v>
          </cell>
          <cell r="C695">
            <v>600</v>
          </cell>
          <cell r="D695">
            <v>23.872</v>
          </cell>
          <cell r="E695" t="str">
            <v>교육</v>
          </cell>
          <cell r="F695" t="str">
            <v>학원</v>
          </cell>
          <cell r="G695" t="str">
            <v>일반교과</v>
          </cell>
          <cell r="H695" t="str">
            <v>일반 교과학원(일반성인)</v>
          </cell>
        </row>
        <row r="696">
          <cell r="A696">
            <v>215200</v>
          </cell>
          <cell r="B696" t="str">
            <v>메가스터디교육</v>
          </cell>
          <cell r="C696">
            <v>2000</v>
          </cell>
          <cell r="D696">
            <v>28.895</v>
          </cell>
          <cell r="E696" t="str">
            <v>교육</v>
          </cell>
          <cell r="F696" t="str">
            <v>학원</v>
          </cell>
          <cell r="G696" t="str">
            <v>일반교과</v>
          </cell>
          <cell r="H696" t="str">
            <v>일반 교과학원(초중고)</v>
          </cell>
        </row>
        <row r="697">
          <cell r="A697">
            <v>133750</v>
          </cell>
          <cell r="B697" t="str">
            <v>메가엠디</v>
          </cell>
          <cell r="C697">
            <v>150</v>
          </cell>
          <cell r="D697">
            <v>49.792999999999999</v>
          </cell>
          <cell r="E697" t="str">
            <v>교육</v>
          </cell>
          <cell r="F697" t="str">
            <v>학원</v>
          </cell>
          <cell r="G697" t="str">
            <v>일반교과</v>
          </cell>
          <cell r="H697" t="str">
            <v>일반 교과학원(일반성인)</v>
          </cell>
        </row>
        <row r="698">
          <cell r="A698">
            <v>235980</v>
          </cell>
          <cell r="B698" t="str">
            <v>메드팩토</v>
          </cell>
          <cell r="C698" t="str">
            <v>-</v>
          </cell>
          <cell r="D698" t="str">
            <v>-</v>
          </cell>
          <cell r="E698" t="str">
            <v>헬스케어</v>
          </cell>
          <cell r="F698" t="str">
            <v>바이오</v>
          </cell>
          <cell r="G698" t="str">
            <v>기술이전</v>
          </cell>
          <cell r="H698" t="str">
            <v>다양한 난치성 암 치료 등</v>
          </cell>
        </row>
        <row r="699">
          <cell r="A699">
            <v>200580</v>
          </cell>
          <cell r="B699" t="str">
            <v>메디쎄이</v>
          </cell>
          <cell r="C699" t="str">
            <v>-</v>
          </cell>
          <cell r="D699" t="str">
            <v>-</v>
          </cell>
          <cell r="E699" t="e">
            <v>#N/A</v>
          </cell>
          <cell r="F699" t="e">
            <v>#N/A</v>
          </cell>
          <cell r="G699" t="e">
            <v>#N/A</v>
          </cell>
          <cell r="H699" t="e">
            <v>#N/A</v>
          </cell>
        </row>
        <row r="700">
          <cell r="A700">
            <v>41920</v>
          </cell>
          <cell r="B700" t="str">
            <v>메디아나</v>
          </cell>
          <cell r="C700">
            <v>27</v>
          </cell>
          <cell r="D700">
            <v>4.9089999999999998</v>
          </cell>
          <cell r="E700" t="str">
            <v>헬스케어</v>
          </cell>
          <cell r="F700" t="str">
            <v>의료기기</v>
          </cell>
          <cell r="G700" t="str">
            <v>수술기기</v>
          </cell>
          <cell r="H700" t="str">
            <v>환자감시장치</v>
          </cell>
        </row>
        <row r="701">
          <cell r="A701">
            <v>233250</v>
          </cell>
          <cell r="B701" t="str">
            <v>메디안디노스틱</v>
          </cell>
          <cell r="C701" t="str">
            <v>-</v>
          </cell>
          <cell r="D701" t="str">
            <v>-</v>
          </cell>
          <cell r="E701" t="e">
            <v>#N/A</v>
          </cell>
          <cell r="F701" t="e">
            <v>#N/A</v>
          </cell>
          <cell r="G701" t="e">
            <v>#N/A</v>
          </cell>
          <cell r="H701" t="e">
            <v>#N/A</v>
          </cell>
        </row>
        <row r="702">
          <cell r="A702">
            <v>14100</v>
          </cell>
          <cell r="B702" t="str">
            <v>메디앙스</v>
          </cell>
          <cell r="C702" t="str">
            <v>-</v>
          </cell>
          <cell r="D702" t="str">
            <v>-</v>
          </cell>
          <cell r="E702" t="str">
            <v>패션</v>
          </cell>
          <cell r="F702" t="str">
            <v>의류</v>
          </cell>
          <cell r="G702" t="str">
            <v>유아</v>
          </cell>
          <cell r="H702" t="str">
            <v>유아용품</v>
          </cell>
        </row>
        <row r="703">
          <cell r="A703">
            <v>236340</v>
          </cell>
          <cell r="B703" t="str">
            <v>메디젠휴먼케어</v>
          </cell>
          <cell r="C703" t="str">
            <v>-</v>
          </cell>
          <cell r="D703" t="str">
            <v>-</v>
          </cell>
          <cell r="E703" t="e">
            <v>#N/A</v>
          </cell>
          <cell r="F703" t="e">
            <v>#N/A</v>
          </cell>
          <cell r="G703" t="e">
            <v>#N/A</v>
          </cell>
          <cell r="H703" t="e">
            <v>#N/A</v>
          </cell>
        </row>
        <row r="704">
          <cell r="A704">
            <v>54180</v>
          </cell>
          <cell r="B704" t="str">
            <v>메디콕스</v>
          </cell>
          <cell r="C704" t="str">
            <v>-</v>
          </cell>
          <cell r="D704" t="str">
            <v>-</v>
          </cell>
          <cell r="E704" t="str">
            <v>조선</v>
          </cell>
          <cell r="F704" t="str">
            <v>조선기자재</v>
          </cell>
          <cell r="G704" t="str">
            <v>조선기자재</v>
          </cell>
          <cell r="H704" t="str">
            <v>조선블록업체</v>
          </cell>
        </row>
        <row r="705">
          <cell r="A705">
            <v>86900</v>
          </cell>
          <cell r="B705" t="str">
            <v>메디톡스</v>
          </cell>
          <cell r="C705" t="str">
            <v>-</v>
          </cell>
          <cell r="D705" t="str">
            <v>-</v>
          </cell>
          <cell r="E705" t="str">
            <v>헬스케어</v>
          </cell>
          <cell r="F705" t="str">
            <v>바이오</v>
          </cell>
          <cell r="G705" t="str">
            <v>바이오의약품</v>
          </cell>
          <cell r="H705" t="str">
            <v>대표상품: 보툴리눔톡신</v>
          </cell>
        </row>
        <row r="706">
          <cell r="A706">
            <v>78160</v>
          </cell>
          <cell r="B706" t="str">
            <v>메디포스트</v>
          </cell>
          <cell r="C706" t="str">
            <v>-</v>
          </cell>
          <cell r="D706" t="str">
            <v>-</v>
          </cell>
          <cell r="E706" t="str">
            <v>헬스케어</v>
          </cell>
          <cell r="F706" t="str">
            <v>바이오</v>
          </cell>
          <cell r="G706" t="str">
            <v>줄기세포</v>
          </cell>
          <cell r="H706" t="str">
            <v>제대혈보관서비스</v>
          </cell>
        </row>
        <row r="707">
          <cell r="A707">
            <v>65650</v>
          </cell>
          <cell r="B707" t="str">
            <v>메디프론</v>
          </cell>
          <cell r="C707" t="str">
            <v>-</v>
          </cell>
          <cell r="D707" t="str">
            <v>-</v>
          </cell>
          <cell r="E707" t="str">
            <v>헬스케어</v>
          </cell>
          <cell r="F707" t="str">
            <v>바이오</v>
          </cell>
          <cell r="G707" t="str">
            <v>기술이전</v>
          </cell>
          <cell r="H707" t="str">
            <v>알츠하이머병 치료제 개발</v>
          </cell>
        </row>
        <row r="708">
          <cell r="A708">
            <v>138040</v>
          </cell>
          <cell r="B708" t="str">
            <v>메리츠금융지주</v>
          </cell>
          <cell r="C708">
            <v>210</v>
          </cell>
          <cell r="D708">
            <v>1.909</v>
          </cell>
          <cell r="E708" t="str">
            <v>금융</v>
          </cell>
          <cell r="F708" t="str">
            <v>금융지주</v>
          </cell>
          <cell r="G708" t="str">
            <v>금융지주</v>
          </cell>
          <cell r="H708" t="str">
            <v>메리츠화재, 메리츠증권 등</v>
          </cell>
        </row>
        <row r="709">
          <cell r="A709">
            <v>8560</v>
          </cell>
          <cell r="B709" t="str">
            <v>메리츠증권</v>
          </cell>
          <cell r="C709">
            <v>100</v>
          </cell>
          <cell r="D709">
            <v>9.1989999999999998</v>
          </cell>
          <cell r="E709" t="str">
            <v>금융</v>
          </cell>
          <cell r="F709" t="str">
            <v>증권</v>
          </cell>
          <cell r="G709" t="str">
            <v>증권</v>
          </cell>
          <cell r="H709" t="str">
            <v>증권업</v>
          </cell>
        </row>
        <row r="710">
          <cell r="A710">
            <v>60</v>
          </cell>
          <cell r="B710" t="str">
            <v>메리츠화재</v>
          </cell>
          <cell r="C710">
            <v>620</v>
          </cell>
          <cell r="D710">
            <v>10.132</v>
          </cell>
          <cell r="E710" t="str">
            <v>금융</v>
          </cell>
          <cell r="F710" t="str">
            <v>보험</v>
          </cell>
          <cell r="G710" t="str">
            <v>손해보험</v>
          </cell>
          <cell r="H710" t="str">
            <v>손해보험</v>
          </cell>
        </row>
        <row r="711">
          <cell r="A711">
            <v>21880</v>
          </cell>
          <cell r="B711" t="str">
            <v>메이슨캐피탈</v>
          </cell>
          <cell r="C711" t="str">
            <v>-</v>
          </cell>
          <cell r="D711" t="str">
            <v>-</v>
          </cell>
          <cell r="E711" t="str">
            <v>금융</v>
          </cell>
          <cell r="F711" t="str">
            <v>신용서비스</v>
          </cell>
          <cell r="G711" t="str">
            <v>신용서비스</v>
          </cell>
          <cell r="H711" t="str">
            <v>캐피탈</v>
          </cell>
        </row>
        <row r="712">
          <cell r="A712">
            <v>140410</v>
          </cell>
          <cell r="B712" t="str">
            <v>메지온</v>
          </cell>
          <cell r="C712" t="str">
            <v>-</v>
          </cell>
          <cell r="D712" t="str">
            <v>-</v>
          </cell>
          <cell r="E712" t="str">
            <v>헬스케어</v>
          </cell>
          <cell r="F712" t="str">
            <v>바이오</v>
          </cell>
          <cell r="G712" t="str">
            <v>기술이전</v>
          </cell>
          <cell r="H712" t="str">
            <v>발기부전 및 전립선 등</v>
          </cell>
        </row>
        <row r="713">
          <cell r="A713">
            <v>241770</v>
          </cell>
          <cell r="B713" t="str">
            <v>메카로</v>
          </cell>
          <cell r="C713">
            <v>160</v>
          </cell>
          <cell r="D713">
            <v>20.327000000000002</v>
          </cell>
          <cell r="E713" t="str">
            <v>반도체</v>
          </cell>
          <cell r="F713" t="str">
            <v>반도체_소재</v>
          </cell>
          <cell r="G713" t="str">
            <v>공정재료</v>
          </cell>
          <cell r="H713" t="str">
            <v>전구체(Precursor), 히터블록</v>
          </cell>
        </row>
        <row r="714">
          <cell r="A714">
            <v>90370</v>
          </cell>
          <cell r="B714" t="str">
            <v>메타랩스</v>
          </cell>
          <cell r="C714" t="str">
            <v>-</v>
          </cell>
          <cell r="D714" t="str">
            <v>-</v>
          </cell>
          <cell r="E714" t="str">
            <v>패션</v>
          </cell>
          <cell r="F714" t="str">
            <v>의류</v>
          </cell>
          <cell r="G714" t="str">
            <v>브랜드</v>
          </cell>
          <cell r="H714" t="str">
            <v xml:space="preserve">BNX, 카이아크만 등 </v>
          </cell>
        </row>
        <row r="715">
          <cell r="A715">
            <v>59210</v>
          </cell>
          <cell r="B715" t="str">
            <v>메타바이오메드</v>
          </cell>
          <cell r="C715">
            <v>20</v>
          </cell>
          <cell r="D715">
            <v>4.74</v>
          </cell>
          <cell r="E715" t="str">
            <v>헬스케어</v>
          </cell>
          <cell r="F715" t="str">
            <v>의료기기</v>
          </cell>
          <cell r="G715" t="str">
            <v>치과</v>
          </cell>
          <cell r="H715" t="str">
            <v>치과용재료 및 기구</v>
          </cell>
        </row>
        <row r="716">
          <cell r="A716">
            <v>58110</v>
          </cell>
          <cell r="B716" t="str">
            <v>멕아이씨에스</v>
          </cell>
          <cell r="C716">
            <v>83</v>
          </cell>
          <cell r="D716">
            <v>14.333</v>
          </cell>
          <cell r="E716" t="str">
            <v>헬스케어</v>
          </cell>
          <cell r="F716" t="str">
            <v>의료기기</v>
          </cell>
          <cell r="G716" t="str">
            <v>수술기기</v>
          </cell>
          <cell r="H716" t="str">
            <v>인공호흡기 및 환자감시장치</v>
          </cell>
        </row>
        <row r="717">
          <cell r="A717">
            <v>96640</v>
          </cell>
          <cell r="B717" t="str">
            <v>멜파스</v>
          </cell>
          <cell r="C717" t="str">
            <v>-</v>
          </cell>
          <cell r="D717" t="str">
            <v>-</v>
          </cell>
          <cell r="E717" t="str">
            <v>디스플레이</v>
          </cell>
          <cell r="F717" t="str">
            <v>디스플레이_부품</v>
          </cell>
          <cell r="G717" t="str">
            <v>터치스크린</v>
          </cell>
          <cell r="H717" t="str">
            <v>터치스크린</v>
          </cell>
        </row>
        <row r="718">
          <cell r="A718">
            <v>17180</v>
          </cell>
          <cell r="B718" t="str">
            <v>명문제약</v>
          </cell>
          <cell r="C718" t="str">
            <v>-</v>
          </cell>
          <cell r="D718" t="str">
            <v>-</v>
          </cell>
          <cell r="E718" t="str">
            <v>헬스케어</v>
          </cell>
          <cell r="F718" t="str">
            <v>제약</v>
          </cell>
          <cell r="G718" t="str">
            <v>완제의약품</v>
          </cell>
          <cell r="H718" t="str">
            <v>(소화기계) 순환기 및 소화기약물 등</v>
          </cell>
        </row>
        <row r="719">
          <cell r="A719">
            <v>257370</v>
          </cell>
          <cell r="B719" t="str">
            <v>명성티엔에스</v>
          </cell>
          <cell r="C719" t="str">
            <v>-</v>
          </cell>
          <cell r="D719" t="str">
            <v>-</v>
          </cell>
          <cell r="E719" t="str">
            <v>배터리</v>
          </cell>
          <cell r="F719" t="str">
            <v>배터리_장비</v>
          </cell>
          <cell r="G719" t="str">
            <v>장비</v>
          </cell>
          <cell r="H719" t="str">
            <v>조립 및 설비제작(분리막 생산설비 라인)</v>
          </cell>
        </row>
        <row r="720">
          <cell r="A720">
            <v>9900</v>
          </cell>
          <cell r="B720" t="str">
            <v>명신산업</v>
          </cell>
          <cell r="C720" t="str">
            <v>-</v>
          </cell>
          <cell r="D720" t="str">
            <v>-</v>
          </cell>
          <cell r="E720" t="str">
            <v>자동차</v>
          </cell>
          <cell r="F720" t="str">
            <v>자동차부품</v>
          </cell>
          <cell r="G720" t="str">
            <v>차체</v>
          </cell>
          <cell r="H720" t="str">
            <v>자동차용 내/외장재핫스탬핑(Hot Stamping)</v>
          </cell>
        </row>
        <row r="721">
          <cell r="A721">
            <v>267060</v>
          </cell>
          <cell r="B721" t="str">
            <v>명진홀딩스</v>
          </cell>
          <cell r="C721" t="str">
            <v>-</v>
          </cell>
          <cell r="D721" t="str">
            <v>-</v>
          </cell>
          <cell r="E721" t="e">
            <v>#N/A</v>
          </cell>
          <cell r="F721" t="e">
            <v>#N/A</v>
          </cell>
          <cell r="G721" t="e">
            <v>#N/A</v>
          </cell>
          <cell r="H721" t="e">
            <v>#N/A</v>
          </cell>
        </row>
        <row r="722">
          <cell r="A722">
            <v>12690</v>
          </cell>
          <cell r="B722" t="str">
            <v>모나리자</v>
          </cell>
          <cell r="C722" t="str">
            <v>-</v>
          </cell>
          <cell r="D722" t="str">
            <v>-</v>
          </cell>
          <cell r="E722" t="str">
            <v>종이</v>
          </cell>
          <cell r="F722" t="str">
            <v>위생용지</v>
          </cell>
          <cell r="G722" t="str">
            <v>위생용지</v>
          </cell>
          <cell r="H722" t="str">
            <v>위생용지</v>
          </cell>
        </row>
        <row r="723">
          <cell r="A723">
            <v>5360</v>
          </cell>
          <cell r="B723" t="str">
            <v>모나미</v>
          </cell>
          <cell r="C723">
            <v>100</v>
          </cell>
          <cell r="D723">
            <v>12.009</v>
          </cell>
          <cell r="E723" t="str">
            <v>내수</v>
          </cell>
          <cell r="F723" t="str">
            <v>생활용품</v>
          </cell>
          <cell r="G723" t="str">
            <v>생활용품</v>
          </cell>
          <cell r="H723" t="str">
            <v xml:space="preserve">문구류 등 </v>
          </cell>
        </row>
        <row r="724">
          <cell r="A724">
            <v>80420</v>
          </cell>
          <cell r="B724" t="str">
            <v>모다이노칩</v>
          </cell>
          <cell r="C724" t="str">
            <v>-</v>
          </cell>
          <cell r="D724" t="str">
            <v>-</v>
          </cell>
          <cell r="E724" t="str">
            <v>스마트폰</v>
          </cell>
          <cell r="F724" t="str">
            <v>스마트폰_부분품</v>
          </cell>
          <cell r="G724" t="str">
            <v>부분품</v>
          </cell>
          <cell r="H724" t="str">
            <v>EMI/ESD) 세라믹 칩 부품(칩 바리스터 및 EMI 필터)</v>
          </cell>
        </row>
        <row r="725">
          <cell r="A725">
            <v>80160</v>
          </cell>
          <cell r="B725" t="str">
            <v>모두투어</v>
          </cell>
          <cell r="C725" t="str">
            <v>-</v>
          </cell>
          <cell r="D725" t="str">
            <v>-</v>
          </cell>
          <cell r="E725" t="str">
            <v>내수</v>
          </cell>
          <cell r="F725" t="str">
            <v>여가</v>
          </cell>
          <cell r="G725" t="str">
            <v>여행사</v>
          </cell>
          <cell r="H725" t="str">
            <v>여행</v>
          </cell>
        </row>
        <row r="726">
          <cell r="A726">
            <v>100030</v>
          </cell>
          <cell r="B726" t="str">
            <v>모바일리더</v>
          </cell>
          <cell r="C726" t="str">
            <v>-</v>
          </cell>
          <cell r="D726" t="str">
            <v>-</v>
          </cell>
          <cell r="E726" t="str">
            <v>인터넷</v>
          </cell>
          <cell r="F726" t="str">
            <v>소프트웨어</v>
          </cell>
          <cell r="G726" t="str">
            <v>소프트웨어</v>
          </cell>
          <cell r="H726" t="str">
            <v>비대면 본인확인 솔루션</v>
          </cell>
        </row>
        <row r="727">
          <cell r="A727">
            <v>87260</v>
          </cell>
          <cell r="B727" t="str">
            <v>모바일어플라이언스</v>
          </cell>
          <cell r="C727" t="str">
            <v>-</v>
          </cell>
          <cell r="D727" t="str">
            <v>-</v>
          </cell>
          <cell r="E727" t="str">
            <v>자동차</v>
          </cell>
          <cell r="F727" t="str">
            <v>자동차부품</v>
          </cell>
          <cell r="G727" t="str">
            <v>전기(전자)장치</v>
          </cell>
          <cell r="H727" t="str">
            <v>카 인포테인먼트(Car Audio/Video)</v>
          </cell>
        </row>
        <row r="728">
          <cell r="A728">
            <v>101330</v>
          </cell>
          <cell r="B728" t="str">
            <v>모베이스</v>
          </cell>
          <cell r="C728" t="str">
            <v>-</v>
          </cell>
          <cell r="D728" t="str">
            <v>-</v>
          </cell>
          <cell r="E728" t="str">
            <v>스마트폰</v>
          </cell>
          <cell r="F728" t="str">
            <v>액세서리</v>
          </cell>
          <cell r="G728" t="str">
            <v>액세서리</v>
          </cell>
          <cell r="H728" t="str">
            <v>휴대폰케이스</v>
          </cell>
        </row>
        <row r="729">
          <cell r="A729">
            <v>12860</v>
          </cell>
          <cell r="B729" t="str">
            <v>모베이스전자</v>
          </cell>
          <cell r="C729" t="str">
            <v>-</v>
          </cell>
          <cell r="D729" t="str">
            <v>-</v>
          </cell>
          <cell r="E729" t="str">
            <v>자동차</v>
          </cell>
          <cell r="F729" t="str">
            <v>자동차부품</v>
          </cell>
          <cell r="G729" t="str">
            <v>전기(전자)장치</v>
          </cell>
          <cell r="H729" t="str">
            <v>전자제어부품(스마트키)</v>
          </cell>
        </row>
        <row r="730">
          <cell r="A730">
            <v>363260</v>
          </cell>
          <cell r="B730" t="str">
            <v>모비데이즈</v>
          </cell>
          <cell r="C730" t="str">
            <v>-</v>
          </cell>
          <cell r="D730" t="str">
            <v>-</v>
          </cell>
          <cell r="E730" t="str">
            <v>광고</v>
          </cell>
          <cell r="F730" t="str">
            <v>광고</v>
          </cell>
          <cell r="G730" t="str">
            <v>비계열</v>
          </cell>
          <cell r="H730" t="str">
            <v>온라인 광고 대행업</v>
          </cell>
        </row>
        <row r="731">
          <cell r="A731">
            <v>348030</v>
          </cell>
          <cell r="B731" t="str">
            <v>모비릭스</v>
          </cell>
          <cell r="C731" t="str">
            <v>-</v>
          </cell>
          <cell r="D731" t="str">
            <v>-</v>
          </cell>
          <cell r="E731" t="str">
            <v>게임</v>
          </cell>
          <cell r="F731" t="str">
            <v>게임</v>
          </cell>
          <cell r="G731" t="str">
            <v>게임</v>
          </cell>
          <cell r="H731" t="str">
            <v>방치형 디펜스 캐주얼 게임: Tap Defenders</v>
          </cell>
        </row>
        <row r="732">
          <cell r="A732">
            <v>250060</v>
          </cell>
          <cell r="B732" t="str">
            <v>모비스</v>
          </cell>
          <cell r="C732" t="str">
            <v>-</v>
          </cell>
          <cell r="D732" t="str">
            <v>-</v>
          </cell>
          <cell r="E732" t="str">
            <v>에너지</v>
          </cell>
          <cell r="F732" t="str">
            <v>신재생</v>
          </cell>
          <cell r="G732" t="str">
            <v>원자력</v>
          </cell>
          <cell r="H732" t="str">
            <v>가속기, 핵융합 실험장비</v>
          </cell>
        </row>
        <row r="733">
          <cell r="A733">
            <v>288980</v>
          </cell>
          <cell r="B733" t="str">
            <v>모아데이타</v>
          </cell>
          <cell r="C733" t="str">
            <v>-</v>
          </cell>
          <cell r="D733" t="str">
            <v>-</v>
          </cell>
          <cell r="E733" t="str">
            <v>인터넷</v>
          </cell>
          <cell r="F733" t="str">
            <v>소프트웨어</v>
          </cell>
          <cell r="G733" t="str">
            <v>소프트웨어</v>
          </cell>
          <cell r="H733" t="str">
            <v>인공지능(AI) 기반의 ICT 시스템 이상 탐지 및 예측 솔루션</v>
          </cell>
        </row>
        <row r="734">
          <cell r="A734">
            <v>33200</v>
          </cell>
          <cell r="B734" t="str">
            <v>모아텍</v>
          </cell>
          <cell r="C734" t="str">
            <v>-</v>
          </cell>
          <cell r="D734" t="str">
            <v>-</v>
          </cell>
          <cell r="E734" t="str">
            <v>기계</v>
          </cell>
          <cell r="F734" t="str">
            <v>일반기계</v>
          </cell>
          <cell r="G734" t="str">
            <v>일반기계</v>
          </cell>
          <cell r="H734" t="str">
            <v xml:space="preserve">정밀 제어용 소형 모터 </v>
          </cell>
        </row>
        <row r="735">
          <cell r="A735">
            <v>9680</v>
          </cell>
          <cell r="B735" t="str">
            <v>모토닉</v>
          </cell>
          <cell r="C735">
            <v>400</v>
          </cell>
          <cell r="D735">
            <v>73.010999999999996</v>
          </cell>
          <cell r="E735" t="str">
            <v>자동차</v>
          </cell>
          <cell r="F735" t="str">
            <v>자동차부품</v>
          </cell>
          <cell r="G735" t="str">
            <v>동력발생장치</v>
          </cell>
          <cell r="H735" t="str">
            <v>엔진연료부품</v>
          </cell>
        </row>
        <row r="736">
          <cell r="A736">
            <v>118990</v>
          </cell>
          <cell r="B736" t="str">
            <v>모트렉스</v>
          </cell>
          <cell r="C736" t="str">
            <v>-</v>
          </cell>
          <cell r="D736" t="str">
            <v>-</v>
          </cell>
          <cell r="E736" t="str">
            <v>자동차</v>
          </cell>
          <cell r="F736" t="str">
            <v>자동차부품</v>
          </cell>
          <cell r="G736" t="str">
            <v>전기(전자)장치</v>
          </cell>
          <cell r="H736" t="str">
            <v>카 인포테인먼트(Car Audio/Video)</v>
          </cell>
        </row>
        <row r="737">
          <cell r="A737">
            <v>6920</v>
          </cell>
          <cell r="B737" t="str">
            <v>모헨즈</v>
          </cell>
          <cell r="C737" t="str">
            <v>-</v>
          </cell>
          <cell r="D737" t="str">
            <v>-</v>
          </cell>
          <cell r="E737" t="str">
            <v>건설</v>
          </cell>
          <cell r="F737" t="str">
            <v>건자재</v>
          </cell>
          <cell r="G737" t="str">
            <v>레미콘</v>
          </cell>
          <cell r="H737" t="str">
            <v>레미콘</v>
          </cell>
        </row>
        <row r="738">
          <cell r="A738">
            <v>9580</v>
          </cell>
          <cell r="B738" t="str">
            <v>무림P&amp;P</v>
          </cell>
          <cell r="C738">
            <v>125</v>
          </cell>
          <cell r="D738">
            <v>39.511000000000003</v>
          </cell>
          <cell r="E738" t="str">
            <v>종이</v>
          </cell>
          <cell r="F738" t="str">
            <v>인쇄용지</v>
          </cell>
          <cell r="G738" t="str">
            <v>인쇄용지</v>
          </cell>
          <cell r="H738" t="str">
            <v>인쇄용지</v>
          </cell>
        </row>
        <row r="739">
          <cell r="A739">
            <v>1810</v>
          </cell>
          <cell r="B739" t="str">
            <v>무림SP</v>
          </cell>
          <cell r="C739">
            <v>25</v>
          </cell>
          <cell r="D739">
            <v>12.776</v>
          </cell>
          <cell r="E739" t="str">
            <v>종이</v>
          </cell>
          <cell r="F739" t="str">
            <v>인쇄용지</v>
          </cell>
          <cell r="G739" t="str">
            <v>인쇄용지</v>
          </cell>
          <cell r="H739" t="str">
            <v>인쇄용지</v>
          </cell>
        </row>
        <row r="740">
          <cell r="A740">
            <v>9200</v>
          </cell>
          <cell r="B740" t="str">
            <v>무림페이퍼</v>
          </cell>
          <cell r="C740">
            <v>25</v>
          </cell>
          <cell r="D740">
            <v>253.715</v>
          </cell>
          <cell r="E740" t="str">
            <v>종이</v>
          </cell>
          <cell r="F740" t="str">
            <v>인쇄용지</v>
          </cell>
          <cell r="G740" t="str">
            <v>인쇄용지</v>
          </cell>
          <cell r="H740" t="str">
            <v>인쇄용지</v>
          </cell>
        </row>
        <row r="741">
          <cell r="A741">
            <v>135160</v>
          </cell>
          <cell r="B741" t="str">
            <v>무송지오씨</v>
          </cell>
          <cell r="C741" t="str">
            <v>-</v>
          </cell>
          <cell r="D741" t="str">
            <v>-</v>
          </cell>
          <cell r="E741" t="e">
            <v>#N/A</v>
          </cell>
          <cell r="F741" t="e">
            <v>#N/A</v>
          </cell>
          <cell r="G741" t="e">
            <v>#N/A</v>
          </cell>
          <cell r="H741" t="e">
            <v>#N/A</v>
          </cell>
        </row>
        <row r="742">
          <cell r="A742">
            <v>322970</v>
          </cell>
          <cell r="B742" t="str">
            <v>무진메디</v>
          </cell>
          <cell r="C742" t="str">
            <v>-</v>
          </cell>
          <cell r="D742" t="str">
            <v>-</v>
          </cell>
          <cell r="E742" t="e">
            <v>#N/A</v>
          </cell>
          <cell r="F742" t="e">
            <v>#N/A</v>
          </cell>
          <cell r="G742" t="e">
            <v>#N/A</v>
          </cell>
          <cell r="H742" t="e">
            <v>#N/A</v>
          </cell>
        </row>
        <row r="743">
          <cell r="A743">
            <v>33920</v>
          </cell>
          <cell r="B743" t="str">
            <v>무학</v>
          </cell>
          <cell r="C743">
            <v>230</v>
          </cell>
          <cell r="D743">
            <v>-37.988999999999997</v>
          </cell>
          <cell r="E743" t="str">
            <v>음식료</v>
          </cell>
          <cell r="F743" t="str">
            <v>주류</v>
          </cell>
          <cell r="G743" t="str">
            <v>주류</v>
          </cell>
          <cell r="H743" t="str">
            <v>좋은데이</v>
          </cell>
        </row>
        <row r="744">
          <cell r="A744">
            <v>8420</v>
          </cell>
          <cell r="B744" t="str">
            <v>문배철강</v>
          </cell>
          <cell r="C744">
            <v>75</v>
          </cell>
          <cell r="D744" t="str">
            <v>5.791 *</v>
          </cell>
          <cell r="E744" t="str">
            <v>기초소재</v>
          </cell>
          <cell r="F744" t="str">
            <v>철강</v>
          </cell>
          <cell r="G744" t="str">
            <v>철강유통</v>
          </cell>
          <cell r="H744" t="str">
            <v>대리점(포스코 열연)</v>
          </cell>
        </row>
        <row r="745">
          <cell r="A745">
            <v>279600</v>
          </cell>
          <cell r="B745" t="str">
            <v>미디어젠</v>
          </cell>
          <cell r="C745" t="str">
            <v>-</v>
          </cell>
          <cell r="D745" t="str">
            <v>-</v>
          </cell>
          <cell r="E745" t="str">
            <v>인터넷</v>
          </cell>
          <cell r="F745" t="str">
            <v>소프트웨어</v>
          </cell>
          <cell r="G745" t="str">
            <v>소프트웨어</v>
          </cell>
          <cell r="H745" t="str">
            <v>음성 인식 솔루션 등</v>
          </cell>
        </row>
        <row r="746">
          <cell r="A746">
            <v>95500</v>
          </cell>
          <cell r="B746" t="str">
            <v>미래나노텍</v>
          </cell>
          <cell r="C746">
            <v>100</v>
          </cell>
          <cell r="D746">
            <v>11.32</v>
          </cell>
          <cell r="E746" t="str">
            <v>디스플레이</v>
          </cell>
          <cell r="F746" t="str">
            <v>디스플레이_부품</v>
          </cell>
          <cell r="G746" t="str">
            <v>Film</v>
          </cell>
          <cell r="H746" t="str">
            <v>광학필름</v>
          </cell>
        </row>
        <row r="747">
          <cell r="A747">
            <v>25560</v>
          </cell>
          <cell r="B747" t="str">
            <v>미래산업</v>
          </cell>
          <cell r="C747" t="str">
            <v>-</v>
          </cell>
          <cell r="D747" t="str">
            <v>-</v>
          </cell>
          <cell r="E747" t="str">
            <v>반도체</v>
          </cell>
          <cell r="F747" t="str">
            <v>반도체_제조장비</v>
          </cell>
          <cell r="G747" t="str">
            <v>후공정</v>
          </cell>
          <cell r="H747" t="str">
            <v xml:space="preserve">Handler </v>
          </cell>
        </row>
        <row r="748">
          <cell r="A748">
            <v>218150</v>
          </cell>
          <cell r="B748" t="str">
            <v>미래생명자원</v>
          </cell>
          <cell r="C748" t="str">
            <v>-</v>
          </cell>
          <cell r="D748" t="str">
            <v>-</v>
          </cell>
          <cell r="E748" t="str">
            <v>음식료</v>
          </cell>
          <cell r="F748" t="str">
            <v>사료</v>
          </cell>
          <cell r="G748" t="str">
            <v>사료</v>
          </cell>
          <cell r="H748" t="str">
            <v>사료</v>
          </cell>
        </row>
        <row r="749">
          <cell r="A749">
            <v>7120</v>
          </cell>
          <cell r="B749" t="str">
            <v>미래아이앤지</v>
          </cell>
          <cell r="C749" t="str">
            <v>-</v>
          </cell>
          <cell r="D749" t="str">
            <v>-</v>
          </cell>
          <cell r="E749" t="str">
            <v>금융</v>
          </cell>
          <cell r="F749" t="str">
            <v>금융솔루션</v>
          </cell>
          <cell r="G749" t="str">
            <v>솔루션</v>
          </cell>
          <cell r="H749" t="str">
            <v>외환거래 인프라 개발 및 공급</v>
          </cell>
        </row>
        <row r="750">
          <cell r="A750">
            <v>353490</v>
          </cell>
          <cell r="B750" t="str">
            <v>미래에셋대우스팩 5호</v>
          </cell>
          <cell r="C750" t="str">
            <v>-</v>
          </cell>
          <cell r="D750" t="str">
            <v>-</v>
          </cell>
          <cell r="E750" t="e">
            <v>#N/A</v>
          </cell>
          <cell r="F750" t="e">
            <v>#N/A</v>
          </cell>
          <cell r="G750" t="e">
            <v>#N/A</v>
          </cell>
          <cell r="H750" t="e">
            <v>#N/A</v>
          </cell>
        </row>
        <row r="751">
          <cell r="A751">
            <v>328380</v>
          </cell>
          <cell r="B751" t="str">
            <v>솔트웨어</v>
          </cell>
          <cell r="C751" t="str">
            <v>-</v>
          </cell>
          <cell r="D751" t="str">
            <v>-</v>
          </cell>
          <cell r="E751" t="str">
            <v>인터넷</v>
          </cell>
          <cell r="F751" t="str">
            <v>소프트웨어</v>
          </cell>
          <cell r="G751" t="str">
            <v>소프트웨어</v>
          </cell>
          <cell r="H751" t="str">
            <v>클라우드 전문서비스 제공</v>
          </cell>
        </row>
        <row r="752">
          <cell r="A752">
            <v>100790</v>
          </cell>
          <cell r="B752" t="str">
            <v>미래에셋벤처투자</v>
          </cell>
          <cell r="C752">
            <v>83</v>
          </cell>
          <cell r="D752">
            <v>4.7229999999999999</v>
          </cell>
          <cell r="E752" t="str">
            <v>금융</v>
          </cell>
          <cell r="F752" t="str">
            <v>캐피탈</v>
          </cell>
          <cell r="G752" t="str">
            <v>밴처캐피탈(VC)</v>
          </cell>
          <cell r="H752" t="str">
            <v>밴처캐피탈(VC)</v>
          </cell>
        </row>
        <row r="753">
          <cell r="A753">
            <v>412930</v>
          </cell>
          <cell r="B753" t="str">
            <v>미래에셋비전스팩1호</v>
          </cell>
          <cell r="C753" t="str">
            <v>-</v>
          </cell>
          <cell r="D753" t="str">
            <v>-</v>
          </cell>
          <cell r="E753" t="e">
            <v>#N/A</v>
          </cell>
          <cell r="F753" t="e">
            <v>#N/A</v>
          </cell>
          <cell r="G753" t="e">
            <v>#N/A</v>
          </cell>
          <cell r="H753" t="e">
            <v>#N/A</v>
          </cell>
        </row>
        <row r="754">
          <cell r="A754">
            <v>85620</v>
          </cell>
          <cell r="B754" t="str">
            <v>미래에셋생명</v>
          </cell>
          <cell r="C754">
            <v>100</v>
          </cell>
          <cell r="D754">
            <v>16.498000000000001</v>
          </cell>
          <cell r="E754" t="str">
            <v>금융</v>
          </cell>
          <cell r="F754" t="str">
            <v>보험</v>
          </cell>
          <cell r="G754" t="str">
            <v>생명보험</v>
          </cell>
          <cell r="H754" t="str">
            <v>생명보험</v>
          </cell>
        </row>
        <row r="755">
          <cell r="A755">
            <v>6800</v>
          </cell>
          <cell r="B755" t="str">
            <v>미래에셋증권</v>
          </cell>
          <cell r="C755">
            <v>300</v>
          </cell>
          <cell r="D755">
            <v>15.897</v>
          </cell>
          <cell r="E755" t="str">
            <v>금융</v>
          </cell>
          <cell r="F755" t="str">
            <v>증권</v>
          </cell>
          <cell r="G755" t="str">
            <v>증권</v>
          </cell>
          <cell r="H755" t="str">
            <v>증권업</v>
          </cell>
        </row>
        <row r="756">
          <cell r="A756">
            <v>208890</v>
          </cell>
          <cell r="B756" t="str">
            <v>미래엔에듀파트너</v>
          </cell>
          <cell r="C756" t="str">
            <v>-</v>
          </cell>
          <cell r="D756" t="str">
            <v>-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</row>
        <row r="757">
          <cell r="A757">
            <v>49950</v>
          </cell>
          <cell r="B757" t="str">
            <v>미래컴퍼니</v>
          </cell>
          <cell r="C757">
            <v>100</v>
          </cell>
          <cell r="D757">
            <v>11.646000000000001</v>
          </cell>
          <cell r="E757" t="str">
            <v>디스플레이</v>
          </cell>
          <cell r="F757" t="str">
            <v>디스플레이_장비</v>
          </cell>
          <cell r="G757" t="str">
            <v>제조장비</v>
          </cell>
          <cell r="H757" t="str">
            <v>Grinder 등</v>
          </cell>
        </row>
        <row r="758">
          <cell r="A758">
            <v>207760</v>
          </cell>
          <cell r="B758" t="str">
            <v>미스터블루</v>
          </cell>
          <cell r="C758">
            <v>25</v>
          </cell>
          <cell r="D758">
            <v>9.1750000000000007</v>
          </cell>
          <cell r="E758" t="str">
            <v>방송미디어</v>
          </cell>
          <cell r="F758" t="str">
            <v>애니메이션</v>
          </cell>
          <cell r="G758" t="str">
            <v>애니메이션</v>
          </cell>
          <cell r="H758" t="str">
            <v>온라인 만화 제작 및 유통업</v>
          </cell>
        </row>
        <row r="759">
          <cell r="A759">
            <v>2840</v>
          </cell>
          <cell r="B759" t="str">
            <v>미원상사</v>
          </cell>
          <cell r="C759">
            <v>6000</v>
          </cell>
          <cell r="D759">
            <v>51.445</v>
          </cell>
          <cell r="E759" t="str">
            <v>기초소재</v>
          </cell>
          <cell r="F759" t="str">
            <v>석유화학</v>
          </cell>
          <cell r="G759" t="str">
            <v>계면활성제</v>
          </cell>
          <cell r="H759" t="str">
            <v>계면활성제</v>
          </cell>
        </row>
        <row r="760">
          <cell r="A760">
            <v>268280</v>
          </cell>
          <cell r="B760" t="str">
            <v>미원에스씨</v>
          </cell>
          <cell r="C760">
            <v>2100</v>
          </cell>
          <cell r="D760">
            <v>13.198</v>
          </cell>
          <cell r="E760" t="str">
            <v>기초소재</v>
          </cell>
          <cell r="F760" t="str">
            <v>석유화학</v>
          </cell>
          <cell r="G760" t="str">
            <v>석유화학</v>
          </cell>
          <cell r="H760" t="str">
            <v>에너지경화수지(UV/EB curable resin)</v>
          </cell>
        </row>
        <row r="761">
          <cell r="A761">
            <v>107590</v>
          </cell>
          <cell r="B761" t="str">
            <v>미원홀딩스</v>
          </cell>
          <cell r="C761">
            <v>500</v>
          </cell>
          <cell r="D761">
            <v>3.4929999999999999</v>
          </cell>
          <cell r="E761" t="str">
            <v>지주사</v>
          </cell>
          <cell r="F761" t="str">
            <v>지주사</v>
          </cell>
          <cell r="G761" t="str">
            <v>지주사</v>
          </cell>
          <cell r="H761" t="str">
            <v>지주사</v>
          </cell>
        </row>
        <row r="762">
          <cell r="A762">
            <v>134380</v>
          </cell>
          <cell r="B762" t="str">
            <v>미원화학</v>
          </cell>
          <cell r="C762">
            <v>2500</v>
          </cell>
          <cell r="D762" t="str">
            <v>26.999 *</v>
          </cell>
          <cell r="E762" t="str">
            <v>기초소재</v>
          </cell>
          <cell r="F762" t="str">
            <v>석유화학</v>
          </cell>
          <cell r="G762" t="str">
            <v>계면활성제</v>
          </cell>
          <cell r="H762" t="str">
            <v>계면활성제</v>
          </cell>
        </row>
        <row r="763">
          <cell r="A763">
            <v>3650</v>
          </cell>
          <cell r="B763" t="str">
            <v>미창석유공업</v>
          </cell>
          <cell r="C763">
            <v>2100</v>
          </cell>
          <cell r="D763">
            <v>16.145</v>
          </cell>
          <cell r="E763" t="str">
            <v>기초소재</v>
          </cell>
          <cell r="F763" t="str">
            <v>석유화학</v>
          </cell>
          <cell r="G763" t="str">
            <v>윤활유</v>
          </cell>
          <cell r="H763" t="str">
            <v>윤활유</v>
          </cell>
        </row>
        <row r="764">
          <cell r="A764">
            <v>59090</v>
          </cell>
          <cell r="B764" t="str">
            <v>미코</v>
          </cell>
          <cell r="C764">
            <v>70</v>
          </cell>
          <cell r="D764">
            <v>10.241</v>
          </cell>
          <cell r="E764" t="str">
            <v>반도체</v>
          </cell>
          <cell r="F764" t="str">
            <v>반도체_소재</v>
          </cell>
          <cell r="G764" t="str">
            <v>공정재료</v>
          </cell>
          <cell r="H764" t="str">
            <v>반도체 전공정에 사용되는 각종 소모성 부품</v>
          </cell>
        </row>
        <row r="765">
          <cell r="A765">
            <v>214610</v>
          </cell>
          <cell r="B765" t="str">
            <v>미코바이오메드</v>
          </cell>
          <cell r="C765" t="str">
            <v>-</v>
          </cell>
          <cell r="D765" t="str">
            <v>-</v>
          </cell>
          <cell r="E765" t="str">
            <v>헬스케어</v>
          </cell>
          <cell r="F765" t="str">
            <v>진단기기</v>
          </cell>
          <cell r="G765" t="str">
            <v>체외진단</v>
          </cell>
          <cell r="H765" t="str">
            <v>분자진단, 생화학진단</v>
          </cell>
        </row>
        <row r="766">
          <cell r="A766">
            <v>201490</v>
          </cell>
          <cell r="B766" t="str">
            <v>미투온</v>
          </cell>
          <cell r="C766" t="str">
            <v>-</v>
          </cell>
          <cell r="D766" t="str">
            <v>-</v>
          </cell>
          <cell r="E766" t="str">
            <v>게임</v>
          </cell>
          <cell r="F766" t="str">
            <v>게임</v>
          </cell>
          <cell r="G766" t="str">
            <v>게임</v>
          </cell>
          <cell r="H766" t="str">
            <v>Full House Casino, 풀팟홀덤:더 지니어스</v>
          </cell>
        </row>
        <row r="767">
          <cell r="A767">
            <v>950190</v>
          </cell>
          <cell r="B767" t="str">
            <v>미투젠</v>
          </cell>
          <cell r="C767">
            <v>945</v>
          </cell>
          <cell r="D767">
            <v>39.999000000000002</v>
          </cell>
          <cell r="E767" t="str">
            <v>게임</v>
          </cell>
          <cell r="F767" t="str">
            <v>게임</v>
          </cell>
          <cell r="G767" t="str">
            <v>게임</v>
          </cell>
          <cell r="H767" t="str">
            <v>모바일 게임 개발</v>
          </cell>
        </row>
        <row r="768">
          <cell r="A768">
            <v>206640</v>
          </cell>
          <cell r="B768" t="str">
            <v>바디텍메드</v>
          </cell>
          <cell r="C768">
            <v>200</v>
          </cell>
          <cell r="D768">
            <v>9.0090000000000003</v>
          </cell>
          <cell r="E768" t="str">
            <v>헬스케어</v>
          </cell>
          <cell r="F768" t="str">
            <v>진단기기</v>
          </cell>
          <cell r="G768" t="str">
            <v>체외진단</v>
          </cell>
          <cell r="H768" t="str">
            <v>전혈기반</v>
          </cell>
        </row>
        <row r="769">
          <cell r="A769">
            <v>18700</v>
          </cell>
          <cell r="B769" t="str">
            <v>바른손</v>
          </cell>
          <cell r="C769" t="str">
            <v>-</v>
          </cell>
          <cell r="D769" t="str">
            <v>-</v>
          </cell>
          <cell r="E769" t="str">
            <v>방송미디어</v>
          </cell>
          <cell r="F769" t="str">
            <v>영화</v>
          </cell>
          <cell r="G769" t="str">
            <v>영화</v>
          </cell>
          <cell r="H769" t="str">
            <v>제작/투자 및 배급</v>
          </cell>
        </row>
        <row r="770">
          <cell r="A770">
            <v>35620</v>
          </cell>
          <cell r="B770" t="str">
            <v>바른손이앤에이</v>
          </cell>
          <cell r="C770" t="str">
            <v>-</v>
          </cell>
          <cell r="D770" t="str">
            <v>-</v>
          </cell>
          <cell r="E770" t="str">
            <v>방송미디어</v>
          </cell>
          <cell r="F770" t="str">
            <v>영화</v>
          </cell>
          <cell r="G770" t="str">
            <v>영화</v>
          </cell>
          <cell r="H770" t="str">
            <v>제작/투자 및 배급</v>
          </cell>
        </row>
        <row r="771">
          <cell r="A771">
            <v>64520</v>
          </cell>
          <cell r="B771" t="str">
            <v>바른전자</v>
          </cell>
          <cell r="C771" t="str">
            <v>-</v>
          </cell>
          <cell r="D771" t="str">
            <v>-</v>
          </cell>
          <cell r="E771" t="str">
            <v>반도체</v>
          </cell>
          <cell r="F771" t="str">
            <v>패키징</v>
          </cell>
          <cell r="G771" t="str">
            <v>패키징</v>
          </cell>
          <cell r="H771" t="str">
            <v>반도체 패키징</v>
          </cell>
        </row>
        <row r="772">
          <cell r="A772">
            <v>354390</v>
          </cell>
          <cell r="B772" t="str">
            <v>바스칸바이오제약</v>
          </cell>
          <cell r="C772" t="str">
            <v>-</v>
          </cell>
          <cell r="D772" t="str">
            <v>-</v>
          </cell>
          <cell r="E772" t="e">
            <v>#N/A</v>
          </cell>
          <cell r="F772" t="e">
            <v>#N/A</v>
          </cell>
          <cell r="G772" t="e">
            <v>#N/A</v>
          </cell>
          <cell r="H772" t="e">
            <v>#N/A</v>
          </cell>
        </row>
        <row r="773">
          <cell r="A773">
            <v>53030</v>
          </cell>
          <cell r="B773" t="str">
            <v>바이넥스</v>
          </cell>
          <cell r="C773" t="str">
            <v>-</v>
          </cell>
          <cell r="D773" t="str">
            <v>-</v>
          </cell>
          <cell r="E773" t="str">
            <v>헬스케어</v>
          </cell>
          <cell r="F773" t="str">
            <v>바이오</v>
          </cell>
          <cell r="G773" t="str">
            <v>CMO</v>
          </cell>
          <cell r="H773" t="str">
            <v>바이오의약품 위탁 생산(CMO)</v>
          </cell>
        </row>
        <row r="774">
          <cell r="A774">
            <v>301300</v>
          </cell>
          <cell r="B774" t="str">
            <v>바이브컴퍼니</v>
          </cell>
          <cell r="C774" t="str">
            <v>-</v>
          </cell>
          <cell r="D774" t="str">
            <v>-</v>
          </cell>
          <cell r="E774" t="str">
            <v>인터넷</v>
          </cell>
          <cell r="F774" t="str">
            <v>소프트웨어</v>
          </cell>
          <cell r="G774" t="str">
            <v>소프트웨어</v>
          </cell>
          <cell r="H774" t="str">
            <v>AI Analytics와 AI Assistant 제품</v>
          </cell>
        </row>
        <row r="775">
          <cell r="A775">
            <v>64550</v>
          </cell>
          <cell r="B775" t="str">
            <v>바이오니아</v>
          </cell>
          <cell r="C775" t="str">
            <v>-</v>
          </cell>
          <cell r="D775" t="str">
            <v>-</v>
          </cell>
          <cell r="E775" t="str">
            <v>헬스케어</v>
          </cell>
          <cell r="F775" t="str">
            <v>진단기기</v>
          </cell>
          <cell r="G775" t="str">
            <v>체외진단</v>
          </cell>
          <cell r="H775" t="str">
            <v>분자진단(PCR)</v>
          </cell>
        </row>
        <row r="776">
          <cell r="A776">
            <v>314930</v>
          </cell>
          <cell r="B776" t="str">
            <v>바이오다인</v>
          </cell>
          <cell r="C776" t="str">
            <v>-</v>
          </cell>
          <cell r="D776" t="str">
            <v>-</v>
          </cell>
          <cell r="E776" t="str">
            <v>헬스케어</v>
          </cell>
          <cell r="F776" t="str">
            <v>진단기기</v>
          </cell>
          <cell r="G776" t="str">
            <v>체외진단</v>
          </cell>
          <cell r="H776" t="str">
            <v>액상세포검사(LBC) 장비 및 진단시약 키트</v>
          </cell>
        </row>
        <row r="777">
          <cell r="A777">
            <v>208710</v>
          </cell>
          <cell r="B777" t="str">
            <v>바이오로그디바이스</v>
          </cell>
          <cell r="C777" t="str">
            <v>-</v>
          </cell>
          <cell r="D777" t="str">
            <v>-</v>
          </cell>
          <cell r="E777" t="str">
            <v>스마트폰</v>
          </cell>
          <cell r="F777" t="str">
            <v>카메라</v>
          </cell>
          <cell r="G777" t="str">
            <v>AF actuator</v>
          </cell>
          <cell r="H777" t="str">
            <v>Actuator에 적용되는 일부 부품</v>
          </cell>
        </row>
        <row r="778">
          <cell r="A778">
            <v>86820</v>
          </cell>
          <cell r="B778" t="str">
            <v>바이오솔루션</v>
          </cell>
          <cell r="C778" t="str">
            <v>-</v>
          </cell>
          <cell r="D778" t="str">
            <v>-</v>
          </cell>
          <cell r="E778" t="str">
            <v>헬스케어</v>
          </cell>
          <cell r="F778" t="str">
            <v>바이오</v>
          </cell>
          <cell r="G778" t="str">
            <v>줄기세포</v>
          </cell>
          <cell r="H778" t="str">
            <v>줄기세포치료제</v>
          </cell>
        </row>
        <row r="779">
          <cell r="A779">
            <v>38460</v>
          </cell>
          <cell r="B779" t="str">
            <v>바이오스마트</v>
          </cell>
          <cell r="C779" t="str">
            <v>-</v>
          </cell>
          <cell r="D779" t="str">
            <v>-</v>
          </cell>
          <cell r="E779" t="str">
            <v>인터넷</v>
          </cell>
          <cell r="F779" t="str">
            <v>결제시스템</v>
          </cell>
          <cell r="G779" t="str">
            <v>스마트카드</v>
          </cell>
          <cell r="H779" t="str">
            <v xml:space="preserve">신용카드 제조 </v>
          </cell>
        </row>
        <row r="780">
          <cell r="A780">
            <v>281310</v>
          </cell>
          <cell r="B780" t="str">
            <v>바이오시네틱스</v>
          </cell>
          <cell r="C780" t="str">
            <v>-</v>
          </cell>
          <cell r="D780" t="str">
            <v>-</v>
          </cell>
          <cell r="E780" t="e">
            <v>#N/A</v>
          </cell>
          <cell r="F780" t="e">
            <v>#N/A</v>
          </cell>
          <cell r="G780" t="e">
            <v>#N/A</v>
          </cell>
          <cell r="H780" t="e">
            <v>#N/A</v>
          </cell>
        </row>
        <row r="781">
          <cell r="A781">
            <v>251120</v>
          </cell>
          <cell r="B781" t="str">
            <v>바이오에프디엔씨</v>
          </cell>
          <cell r="C781" t="str">
            <v>-</v>
          </cell>
          <cell r="D781" t="str">
            <v>-</v>
          </cell>
          <cell r="E781" t="str">
            <v>헬스케어</v>
          </cell>
          <cell r="F781" t="str">
            <v>바이오</v>
          </cell>
          <cell r="G781" t="str">
            <v>줄기세포</v>
          </cell>
          <cell r="H781" t="str">
            <v>식물세포 플랫폼 기술</v>
          </cell>
        </row>
        <row r="782">
          <cell r="A782">
            <v>266470</v>
          </cell>
          <cell r="B782" t="str">
            <v>바이오인프라생명과학</v>
          </cell>
          <cell r="C782" t="str">
            <v>-</v>
          </cell>
          <cell r="D782" t="str">
            <v>-</v>
          </cell>
          <cell r="E782" t="e">
            <v>#N/A</v>
          </cell>
          <cell r="F782" t="e">
            <v>#N/A</v>
          </cell>
          <cell r="G782" t="e">
            <v>#N/A</v>
          </cell>
          <cell r="H782" t="e">
            <v>#N/A</v>
          </cell>
        </row>
        <row r="783">
          <cell r="A783">
            <v>86040</v>
          </cell>
          <cell r="B783" t="str">
            <v>바이오톡스텍</v>
          </cell>
          <cell r="C783" t="str">
            <v>-</v>
          </cell>
          <cell r="D783" t="str">
            <v>-</v>
          </cell>
          <cell r="E783" t="str">
            <v>헬스케어</v>
          </cell>
          <cell r="F783" t="str">
            <v>바이오</v>
          </cell>
          <cell r="G783" t="str">
            <v>CRO</v>
          </cell>
          <cell r="H783" t="str">
            <v>비임상 CRO</v>
          </cell>
        </row>
        <row r="784">
          <cell r="A784">
            <v>199290</v>
          </cell>
          <cell r="B784" t="str">
            <v>바이오프로테크</v>
          </cell>
          <cell r="C784" t="str">
            <v>-</v>
          </cell>
          <cell r="D784" t="str">
            <v>-</v>
          </cell>
          <cell r="E784" t="e">
            <v>#N/A</v>
          </cell>
          <cell r="F784" t="e">
            <v>#N/A</v>
          </cell>
          <cell r="G784" t="e">
            <v>#N/A</v>
          </cell>
          <cell r="H784" t="e">
            <v>#N/A</v>
          </cell>
        </row>
        <row r="785">
          <cell r="A785">
            <v>99430</v>
          </cell>
          <cell r="B785" t="str">
            <v>바이오플러스</v>
          </cell>
          <cell r="C785" t="str">
            <v>-</v>
          </cell>
          <cell r="D785" t="str">
            <v>-</v>
          </cell>
          <cell r="E785" t="str">
            <v>헬스케어</v>
          </cell>
          <cell r="F785" t="str">
            <v>의료기기</v>
          </cell>
          <cell r="G785" t="str">
            <v>피부미용</v>
          </cell>
          <cell r="H785" t="str">
            <v>히알루론산(HA) 필러</v>
          </cell>
        </row>
        <row r="786">
          <cell r="A786">
            <v>32980</v>
          </cell>
          <cell r="B786" t="str">
            <v>바이온</v>
          </cell>
          <cell r="C786" t="str">
            <v>-</v>
          </cell>
          <cell r="D786" t="str">
            <v>-</v>
          </cell>
          <cell r="E786" t="str">
            <v>헬스케어</v>
          </cell>
          <cell r="F786" t="str">
            <v>바이오</v>
          </cell>
          <cell r="G786" t="str">
            <v>줄기세포</v>
          </cell>
          <cell r="H786" t="str">
            <v>줄기세포 응용사업</v>
          </cell>
        </row>
        <row r="787">
          <cell r="A787">
            <v>222160</v>
          </cell>
          <cell r="B787" t="str">
            <v>바이옵트로</v>
          </cell>
          <cell r="C787" t="str">
            <v>-</v>
          </cell>
          <cell r="D787" t="str">
            <v>-</v>
          </cell>
          <cell r="E787" t="str">
            <v>PCB</v>
          </cell>
          <cell r="F787" t="str">
            <v>PCB_부품</v>
          </cell>
          <cell r="G787" t="str">
            <v>부품</v>
          </cell>
          <cell r="H787" t="str">
            <v>PCB 검사장비</v>
          </cell>
        </row>
        <row r="788">
          <cell r="A788">
            <v>308080</v>
          </cell>
          <cell r="B788" t="str">
            <v>바이젠셀</v>
          </cell>
          <cell r="C788" t="str">
            <v>-</v>
          </cell>
          <cell r="D788" t="str">
            <v>-</v>
          </cell>
          <cell r="E788" t="str">
            <v>헬스케어</v>
          </cell>
          <cell r="F788" t="str">
            <v>바이오</v>
          </cell>
          <cell r="G788" t="str">
            <v>기술이전</v>
          </cell>
          <cell r="H788" t="str">
            <v>면역 세포치료제(면역항암제, 면역조절치료제 등) 개발</v>
          </cell>
        </row>
        <row r="789">
          <cell r="A789">
            <v>43150</v>
          </cell>
          <cell r="B789" t="str">
            <v>바텍</v>
          </cell>
          <cell r="C789">
            <v>100</v>
          </cell>
          <cell r="D789">
            <v>2.6819999999999999</v>
          </cell>
          <cell r="E789" t="str">
            <v>헬스케어</v>
          </cell>
          <cell r="F789" t="str">
            <v>의료기기</v>
          </cell>
          <cell r="G789" t="str">
            <v>치과</v>
          </cell>
          <cell r="H789" t="str">
            <v>덴탈 이미징사업 등</v>
          </cell>
        </row>
        <row r="790">
          <cell r="A790">
            <v>323990</v>
          </cell>
          <cell r="B790" t="str">
            <v>박셀바이오</v>
          </cell>
          <cell r="C790" t="str">
            <v>-</v>
          </cell>
          <cell r="D790" t="str">
            <v>-</v>
          </cell>
          <cell r="E790" t="str">
            <v>헬스케어</v>
          </cell>
          <cell r="F790" t="str">
            <v>바이오</v>
          </cell>
          <cell r="G790" t="str">
            <v>기술이전</v>
          </cell>
          <cell r="H790" t="str">
            <v>항암면역치료제</v>
          </cell>
        </row>
        <row r="791">
          <cell r="A791">
            <v>3610</v>
          </cell>
          <cell r="B791" t="str">
            <v>방림</v>
          </cell>
          <cell r="C791">
            <v>45</v>
          </cell>
          <cell r="D791">
            <v>23.382999999999999</v>
          </cell>
          <cell r="E791" t="str">
            <v>패션</v>
          </cell>
          <cell r="F791" t="str">
            <v>섬유</v>
          </cell>
          <cell r="G791" t="str">
            <v>방직</v>
          </cell>
          <cell r="H791" t="str">
            <v>방적(Spinning)</v>
          </cell>
        </row>
        <row r="792">
          <cell r="A792">
            <v>267790</v>
          </cell>
          <cell r="B792" t="str">
            <v>배럴</v>
          </cell>
          <cell r="C792" t="str">
            <v>-</v>
          </cell>
          <cell r="D792" t="str">
            <v>-</v>
          </cell>
          <cell r="E792" t="str">
            <v>패션</v>
          </cell>
          <cell r="F792" t="str">
            <v>의류</v>
          </cell>
          <cell r="G792" t="str">
            <v>브랜드</v>
          </cell>
          <cell r="H792" t="str">
            <v>스포츠 의류(래쉬가드 등)</v>
          </cell>
        </row>
        <row r="793">
          <cell r="A793">
            <v>1340</v>
          </cell>
          <cell r="B793" t="str">
            <v>백광산업</v>
          </cell>
          <cell r="C793">
            <v>50</v>
          </cell>
          <cell r="D793">
            <v>14.819000000000001</v>
          </cell>
          <cell r="E793" t="str">
            <v>기초소재</v>
          </cell>
          <cell r="F793" t="str">
            <v>석유화학</v>
          </cell>
          <cell r="G793" t="str">
            <v>석유화학</v>
          </cell>
          <cell r="H793" t="str">
            <v>가성소다, 염산, 액체염소, 솔비톨 등</v>
          </cell>
        </row>
        <row r="794">
          <cell r="A794">
            <v>46310</v>
          </cell>
          <cell r="B794" t="str">
            <v>백금T&amp;A</v>
          </cell>
          <cell r="C794" t="str">
            <v>-</v>
          </cell>
          <cell r="D794" t="str">
            <v>-</v>
          </cell>
          <cell r="E794" t="str">
            <v>자동차</v>
          </cell>
          <cell r="F794" t="str">
            <v>자동차부품</v>
          </cell>
          <cell r="G794" t="str">
            <v>전기(전자)장치</v>
          </cell>
          <cell r="H794" t="str">
            <v>카 인포테인먼트(Car Audio/Video)</v>
          </cell>
        </row>
        <row r="795">
          <cell r="A795">
            <v>35150</v>
          </cell>
          <cell r="B795" t="str">
            <v>백산</v>
          </cell>
          <cell r="C795">
            <v>100</v>
          </cell>
          <cell r="D795">
            <v>12.648</v>
          </cell>
          <cell r="E795" t="str">
            <v>패션</v>
          </cell>
          <cell r="F795" t="str">
            <v>섬유</v>
          </cell>
          <cell r="G795" t="str">
            <v>합성피혁</v>
          </cell>
          <cell r="H795" t="str">
            <v>합성피혁</v>
          </cell>
        </row>
        <row r="796">
          <cell r="A796">
            <v>66410</v>
          </cell>
          <cell r="B796" t="str">
            <v>버킷스튜디오</v>
          </cell>
          <cell r="C796" t="str">
            <v>-</v>
          </cell>
          <cell r="D796" t="str">
            <v>-</v>
          </cell>
          <cell r="E796" t="str">
            <v>인터넷</v>
          </cell>
          <cell r="F796" t="str">
            <v>온라인서비스</v>
          </cell>
          <cell r="G796" t="str">
            <v>온라인서비스</v>
          </cell>
          <cell r="H796" t="str">
            <v>모바일메시징서비스</v>
          </cell>
        </row>
        <row r="797">
          <cell r="A797">
            <v>2410</v>
          </cell>
          <cell r="B797" t="str">
            <v>범양건영</v>
          </cell>
          <cell r="C797" t="str">
            <v>-</v>
          </cell>
          <cell r="D797" t="str">
            <v>-</v>
          </cell>
          <cell r="E797" t="str">
            <v>건설</v>
          </cell>
          <cell r="F797" t="str">
            <v>건설</v>
          </cell>
          <cell r="G797" t="str">
            <v>건설</v>
          </cell>
          <cell r="H797" t="str">
            <v>토목 및 건축, 주택 공급업</v>
          </cell>
        </row>
        <row r="798">
          <cell r="A798">
            <v>382900</v>
          </cell>
          <cell r="B798" t="str">
            <v>범한퓨얼셀</v>
          </cell>
          <cell r="C798" t="str">
            <v>-</v>
          </cell>
          <cell r="D798" t="str">
            <v>-</v>
          </cell>
          <cell r="E798" t="str">
            <v>에너지</v>
          </cell>
          <cell r="F798" t="str">
            <v>신재생</v>
          </cell>
          <cell r="G798" t="str">
            <v>연료전지</v>
          </cell>
          <cell r="H798" t="str">
            <v>수소연료전지</v>
          </cell>
        </row>
        <row r="799">
          <cell r="A799">
            <v>206400</v>
          </cell>
          <cell r="B799" t="str">
            <v>베노홀딩스</v>
          </cell>
          <cell r="C799" t="str">
            <v>-</v>
          </cell>
          <cell r="D799" t="str">
            <v>-</v>
          </cell>
          <cell r="E799" t="str">
            <v>건설</v>
          </cell>
          <cell r="F799" t="str">
            <v>건자재</v>
          </cell>
          <cell r="G799" t="str">
            <v>내외장재</v>
          </cell>
          <cell r="H799" t="str">
            <v xml:space="preserve">차양시스템 </v>
          </cell>
        </row>
        <row r="800">
          <cell r="A800">
            <v>19010</v>
          </cell>
          <cell r="B800" t="str">
            <v>베뉴지</v>
          </cell>
          <cell r="C800">
            <v>30</v>
          </cell>
          <cell r="D800">
            <v>2.7330000000000001</v>
          </cell>
          <cell r="E800" t="str">
            <v>유통</v>
          </cell>
          <cell r="F800" t="str">
            <v>오프라인</v>
          </cell>
          <cell r="G800" t="str">
            <v>백화점</v>
          </cell>
          <cell r="H800" t="str">
            <v>백화점</v>
          </cell>
        </row>
        <row r="801">
          <cell r="A801">
            <v>322190</v>
          </cell>
          <cell r="B801" t="str">
            <v>베른</v>
          </cell>
          <cell r="C801" t="str">
            <v>-</v>
          </cell>
          <cell r="D801" t="str">
            <v>-</v>
          </cell>
          <cell r="E801" t="e">
            <v>#N/A</v>
          </cell>
          <cell r="F801" t="e">
            <v>#N/A</v>
          </cell>
          <cell r="G801" t="e">
            <v>#N/A</v>
          </cell>
          <cell r="H801" t="e">
            <v>#N/A</v>
          </cell>
        </row>
        <row r="802">
          <cell r="A802">
            <v>177350</v>
          </cell>
          <cell r="B802" t="str">
            <v>베셀</v>
          </cell>
          <cell r="C802" t="str">
            <v>-</v>
          </cell>
          <cell r="D802" t="str">
            <v>-</v>
          </cell>
          <cell r="E802" t="str">
            <v>디스플레이</v>
          </cell>
          <cell r="F802" t="str">
            <v>디스플레이_장비</v>
          </cell>
          <cell r="G802" t="str">
            <v>제조장비</v>
          </cell>
          <cell r="H802" t="str">
            <v>In-line System</v>
          </cell>
        </row>
        <row r="803">
          <cell r="A803">
            <v>299910</v>
          </cell>
          <cell r="B803" t="str">
            <v>베스파</v>
          </cell>
          <cell r="C803" t="str">
            <v>-</v>
          </cell>
          <cell r="D803" t="str">
            <v>-</v>
          </cell>
          <cell r="E803" t="str">
            <v>게임</v>
          </cell>
          <cell r="F803" t="str">
            <v>게임</v>
          </cell>
          <cell r="G803" t="str">
            <v>게임</v>
          </cell>
          <cell r="H803" t="str">
            <v>킹스레이드</v>
          </cell>
        </row>
        <row r="804">
          <cell r="A804">
            <v>7210</v>
          </cell>
          <cell r="B804" t="str">
            <v>벽산</v>
          </cell>
          <cell r="C804">
            <v>10</v>
          </cell>
          <cell r="D804">
            <v>-37.905999999999999</v>
          </cell>
          <cell r="E804" t="str">
            <v>건설</v>
          </cell>
          <cell r="F804" t="str">
            <v>건자재</v>
          </cell>
          <cell r="G804" t="str">
            <v>내외장재</v>
          </cell>
          <cell r="H804" t="str">
            <v>단열재, 외장재, 천장재 등</v>
          </cell>
        </row>
        <row r="805">
          <cell r="A805">
            <v>225530</v>
          </cell>
          <cell r="B805" t="str">
            <v>보광산업</v>
          </cell>
          <cell r="C805">
            <v>150</v>
          </cell>
          <cell r="D805">
            <v>55.677</v>
          </cell>
          <cell r="E805" t="str">
            <v>건설</v>
          </cell>
          <cell r="F805" t="str">
            <v>건자재</v>
          </cell>
          <cell r="G805" t="str">
            <v>내외장재</v>
          </cell>
          <cell r="H805" t="str">
            <v>골재</v>
          </cell>
        </row>
        <row r="806">
          <cell r="A806">
            <v>250000</v>
          </cell>
          <cell r="B806" t="str">
            <v>보라티알</v>
          </cell>
          <cell r="C806" t="str">
            <v>-</v>
          </cell>
          <cell r="D806" t="str">
            <v>-</v>
          </cell>
          <cell r="E806" t="str">
            <v>음식료</v>
          </cell>
          <cell r="F806" t="str">
            <v>식자재_유통</v>
          </cell>
          <cell r="G806" t="str">
            <v>식자재_유통</v>
          </cell>
          <cell r="H806" t="str">
            <v>식자재유통</v>
          </cell>
        </row>
        <row r="807">
          <cell r="A807">
            <v>2760</v>
          </cell>
          <cell r="B807" t="str">
            <v>보락</v>
          </cell>
          <cell r="C807">
            <v>5</v>
          </cell>
          <cell r="D807" t="str">
            <v>17.670 *</v>
          </cell>
          <cell r="E807" t="str">
            <v>음식료</v>
          </cell>
          <cell r="F807" t="str">
            <v>식품</v>
          </cell>
          <cell r="G807" t="str">
            <v>식품소재</v>
          </cell>
          <cell r="H807" t="str">
            <v>첨가물</v>
          </cell>
        </row>
        <row r="808">
          <cell r="A808">
            <v>3850</v>
          </cell>
          <cell r="B808" t="str">
            <v>보령</v>
          </cell>
          <cell r="C808">
            <v>100</v>
          </cell>
          <cell r="D808">
            <v>15.28</v>
          </cell>
          <cell r="E808" t="str">
            <v>헬스케어</v>
          </cell>
          <cell r="F808" t="str">
            <v>제약</v>
          </cell>
          <cell r="G808" t="str">
            <v>완제의약품</v>
          </cell>
          <cell r="H808" t="str">
            <v>(순환기계) 고혈압</v>
          </cell>
        </row>
        <row r="809">
          <cell r="A809">
            <v>310210</v>
          </cell>
          <cell r="B809" t="str">
            <v>보로노이</v>
          </cell>
          <cell r="C809" t="str">
            <v>-</v>
          </cell>
          <cell r="D809" t="str">
            <v>-</v>
          </cell>
          <cell r="E809" t="str">
            <v>헬스케어</v>
          </cell>
          <cell r="F809" t="str">
            <v>바이오</v>
          </cell>
          <cell r="G809" t="str">
            <v>기술이전</v>
          </cell>
          <cell r="H809" t="str">
            <v>인산화 효소를 통해 표적치료제 분야에 집중</v>
          </cell>
        </row>
        <row r="810">
          <cell r="A810">
            <v>6910</v>
          </cell>
          <cell r="B810" t="str">
            <v>보성파워텍</v>
          </cell>
          <cell r="C810" t="str">
            <v>-</v>
          </cell>
          <cell r="D810" t="str">
            <v>-</v>
          </cell>
          <cell r="E810" t="str">
            <v>에너지</v>
          </cell>
          <cell r="F810" t="str">
            <v>전력</v>
          </cell>
          <cell r="G810" t="str">
            <v>전력기자재</v>
          </cell>
          <cell r="H810" t="str">
            <v>전력기자재 전문 생산업체</v>
          </cell>
        </row>
        <row r="811">
          <cell r="A811">
            <v>890</v>
          </cell>
          <cell r="B811" t="str">
            <v>보해양조</v>
          </cell>
          <cell r="C811" t="str">
            <v>-</v>
          </cell>
          <cell r="D811" t="str">
            <v>-</v>
          </cell>
          <cell r="E811" t="str">
            <v>음식료</v>
          </cell>
          <cell r="F811" t="str">
            <v>주류</v>
          </cell>
          <cell r="G811" t="str">
            <v>주류</v>
          </cell>
          <cell r="H811" t="str">
            <v>잎새주(광주전남)</v>
          </cell>
        </row>
        <row r="812">
          <cell r="A812">
            <v>226340</v>
          </cell>
          <cell r="B812" t="str">
            <v>본느</v>
          </cell>
          <cell r="C812" t="str">
            <v>-</v>
          </cell>
          <cell r="D812" t="str">
            <v>-</v>
          </cell>
          <cell r="E812" t="str">
            <v>화장품</v>
          </cell>
          <cell r="F812" t="str">
            <v>화장품_OEMODM</v>
          </cell>
          <cell r="G812" t="str">
            <v>OEM&amp;ODM</v>
          </cell>
          <cell r="H812" t="str">
            <v>OEM&amp;ODM</v>
          </cell>
        </row>
        <row r="813">
          <cell r="A813">
            <v>206950</v>
          </cell>
          <cell r="B813" t="str">
            <v>볼빅</v>
          </cell>
          <cell r="C813" t="str">
            <v>-</v>
          </cell>
          <cell r="D813" t="str">
            <v>-</v>
          </cell>
          <cell r="E813" t="e">
            <v>#N/A</v>
          </cell>
          <cell r="F813" t="e">
            <v>#N/A</v>
          </cell>
          <cell r="G813" t="e">
            <v>#N/A</v>
          </cell>
          <cell r="H813" t="e">
            <v>#N/A</v>
          </cell>
        </row>
        <row r="814">
          <cell r="A814">
            <v>3000</v>
          </cell>
          <cell r="B814" t="str">
            <v>부광약품</v>
          </cell>
          <cell r="C814">
            <v>100</v>
          </cell>
          <cell r="D814">
            <v>-244.74299999999999</v>
          </cell>
          <cell r="E814" t="str">
            <v>헬스케어</v>
          </cell>
          <cell r="F814" t="str">
            <v>제약</v>
          </cell>
          <cell r="G814" t="str">
            <v>완제의약품</v>
          </cell>
          <cell r="H814" t="str">
            <v>(내분비계) 레가론(간질환치료제), 치옥타시드(당뇨병성신경병증치료제)</v>
          </cell>
        </row>
        <row r="815">
          <cell r="A815">
            <v>1270</v>
          </cell>
          <cell r="B815" t="str">
            <v>부국증권</v>
          </cell>
          <cell r="C815">
            <v>1600</v>
          </cell>
          <cell r="D815">
            <v>18.605</v>
          </cell>
          <cell r="E815" t="str">
            <v>금융</v>
          </cell>
          <cell r="F815" t="str">
            <v>증권</v>
          </cell>
          <cell r="G815" t="str">
            <v>증권</v>
          </cell>
          <cell r="H815" t="str">
            <v>증권업</v>
          </cell>
        </row>
        <row r="816">
          <cell r="A816">
            <v>26940</v>
          </cell>
          <cell r="B816" t="str">
            <v>부국철강</v>
          </cell>
          <cell r="C816">
            <v>75</v>
          </cell>
          <cell r="D816" t="str">
            <v>17.057 *</v>
          </cell>
          <cell r="E816" t="str">
            <v>기초소재</v>
          </cell>
          <cell r="F816" t="str">
            <v>철강</v>
          </cell>
          <cell r="G816" t="str">
            <v>철강유통</v>
          </cell>
          <cell r="H816" t="str">
            <v>대리점(포스코 열연)</v>
          </cell>
        </row>
        <row r="817">
          <cell r="A817">
            <v>14470</v>
          </cell>
          <cell r="B817" t="str">
            <v>부방</v>
          </cell>
          <cell r="C817" t="str">
            <v>-</v>
          </cell>
          <cell r="D817" t="str">
            <v>-</v>
          </cell>
          <cell r="E817" t="str">
            <v>지주사</v>
          </cell>
          <cell r="F817" t="str">
            <v>지주사</v>
          </cell>
          <cell r="G817" t="str">
            <v>지주사</v>
          </cell>
          <cell r="H817" t="str">
            <v>지주사</v>
          </cell>
        </row>
        <row r="818">
          <cell r="A818">
            <v>11390</v>
          </cell>
          <cell r="B818" t="str">
            <v>부산산업</v>
          </cell>
          <cell r="C818">
            <v>250</v>
          </cell>
          <cell r="D818">
            <v>-8.1310000000000002</v>
          </cell>
          <cell r="E818" t="str">
            <v>건설</v>
          </cell>
          <cell r="F818" t="str">
            <v>건자재</v>
          </cell>
          <cell r="G818" t="str">
            <v>레미콘</v>
          </cell>
          <cell r="H818" t="str">
            <v>레미콘</v>
          </cell>
        </row>
        <row r="819">
          <cell r="A819">
            <v>5030</v>
          </cell>
          <cell r="B819" t="str">
            <v>부산주공</v>
          </cell>
          <cell r="C819" t="str">
            <v>-</v>
          </cell>
          <cell r="D819" t="str">
            <v>-</v>
          </cell>
          <cell r="E819" t="str">
            <v>자동차</v>
          </cell>
          <cell r="F819" t="str">
            <v>자동차부품</v>
          </cell>
          <cell r="G819" t="str">
            <v>주물</v>
          </cell>
          <cell r="H819" t="str">
            <v>자동차부품용 주물</v>
          </cell>
        </row>
        <row r="820">
          <cell r="A820">
            <v>8470</v>
          </cell>
          <cell r="B820" t="str">
            <v>부스타</v>
          </cell>
          <cell r="C820">
            <v>60</v>
          </cell>
          <cell r="D820" t="str">
            <v>21.418 *</v>
          </cell>
          <cell r="E820" t="str">
            <v>에너지</v>
          </cell>
          <cell r="F820" t="str">
            <v>플랜트</v>
          </cell>
          <cell r="G820" t="str">
            <v>기자재</v>
          </cell>
          <cell r="H820" t="str">
            <v>화공기기(보일러)</v>
          </cell>
        </row>
        <row r="821">
          <cell r="A821">
            <v>338220</v>
          </cell>
          <cell r="B821" t="str">
            <v>뷰노</v>
          </cell>
          <cell r="C821" t="str">
            <v>-</v>
          </cell>
          <cell r="D821" t="str">
            <v>-</v>
          </cell>
          <cell r="E821" t="str">
            <v>헬스케어</v>
          </cell>
          <cell r="F821" t="str">
            <v>의료기기</v>
          </cell>
          <cell r="G821" t="str">
            <v>의료용 SW</v>
          </cell>
          <cell r="H821" t="str">
            <v>의료 소프트웨어</v>
          </cell>
        </row>
        <row r="822">
          <cell r="A822">
            <v>100120</v>
          </cell>
          <cell r="B822" t="str">
            <v>뷰웍스</v>
          </cell>
          <cell r="C822">
            <v>750</v>
          </cell>
          <cell r="D822">
            <v>20.556999999999999</v>
          </cell>
          <cell r="E822" t="str">
            <v>헬스케어</v>
          </cell>
          <cell r="F822" t="str">
            <v>진단기기</v>
          </cell>
          <cell r="G822" t="str">
            <v>의료용 이미징 솔루션</v>
          </cell>
          <cell r="H822" t="str">
            <v>의료용 이미징 솔루션</v>
          </cell>
        </row>
        <row r="823">
          <cell r="A823">
            <v>337930</v>
          </cell>
          <cell r="B823" t="str">
            <v>브랜드엑스코퍼레이션</v>
          </cell>
          <cell r="C823">
            <v>40</v>
          </cell>
          <cell r="D823">
            <v>15.087999999999999</v>
          </cell>
          <cell r="E823" t="str">
            <v>패션</v>
          </cell>
          <cell r="F823" t="str">
            <v>의류</v>
          </cell>
          <cell r="G823" t="str">
            <v>브랜드</v>
          </cell>
          <cell r="H823" t="str">
            <v>스포츠 의류(애슬레저 등)</v>
          </cell>
        </row>
        <row r="824">
          <cell r="A824">
            <v>99390</v>
          </cell>
          <cell r="B824" t="str">
            <v>브레인즈컴퍼니</v>
          </cell>
          <cell r="C824">
            <v>120</v>
          </cell>
          <cell r="D824" t="str">
            <v>9.983 *</v>
          </cell>
          <cell r="E824" t="str">
            <v>인터넷</v>
          </cell>
          <cell r="F824" t="str">
            <v>소프트웨어</v>
          </cell>
          <cell r="G824" t="str">
            <v>소프트웨어</v>
          </cell>
          <cell r="H824" t="str">
            <v>IT 인프라 통합관리솔루션 개발 및 판매</v>
          </cell>
        </row>
        <row r="825">
          <cell r="A825">
            <v>64480</v>
          </cell>
          <cell r="B825" t="str">
            <v>브리지텍</v>
          </cell>
          <cell r="C825">
            <v>120</v>
          </cell>
          <cell r="D825" t="str">
            <v>48.977 *</v>
          </cell>
          <cell r="E825" t="str">
            <v>통신</v>
          </cell>
          <cell r="F825" t="str">
            <v>컨택센터</v>
          </cell>
          <cell r="G825" t="str">
            <v>컨택센터</v>
          </cell>
          <cell r="H825" t="str">
            <v>콜센터 솔루션</v>
          </cell>
        </row>
        <row r="826">
          <cell r="A826">
            <v>288330</v>
          </cell>
          <cell r="B826" t="str">
            <v>브릿지바이오</v>
          </cell>
          <cell r="C826" t="str">
            <v>-</v>
          </cell>
          <cell r="D826" t="str">
            <v>-</v>
          </cell>
          <cell r="E826" t="str">
            <v>헬스케어</v>
          </cell>
          <cell r="F826" t="str">
            <v>바이오</v>
          </cell>
          <cell r="G826" t="str">
            <v>기술이전</v>
          </cell>
          <cell r="H826" t="str">
            <v>특발성 폐섬유증</v>
          </cell>
        </row>
        <row r="827">
          <cell r="A827">
            <v>365900</v>
          </cell>
          <cell r="B827" t="str">
            <v>브이씨</v>
          </cell>
          <cell r="C827" t="str">
            <v>-</v>
          </cell>
          <cell r="D827" t="str">
            <v>-</v>
          </cell>
          <cell r="E827" t="str">
            <v>내수</v>
          </cell>
          <cell r="F827" t="str">
            <v>여가</v>
          </cell>
          <cell r="G827" t="str">
            <v>여가서비스</v>
          </cell>
          <cell r="H827" t="str">
            <v>토탈 골프 IT 기업</v>
          </cell>
        </row>
        <row r="828">
          <cell r="A828">
            <v>251630</v>
          </cell>
          <cell r="B828" t="str">
            <v>브이원텍</v>
          </cell>
          <cell r="C828">
            <v>100</v>
          </cell>
          <cell r="D828">
            <v>13.500999999999999</v>
          </cell>
          <cell r="E828" t="str">
            <v>디스플레이</v>
          </cell>
          <cell r="F828" t="str">
            <v>디스플레이_장비</v>
          </cell>
          <cell r="G828" t="str">
            <v>검사장비</v>
          </cell>
          <cell r="H828" t="str">
            <v>LCD/OLED 압흔검사기</v>
          </cell>
        </row>
        <row r="829">
          <cell r="A829">
            <v>18290</v>
          </cell>
          <cell r="B829" t="str">
            <v>브이티지엠피</v>
          </cell>
          <cell r="C829" t="str">
            <v>-</v>
          </cell>
          <cell r="D829" t="str">
            <v>-</v>
          </cell>
          <cell r="E829" t="str">
            <v>화장품</v>
          </cell>
          <cell r="F829" t="str">
            <v>화장품_브랜드</v>
          </cell>
          <cell r="G829" t="str">
            <v>화장품브랜드</v>
          </cell>
          <cell r="H829" t="str">
            <v>VT코스메틱</v>
          </cell>
        </row>
        <row r="830">
          <cell r="A830">
            <v>44480</v>
          </cell>
          <cell r="B830" t="str">
            <v>블루베리 NFT</v>
          </cell>
          <cell r="C830" t="str">
            <v>-</v>
          </cell>
          <cell r="D830" t="str">
            <v>-</v>
          </cell>
          <cell r="E830" t="str">
            <v>내수</v>
          </cell>
          <cell r="F830" t="str">
            <v>생활용품</v>
          </cell>
          <cell r="G830" t="str">
            <v>생활용품</v>
          </cell>
          <cell r="H830" t="str">
            <v>콘돔</v>
          </cell>
        </row>
        <row r="831">
          <cell r="A831">
            <v>33560</v>
          </cell>
          <cell r="B831" t="str">
            <v>블루콤</v>
          </cell>
          <cell r="C831">
            <v>5</v>
          </cell>
          <cell r="D831">
            <v>131.27099999999999</v>
          </cell>
          <cell r="E831" t="str">
            <v>스마트폰</v>
          </cell>
          <cell r="F831" t="str">
            <v>액세서리</v>
          </cell>
          <cell r="G831" t="str">
            <v>액세서리</v>
          </cell>
          <cell r="H831" t="str">
            <v>블루투스 이어폰/해드셋</v>
          </cell>
        </row>
        <row r="832">
          <cell r="A832">
            <v>191600</v>
          </cell>
          <cell r="B832" t="str">
            <v>블루탑</v>
          </cell>
          <cell r="C832" t="str">
            <v>-</v>
          </cell>
          <cell r="D832" t="str">
            <v>-</v>
          </cell>
          <cell r="E832" t="e">
            <v>#N/A</v>
          </cell>
          <cell r="F832" t="e">
            <v>#N/A</v>
          </cell>
          <cell r="G832" t="e">
            <v>#N/A</v>
          </cell>
          <cell r="H832" t="e">
            <v>#N/A</v>
          </cell>
        </row>
        <row r="833">
          <cell r="A833">
            <v>369370</v>
          </cell>
          <cell r="B833" t="str">
            <v>블리츠웨이</v>
          </cell>
          <cell r="C833" t="str">
            <v>-</v>
          </cell>
          <cell r="D833" t="str">
            <v>-</v>
          </cell>
          <cell r="E833" t="str">
            <v>방송미디어</v>
          </cell>
          <cell r="F833" t="str">
            <v>애니메이션</v>
          </cell>
          <cell r="G833" t="str">
            <v>애니메이션</v>
          </cell>
          <cell r="H833" t="str">
            <v xml:space="preserve">액션피규어스테츄(Action Figuers and Statues) </v>
          </cell>
        </row>
        <row r="834">
          <cell r="A834">
            <v>126340</v>
          </cell>
          <cell r="B834" t="str">
            <v>비나텍</v>
          </cell>
          <cell r="C834" t="str">
            <v>-</v>
          </cell>
          <cell r="D834" t="str">
            <v>-</v>
          </cell>
          <cell r="E834" t="str">
            <v>에너지</v>
          </cell>
          <cell r="F834" t="str">
            <v>신재생</v>
          </cell>
          <cell r="G834" t="str">
            <v>신재생_기타</v>
          </cell>
          <cell r="H834" t="str">
            <v>슈퍼커패시터, 수소연료전지</v>
          </cell>
        </row>
        <row r="835">
          <cell r="A835">
            <v>121800</v>
          </cell>
          <cell r="B835" t="str">
            <v>비덴트</v>
          </cell>
          <cell r="C835" t="str">
            <v>-</v>
          </cell>
          <cell r="D835" t="str">
            <v>-</v>
          </cell>
          <cell r="E835" t="str">
            <v>방송미디어</v>
          </cell>
          <cell r="F835" t="str">
            <v>방송장비</v>
          </cell>
          <cell r="G835" t="str">
            <v>방송장비</v>
          </cell>
          <cell r="H835" t="str">
            <v>디지털 방송용 디스플레이</v>
          </cell>
        </row>
        <row r="836">
          <cell r="A836">
            <v>148140</v>
          </cell>
          <cell r="B836" t="str">
            <v>비디아이</v>
          </cell>
          <cell r="C836" t="str">
            <v>-</v>
          </cell>
          <cell r="D836" t="str">
            <v>-</v>
          </cell>
          <cell r="E836" t="str">
            <v>에너지</v>
          </cell>
          <cell r="F836" t="str">
            <v>플랜트</v>
          </cell>
          <cell r="G836" t="str">
            <v>기자재</v>
          </cell>
          <cell r="H836" t="str">
            <v>화력발전과 관련된 환경 및 발전소 보조기기(BOP) 설비</v>
          </cell>
        </row>
        <row r="837">
          <cell r="A837">
            <v>82800</v>
          </cell>
          <cell r="B837" t="str">
            <v>비보존 헬스케어</v>
          </cell>
          <cell r="C837" t="str">
            <v>-</v>
          </cell>
          <cell r="D837" t="str">
            <v>-</v>
          </cell>
          <cell r="E837" t="str">
            <v>헬스케어</v>
          </cell>
          <cell r="F837" t="str">
            <v>제약</v>
          </cell>
          <cell r="G837" t="str">
            <v>완제의약품</v>
          </cell>
          <cell r="H837" t="str">
            <v>(순환기계) 순환기계용약 피부외용제</v>
          </cell>
        </row>
        <row r="838">
          <cell r="A838">
            <v>318410</v>
          </cell>
          <cell r="B838" t="str">
            <v>비비씨</v>
          </cell>
          <cell r="C838" t="str">
            <v>-</v>
          </cell>
          <cell r="D838" t="str">
            <v>-</v>
          </cell>
          <cell r="E838" t="str">
            <v>헬스케어</v>
          </cell>
          <cell r="F838" t="str">
            <v>의료기기</v>
          </cell>
          <cell r="G838" t="str">
            <v>치과</v>
          </cell>
          <cell r="H838" t="str">
            <v>덴탈케어 소재</v>
          </cell>
        </row>
        <row r="839">
          <cell r="A839">
            <v>2070</v>
          </cell>
          <cell r="B839" t="str">
            <v>비비안</v>
          </cell>
          <cell r="C839" t="str">
            <v>-</v>
          </cell>
          <cell r="D839" t="str">
            <v>-</v>
          </cell>
          <cell r="E839" t="str">
            <v>패션</v>
          </cell>
          <cell r="F839" t="str">
            <v>의류</v>
          </cell>
          <cell r="G839" t="str">
            <v>내의</v>
          </cell>
          <cell r="H839" t="str">
            <v>내의</v>
          </cell>
        </row>
        <row r="840">
          <cell r="A840">
            <v>100220</v>
          </cell>
          <cell r="B840" t="str">
            <v>비상교육</v>
          </cell>
          <cell r="C840">
            <v>220</v>
          </cell>
          <cell r="D840">
            <v>44.668999999999997</v>
          </cell>
          <cell r="E840" t="str">
            <v>교육</v>
          </cell>
          <cell r="F840" t="str">
            <v>교육</v>
          </cell>
          <cell r="G840" t="str">
            <v>교육서비스</v>
          </cell>
          <cell r="H840" t="str">
            <v>교육서비스 및 출판</v>
          </cell>
        </row>
        <row r="841">
          <cell r="A841">
            <v>146320</v>
          </cell>
          <cell r="B841" t="str">
            <v>비씨엔씨</v>
          </cell>
          <cell r="C841" t="str">
            <v>-</v>
          </cell>
          <cell r="D841" t="str">
            <v>-</v>
          </cell>
          <cell r="E841" t="str">
            <v>반도체</v>
          </cell>
          <cell r="F841" t="str">
            <v>반도체_소재</v>
          </cell>
          <cell r="G841" t="str">
            <v>공정재료</v>
          </cell>
          <cell r="H841" t="str">
            <v>합성쿼츠, 천연쿼츠, 실리콘, 세라믹 등</v>
          </cell>
        </row>
        <row r="842">
          <cell r="A842">
            <v>200780</v>
          </cell>
          <cell r="B842" t="str">
            <v>비씨월드제약</v>
          </cell>
          <cell r="C842" t="str">
            <v>-</v>
          </cell>
          <cell r="D842" t="str">
            <v>-</v>
          </cell>
          <cell r="E842" t="str">
            <v>헬스케어</v>
          </cell>
          <cell r="F842" t="str">
            <v>제약</v>
          </cell>
          <cell r="G842" t="str">
            <v>완제의약품</v>
          </cell>
          <cell r="H842" t="str">
            <v xml:space="preserve">(신경계) 마취통증약, 순환계약 등 </v>
          </cell>
        </row>
        <row r="843">
          <cell r="A843">
            <v>141000</v>
          </cell>
          <cell r="B843" t="str">
            <v>비아트론</v>
          </cell>
          <cell r="C843">
            <v>100</v>
          </cell>
          <cell r="D843">
            <v>8.5519999999999996</v>
          </cell>
          <cell r="E843" t="str">
            <v>디스플레이</v>
          </cell>
          <cell r="F843" t="str">
            <v>디스플레이_장비</v>
          </cell>
          <cell r="G843" t="str">
            <v>제조장비</v>
          </cell>
          <cell r="H843" t="str">
            <v>열처리 장비</v>
          </cell>
        </row>
        <row r="844">
          <cell r="A844">
            <v>90460</v>
          </cell>
          <cell r="B844" t="str">
            <v>비에이치</v>
          </cell>
          <cell r="C844">
            <v>250</v>
          </cell>
          <cell r="D844">
            <v>9.5500000000000007</v>
          </cell>
          <cell r="E844" t="str">
            <v>PCB</v>
          </cell>
          <cell r="F844" t="str">
            <v>FPCB</v>
          </cell>
          <cell r="G844" t="str">
            <v>FPCB</v>
          </cell>
          <cell r="H844" t="str">
            <v>연성인쇄회로기판(FPCB)</v>
          </cell>
        </row>
        <row r="845">
          <cell r="A845">
            <v>83650</v>
          </cell>
          <cell r="B845" t="str">
            <v>비에이치아이</v>
          </cell>
          <cell r="C845" t="str">
            <v>-</v>
          </cell>
          <cell r="D845" t="str">
            <v>-</v>
          </cell>
          <cell r="E845" t="str">
            <v>에너지</v>
          </cell>
          <cell r="F845" t="str">
            <v>플랜트</v>
          </cell>
          <cell r="G845" t="str">
            <v>기자재</v>
          </cell>
          <cell r="H845" t="str">
            <v>화공기기(HRSG, 보일러)</v>
          </cell>
        </row>
        <row r="846">
          <cell r="A846">
            <v>215050</v>
          </cell>
          <cell r="B846" t="str">
            <v>비엔디생활건강</v>
          </cell>
          <cell r="C846" t="str">
            <v>-</v>
          </cell>
          <cell r="D846" t="str">
            <v>-</v>
          </cell>
          <cell r="E846" t="e">
            <v>#N/A</v>
          </cell>
          <cell r="F846" t="e">
            <v>#N/A</v>
          </cell>
          <cell r="G846" t="e">
            <v>#N/A</v>
          </cell>
          <cell r="H846" t="e">
            <v>#N/A</v>
          </cell>
        </row>
        <row r="847">
          <cell r="A847">
            <v>142760</v>
          </cell>
          <cell r="B847" t="str">
            <v>비엘</v>
          </cell>
          <cell r="C847" t="str">
            <v>-</v>
          </cell>
          <cell r="D847" t="str">
            <v>-</v>
          </cell>
          <cell r="E847" t="str">
            <v>헬스케어</v>
          </cell>
          <cell r="F847" t="str">
            <v>바이오</v>
          </cell>
          <cell r="G847" t="str">
            <v>기술이전</v>
          </cell>
          <cell r="H847" t="str">
            <v>자궁경부전암, 뒤쉔 근디스트로피</v>
          </cell>
        </row>
        <row r="848">
          <cell r="A848">
            <v>65170</v>
          </cell>
          <cell r="B848" t="str">
            <v>비엘팜텍</v>
          </cell>
          <cell r="C848" t="str">
            <v>-</v>
          </cell>
          <cell r="D848" t="str">
            <v>-</v>
          </cell>
          <cell r="E848" t="str">
            <v>음식료</v>
          </cell>
          <cell r="F848" t="str">
            <v>건강기능식품</v>
          </cell>
          <cell r="G848" t="str">
            <v>브랜드</v>
          </cell>
          <cell r="H848" t="str">
            <v>내몸에</v>
          </cell>
        </row>
        <row r="849">
          <cell r="A849">
            <v>86220</v>
          </cell>
          <cell r="B849" t="str">
            <v>비엘헬스케어</v>
          </cell>
          <cell r="C849" t="str">
            <v>-</v>
          </cell>
          <cell r="D849" t="str">
            <v>-</v>
          </cell>
          <cell r="E849" t="e">
            <v>#N/A</v>
          </cell>
          <cell r="F849" t="e">
            <v>#N/A</v>
          </cell>
          <cell r="G849" t="e">
            <v>#N/A</v>
          </cell>
          <cell r="H849" t="e">
            <v>#N/A</v>
          </cell>
        </row>
        <row r="850">
          <cell r="A850">
            <v>86670</v>
          </cell>
          <cell r="B850" t="str">
            <v>비엠티</v>
          </cell>
          <cell r="C850">
            <v>150</v>
          </cell>
          <cell r="D850">
            <v>21.33</v>
          </cell>
          <cell r="E850" t="str">
            <v>기계</v>
          </cell>
          <cell r="F850" t="str">
            <v>유체기계</v>
          </cell>
          <cell r="G850" t="str">
            <v>유체기계</v>
          </cell>
          <cell r="H850" t="str">
            <v>유압용 피팅/밸브</v>
          </cell>
        </row>
        <row r="851">
          <cell r="A851">
            <v>335890</v>
          </cell>
          <cell r="B851" t="str">
            <v>비올</v>
          </cell>
          <cell r="C851" t="str">
            <v>-</v>
          </cell>
          <cell r="D851" t="str">
            <v>-</v>
          </cell>
          <cell r="E851" t="str">
            <v>헬스케어</v>
          </cell>
          <cell r="F851" t="str">
            <v>의료기기</v>
          </cell>
          <cell r="G851" t="str">
            <v>피부미용</v>
          </cell>
          <cell r="H851" t="str">
            <v>피부미용의료기기</v>
          </cell>
        </row>
        <row r="852">
          <cell r="A852">
            <v>138580</v>
          </cell>
          <cell r="B852" t="str">
            <v>비즈니스온</v>
          </cell>
          <cell r="C852">
            <v>200</v>
          </cell>
          <cell r="D852">
            <v>71.527000000000001</v>
          </cell>
          <cell r="E852" t="str">
            <v>전문서비스</v>
          </cell>
          <cell r="F852" t="str">
            <v>B2B</v>
          </cell>
          <cell r="G852" t="str">
            <v>B2B</v>
          </cell>
          <cell r="H852" t="str">
            <v>전자세금계산서</v>
          </cell>
        </row>
        <row r="853">
          <cell r="A853">
            <v>82920</v>
          </cell>
          <cell r="B853" t="str">
            <v>비츠로셀</v>
          </cell>
          <cell r="C853">
            <v>150</v>
          </cell>
          <cell r="D853">
            <v>18.774999999999999</v>
          </cell>
          <cell r="E853" t="str">
            <v>에너지</v>
          </cell>
          <cell r="F853" t="str">
            <v>전력</v>
          </cell>
          <cell r="G853" t="str">
            <v>전력기자재</v>
          </cell>
          <cell r="H853" t="str">
            <v>리튬일차전지</v>
          </cell>
        </row>
        <row r="854">
          <cell r="A854">
            <v>54220</v>
          </cell>
          <cell r="B854" t="str">
            <v>비츠로시스</v>
          </cell>
          <cell r="C854" t="str">
            <v>-</v>
          </cell>
          <cell r="D854" t="str">
            <v>-</v>
          </cell>
          <cell r="E854" t="str">
            <v>에너지</v>
          </cell>
          <cell r="F854" t="str">
            <v>전력</v>
          </cell>
          <cell r="G854" t="str">
            <v>전력기자재</v>
          </cell>
          <cell r="H854" t="str">
            <v>전력자동화시스템</v>
          </cell>
        </row>
        <row r="855">
          <cell r="A855">
            <v>42370</v>
          </cell>
          <cell r="B855" t="str">
            <v>비츠로테크</v>
          </cell>
          <cell r="C855">
            <v>50</v>
          </cell>
          <cell r="D855">
            <v>5.55</v>
          </cell>
          <cell r="E855" t="str">
            <v>에너지</v>
          </cell>
          <cell r="F855" t="str">
            <v>전력</v>
          </cell>
          <cell r="G855" t="str">
            <v>송배전</v>
          </cell>
          <cell r="H855" t="str">
            <v>전력 송배전 관련 기기 및 시스템</v>
          </cell>
        </row>
        <row r="856">
          <cell r="A856">
            <v>30790</v>
          </cell>
          <cell r="B856" t="str">
            <v>비케이탑스</v>
          </cell>
          <cell r="C856" t="str">
            <v>-</v>
          </cell>
          <cell r="D856" t="str">
            <v>-</v>
          </cell>
          <cell r="E856" t="str">
            <v>인터넷</v>
          </cell>
          <cell r="F856" t="str">
            <v>SI</v>
          </cell>
          <cell r="G856" t="str">
            <v>비계열</v>
          </cell>
          <cell r="H856" t="str">
            <v>시스템통합(SI)</v>
          </cell>
        </row>
        <row r="857">
          <cell r="A857">
            <v>50090</v>
          </cell>
          <cell r="B857" t="str">
            <v>비케이홀딩스</v>
          </cell>
          <cell r="C857" t="str">
            <v>-</v>
          </cell>
          <cell r="D857" t="str">
            <v>-</v>
          </cell>
          <cell r="E857" t="str">
            <v>반도체</v>
          </cell>
          <cell r="F857" t="str">
            <v>패키징</v>
          </cell>
          <cell r="G857" t="str">
            <v>패키징재료</v>
          </cell>
          <cell r="H857" t="str">
            <v>Solder Ball, Solder Powder 등</v>
          </cell>
        </row>
        <row r="858">
          <cell r="A858">
            <v>307870</v>
          </cell>
          <cell r="B858" t="str">
            <v>비투엔</v>
          </cell>
          <cell r="C858" t="str">
            <v>-</v>
          </cell>
          <cell r="D858" t="str">
            <v>-</v>
          </cell>
          <cell r="E858" t="str">
            <v>인터넷</v>
          </cell>
          <cell r="F858" t="str">
            <v>소프트웨어</v>
          </cell>
          <cell r="G858" t="str">
            <v>소프트웨어</v>
          </cell>
          <cell r="H858" t="str">
            <v>빅데이터 분석 플랫폼 설계 및 구축</v>
          </cell>
        </row>
        <row r="859">
          <cell r="A859">
            <v>357880</v>
          </cell>
          <cell r="B859" t="str">
            <v>비트나인</v>
          </cell>
          <cell r="C859" t="str">
            <v>-</v>
          </cell>
          <cell r="D859" t="str">
            <v>-</v>
          </cell>
          <cell r="E859" t="str">
            <v>인터넷</v>
          </cell>
          <cell r="F859" t="str">
            <v>소프트웨어</v>
          </cell>
          <cell r="G859" t="str">
            <v>소프트웨어</v>
          </cell>
          <cell r="H859" t="str">
            <v>국내 유일의 그래프 데이터베이스 전문 기술기업</v>
          </cell>
        </row>
        <row r="860">
          <cell r="A860">
            <v>32850</v>
          </cell>
          <cell r="B860" t="str">
            <v>비트컴퓨터</v>
          </cell>
          <cell r="C860">
            <v>61</v>
          </cell>
          <cell r="D860">
            <v>20.52</v>
          </cell>
          <cell r="E860" t="str">
            <v>헬스케어</v>
          </cell>
          <cell r="F860" t="str">
            <v>의료기기</v>
          </cell>
          <cell r="G860" t="str">
            <v>의료용 SW</v>
          </cell>
          <cell r="H860" t="str">
            <v>의료 소프트웨어</v>
          </cell>
        </row>
        <row r="861">
          <cell r="A861">
            <v>148780</v>
          </cell>
          <cell r="B861" t="str">
            <v>비플라이소프트</v>
          </cell>
          <cell r="C861" t="str">
            <v>-</v>
          </cell>
          <cell r="D861" t="str">
            <v>-</v>
          </cell>
          <cell r="E861" t="str">
            <v>전문서비스</v>
          </cell>
          <cell r="F861" t="str">
            <v>B2B</v>
          </cell>
          <cell r="G861" t="str">
            <v>B2B</v>
          </cell>
          <cell r="H861" t="str">
            <v xml:space="preserve">저작권 유통 </v>
          </cell>
        </row>
        <row r="862">
          <cell r="A862">
            <v>238200</v>
          </cell>
          <cell r="B862" t="str">
            <v>비피도</v>
          </cell>
          <cell r="C862" t="str">
            <v>-</v>
          </cell>
          <cell r="D862" t="str">
            <v>-</v>
          </cell>
          <cell r="E862" t="str">
            <v>음식료</v>
          </cell>
          <cell r="F862" t="str">
            <v>건강기능식품</v>
          </cell>
          <cell r="G862" t="str">
            <v>브랜드</v>
          </cell>
          <cell r="H862" t="str">
            <v>지그억비피더스</v>
          </cell>
        </row>
        <row r="863">
          <cell r="A863">
            <v>93190</v>
          </cell>
          <cell r="B863" t="str">
            <v>빅솔론</v>
          </cell>
          <cell r="C863">
            <v>250</v>
          </cell>
          <cell r="D863">
            <v>15.503</v>
          </cell>
          <cell r="E863" t="str">
            <v>전자제품</v>
          </cell>
          <cell r="F863" t="str">
            <v>산업용_전자제품</v>
          </cell>
          <cell r="G863" t="str">
            <v>프린터</v>
          </cell>
          <cell r="H863" t="str">
            <v>영수증용 미니프린터 등</v>
          </cell>
        </row>
        <row r="864">
          <cell r="A864">
            <v>65450</v>
          </cell>
          <cell r="B864" t="str">
            <v>빅텍</v>
          </cell>
          <cell r="C864">
            <v>30</v>
          </cell>
          <cell r="D864" t="str">
            <v>16.329 *</v>
          </cell>
          <cell r="E864" t="str">
            <v>방산</v>
          </cell>
          <cell r="F864" t="str">
            <v>통신전자</v>
          </cell>
          <cell r="G864" t="str">
            <v>통신전자</v>
          </cell>
          <cell r="H864" t="str">
            <v>방산</v>
          </cell>
        </row>
        <row r="865">
          <cell r="A865">
            <v>210120</v>
          </cell>
          <cell r="B865" t="str">
            <v>빅텐츠</v>
          </cell>
          <cell r="C865" t="str">
            <v>-</v>
          </cell>
          <cell r="D865" t="str">
            <v>-</v>
          </cell>
          <cell r="E865" t="e">
            <v>#N/A</v>
          </cell>
          <cell r="F865" t="e">
            <v>#N/A</v>
          </cell>
          <cell r="G865" t="e">
            <v>#N/A</v>
          </cell>
          <cell r="H865" t="e">
            <v>#N/A</v>
          </cell>
        </row>
        <row r="866">
          <cell r="A866">
            <v>5180</v>
          </cell>
          <cell r="B866" t="str">
            <v>빙그레</v>
          </cell>
          <cell r="C866">
            <v>1400</v>
          </cell>
          <cell r="D866">
            <v>-64.048000000000002</v>
          </cell>
          <cell r="E866" t="str">
            <v>음식료</v>
          </cell>
          <cell r="F866" t="str">
            <v>음료</v>
          </cell>
          <cell r="G866" t="str">
            <v>유제품</v>
          </cell>
          <cell r="H866" t="str">
            <v>유제품</v>
          </cell>
        </row>
        <row r="867">
          <cell r="A867">
            <v>72950</v>
          </cell>
          <cell r="B867" t="str">
            <v>빛샘전자</v>
          </cell>
          <cell r="C867">
            <v>100</v>
          </cell>
          <cell r="D867">
            <v>14.760999999999999</v>
          </cell>
          <cell r="E867" t="str">
            <v>전자제품</v>
          </cell>
          <cell r="F867" t="str">
            <v>산업용_전자제품</v>
          </cell>
          <cell r="G867" t="str">
            <v>산업용</v>
          </cell>
          <cell r="H867" t="str">
            <v>솔더바, 솔더와이어</v>
          </cell>
        </row>
        <row r="868">
          <cell r="A868">
            <v>266170</v>
          </cell>
          <cell r="B868" t="str">
            <v>뿌리깊은나무들</v>
          </cell>
          <cell r="C868" t="str">
            <v>-</v>
          </cell>
          <cell r="D868" t="str">
            <v>-</v>
          </cell>
          <cell r="E868" t="e">
            <v>#N/A</v>
          </cell>
          <cell r="F868" t="e">
            <v>#N/A</v>
          </cell>
          <cell r="G868" t="e">
            <v>#N/A</v>
          </cell>
          <cell r="H868" t="e">
            <v>#N/A</v>
          </cell>
        </row>
        <row r="869">
          <cell r="A869">
            <v>143240</v>
          </cell>
          <cell r="B869" t="str">
            <v>사람인에이치알</v>
          </cell>
          <cell r="C869">
            <v>600</v>
          </cell>
          <cell r="D869">
            <v>20.838999999999999</v>
          </cell>
          <cell r="E869" t="str">
            <v>인터넷</v>
          </cell>
          <cell r="F869" t="str">
            <v>온라인서비스</v>
          </cell>
          <cell r="G869" t="str">
            <v>온라인정보</v>
          </cell>
          <cell r="H869" t="str">
            <v>구인구직정보</v>
          </cell>
        </row>
        <row r="870">
          <cell r="A870">
            <v>3960</v>
          </cell>
          <cell r="B870" t="str">
            <v>사조대림</v>
          </cell>
          <cell r="C870">
            <v>300</v>
          </cell>
          <cell r="D870">
            <v>3.3140000000000001</v>
          </cell>
          <cell r="E870" t="str">
            <v>음식료</v>
          </cell>
          <cell r="F870" t="str">
            <v>수산</v>
          </cell>
          <cell r="G870" t="str">
            <v>수산</v>
          </cell>
          <cell r="H870" t="str">
            <v>수산</v>
          </cell>
        </row>
        <row r="871">
          <cell r="A871">
            <v>8040</v>
          </cell>
          <cell r="B871" t="str">
            <v>사조동아원</v>
          </cell>
          <cell r="C871" t="str">
            <v>-</v>
          </cell>
          <cell r="D871" t="str">
            <v>-</v>
          </cell>
          <cell r="E871" t="str">
            <v>음식료</v>
          </cell>
          <cell r="F871" t="str">
            <v>식품</v>
          </cell>
          <cell r="G871" t="str">
            <v>제당제분</v>
          </cell>
          <cell r="H871" t="str">
            <v>제당/제분 등</v>
          </cell>
        </row>
        <row r="872">
          <cell r="A872">
            <v>7160</v>
          </cell>
          <cell r="B872" t="str">
            <v>사조산업</v>
          </cell>
          <cell r="C872">
            <v>300</v>
          </cell>
          <cell r="D872">
            <v>2.7069999999999999</v>
          </cell>
          <cell r="E872" t="str">
            <v>음식료</v>
          </cell>
          <cell r="F872" t="str">
            <v>수산</v>
          </cell>
          <cell r="G872" t="str">
            <v>수산</v>
          </cell>
          <cell r="H872" t="str">
            <v>수산</v>
          </cell>
        </row>
        <row r="873">
          <cell r="A873">
            <v>14710</v>
          </cell>
          <cell r="B873" t="str">
            <v>사조씨푸드</v>
          </cell>
          <cell r="C873">
            <v>60</v>
          </cell>
          <cell r="D873" t="str">
            <v>10.497 *</v>
          </cell>
          <cell r="E873" t="str">
            <v>음식료</v>
          </cell>
          <cell r="F873" t="str">
            <v>수산</v>
          </cell>
          <cell r="G873" t="str">
            <v>수산</v>
          </cell>
          <cell r="H873" t="str">
            <v>수산</v>
          </cell>
        </row>
        <row r="874">
          <cell r="A874">
            <v>6090</v>
          </cell>
          <cell r="B874" t="str">
            <v>사조오양</v>
          </cell>
          <cell r="C874">
            <v>200</v>
          </cell>
          <cell r="D874" t="str">
            <v>11.950 *</v>
          </cell>
          <cell r="E874" t="str">
            <v>음식료</v>
          </cell>
          <cell r="F874" t="str">
            <v>수산</v>
          </cell>
          <cell r="G874" t="str">
            <v>수산</v>
          </cell>
          <cell r="H874" t="str">
            <v>수산</v>
          </cell>
        </row>
        <row r="875">
          <cell r="A875">
            <v>100090</v>
          </cell>
          <cell r="B875" t="str">
            <v>삼강엠앤티</v>
          </cell>
          <cell r="C875" t="str">
            <v>-</v>
          </cell>
          <cell r="D875" t="str">
            <v>-</v>
          </cell>
          <cell r="E875" t="str">
            <v>에너지</v>
          </cell>
          <cell r="F875" t="str">
            <v>신재생</v>
          </cell>
          <cell r="G875" t="str">
            <v>풍력</v>
          </cell>
          <cell r="H875" t="str">
            <v>풍력</v>
          </cell>
        </row>
        <row r="876">
          <cell r="A876">
            <v>122350</v>
          </cell>
          <cell r="B876" t="str">
            <v>삼기</v>
          </cell>
          <cell r="C876">
            <v>30</v>
          </cell>
          <cell r="D876">
            <v>-9.4369999999999994</v>
          </cell>
          <cell r="E876" t="str">
            <v>자동차</v>
          </cell>
          <cell r="F876" t="str">
            <v>자동차부품</v>
          </cell>
          <cell r="G876" t="str">
            <v>동력전달장치</v>
          </cell>
          <cell r="H876" t="str">
            <v>변속부품</v>
          </cell>
        </row>
        <row r="877">
          <cell r="A877">
            <v>14970</v>
          </cell>
          <cell r="B877" t="str">
            <v>삼륭물산</v>
          </cell>
          <cell r="C877">
            <v>75</v>
          </cell>
          <cell r="D877">
            <v>-90.245000000000005</v>
          </cell>
          <cell r="E877" t="str">
            <v>음식료</v>
          </cell>
          <cell r="F877" t="str">
            <v>포장</v>
          </cell>
          <cell r="G877" t="str">
            <v>포장</v>
          </cell>
          <cell r="H877" t="str">
            <v>카톤팩(우유)</v>
          </cell>
        </row>
        <row r="878">
          <cell r="A878">
            <v>18310</v>
          </cell>
          <cell r="B878" t="str">
            <v>삼목에스폼</v>
          </cell>
          <cell r="C878">
            <v>100</v>
          </cell>
          <cell r="D878">
            <v>4.431</v>
          </cell>
          <cell r="E878" t="str">
            <v>건설</v>
          </cell>
          <cell r="F878" t="str">
            <v>건자재</v>
          </cell>
          <cell r="G878" t="str">
            <v>내외장재</v>
          </cell>
          <cell r="H878" t="str">
            <v>거푸집(판넬)</v>
          </cell>
        </row>
        <row r="879">
          <cell r="A879">
            <v>53700</v>
          </cell>
          <cell r="B879" t="str">
            <v>삼보모터스</v>
          </cell>
          <cell r="C879">
            <v>50</v>
          </cell>
          <cell r="D879">
            <v>7.4790000000000001</v>
          </cell>
          <cell r="E879" t="str">
            <v>자동차</v>
          </cell>
          <cell r="F879" t="str">
            <v>자동차부품</v>
          </cell>
          <cell r="G879" t="str">
            <v>동력전달장치</v>
          </cell>
          <cell r="H879" t="str">
            <v>변속부품</v>
          </cell>
        </row>
        <row r="880">
          <cell r="A880">
            <v>9620</v>
          </cell>
          <cell r="B880" t="str">
            <v>삼보산업</v>
          </cell>
          <cell r="C880" t="str">
            <v>-</v>
          </cell>
          <cell r="D880" t="str">
            <v>-</v>
          </cell>
          <cell r="E880" t="str">
            <v>기초소재</v>
          </cell>
          <cell r="F880" t="str">
            <v>비철금속</v>
          </cell>
          <cell r="G880" t="str">
            <v>알루미늄</v>
          </cell>
          <cell r="H880" t="str">
            <v>알루미늄 합금산업(자동차)</v>
          </cell>
        </row>
        <row r="881">
          <cell r="A881">
            <v>23600</v>
          </cell>
          <cell r="B881" t="str">
            <v>삼보판지</v>
          </cell>
          <cell r="C881">
            <v>175</v>
          </cell>
          <cell r="D881">
            <v>4.6449999999999996</v>
          </cell>
          <cell r="E881" t="str">
            <v>종이</v>
          </cell>
          <cell r="F881" t="str">
            <v>골판지원지</v>
          </cell>
          <cell r="G881" t="str">
            <v>골판지원지</v>
          </cell>
          <cell r="H881" t="str">
            <v>골판지원지</v>
          </cell>
        </row>
        <row r="882">
          <cell r="A882">
            <v>1470</v>
          </cell>
          <cell r="B882" t="str">
            <v>삼부토건</v>
          </cell>
          <cell r="C882" t="str">
            <v>-</v>
          </cell>
          <cell r="D882" t="str">
            <v>-</v>
          </cell>
          <cell r="E882" t="str">
            <v>건설</v>
          </cell>
          <cell r="F882" t="str">
            <v>건설</v>
          </cell>
          <cell r="G882" t="str">
            <v>건설</v>
          </cell>
          <cell r="H882" t="str">
            <v>토목 및 건축, 주택 공급업</v>
          </cell>
        </row>
        <row r="883">
          <cell r="A883">
            <v>6400</v>
          </cell>
          <cell r="B883" t="str">
            <v>삼성SDI</v>
          </cell>
          <cell r="C883">
            <v>1000</v>
          </cell>
          <cell r="D883">
            <v>5.3540000000000001</v>
          </cell>
          <cell r="E883" t="str">
            <v>배터리</v>
          </cell>
          <cell r="F883" t="str">
            <v>배터리셀</v>
          </cell>
          <cell r="G883" t="str">
            <v>Cell Maker</v>
          </cell>
          <cell r="H883" t="str">
            <v>2차전지</v>
          </cell>
        </row>
        <row r="884">
          <cell r="A884">
            <v>6660</v>
          </cell>
          <cell r="B884" t="str">
            <v>삼성공조</v>
          </cell>
          <cell r="C884">
            <v>80</v>
          </cell>
          <cell r="D884">
            <v>-25.867999999999999</v>
          </cell>
          <cell r="E884" t="str">
            <v>자동차</v>
          </cell>
          <cell r="F884" t="str">
            <v>자동차부품</v>
          </cell>
          <cell r="G884" t="str">
            <v>공조장치</v>
          </cell>
          <cell r="H884" t="str">
            <v>라디에터 및 오일쿨러</v>
          </cell>
        </row>
        <row r="885">
          <cell r="A885">
            <v>380320</v>
          </cell>
          <cell r="B885" t="str">
            <v>삼성머스트스팩5호</v>
          </cell>
          <cell r="C885" t="str">
            <v>-</v>
          </cell>
          <cell r="D885" t="str">
            <v>-</v>
          </cell>
          <cell r="E885" t="e">
            <v>#N/A</v>
          </cell>
          <cell r="F885" t="e">
            <v>#N/A</v>
          </cell>
          <cell r="G885" t="e">
            <v>#N/A</v>
          </cell>
          <cell r="H885" t="e">
            <v>#N/A</v>
          </cell>
        </row>
        <row r="886">
          <cell r="A886">
            <v>28260</v>
          </cell>
          <cell r="B886" t="str">
            <v>삼성물산</v>
          </cell>
          <cell r="C886">
            <v>4200</v>
          </cell>
          <cell r="D886">
            <v>37.875999999999998</v>
          </cell>
          <cell r="E886" t="str">
            <v>건설</v>
          </cell>
          <cell r="F886" t="str">
            <v>건설</v>
          </cell>
          <cell r="G886" t="str">
            <v>건설</v>
          </cell>
          <cell r="H886" t="str">
            <v>국내외 건축, 토목, 플랜트, 주택 등</v>
          </cell>
        </row>
        <row r="887">
          <cell r="A887">
            <v>207940</v>
          </cell>
          <cell r="B887" t="str">
            <v>삼성바이오로직스</v>
          </cell>
          <cell r="C887" t="str">
            <v>-</v>
          </cell>
          <cell r="D887" t="str">
            <v>-</v>
          </cell>
          <cell r="E887" t="str">
            <v>헬스케어</v>
          </cell>
          <cell r="F887" t="str">
            <v>바이오</v>
          </cell>
          <cell r="G887" t="str">
            <v>CMO</v>
          </cell>
          <cell r="H887" t="str">
            <v>바이오의약품 위탁 생산(CMO)</v>
          </cell>
        </row>
        <row r="888">
          <cell r="A888">
            <v>32830</v>
          </cell>
          <cell r="B888" t="str">
            <v>삼성생명</v>
          </cell>
          <cell r="C888">
            <v>3000</v>
          </cell>
          <cell r="D888">
            <v>36.661999999999999</v>
          </cell>
          <cell r="E888" t="str">
            <v>금융</v>
          </cell>
          <cell r="F888" t="str">
            <v>보험</v>
          </cell>
          <cell r="G888" t="str">
            <v>생명보험</v>
          </cell>
          <cell r="H888" t="str">
            <v>생명보험</v>
          </cell>
        </row>
        <row r="889">
          <cell r="A889">
            <v>377630</v>
          </cell>
          <cell r="B889" t="str">
            <v>삼성스팩4호</v>
          </cell>
          <cell r="C889" t="str">
            <v>-</v>
          </cell>
          <cell r="D889" t="str">
            <v>-</v>
          </cell>
          <cell r="E889" t="e">
            <v>#N/A</v>
          </cell>
          <cell r="F889" t="e">
            <v>#N/A</v>
          </cell>
          <cell r="G889" t="e">
            <v>#N/A</v>
          </cell>
          <cell r="H889" t="e">
            <v>#N/A</v>
          </cell>
        </row>
        <row r="890">
          <cell r="A890">
            <v>425290</v>
          </cell>
          <cell r="B890" t="str">
            <v>삼성스팩6호</v>
          </cell>
          <cell r="C890" t="str">
            <v>-</v>
          </cell>
          <cell r="D890" t="str">
            <v>-</v>
          </cell>
          <cell r="E890" t="e">
            <v>#N/A</v>
          </cell>
          <cell r="F890" t="e">
            <v>#N/A</v>
          </cell>
          <cell r="G890" t="e">
            <v>#N/A</v>
          </cell>
          <cell r="H890" t="e">
            <v>#N/A</v>
          </cell>
        </row>
        <row r="891">
          <cell r="A891">
            <v>18260</v>
          </cell>
          <cell r="B891" t="str">
            <v>삼성에스디에스</v>
          </cell>
          <cell r="C891">
            <v>2400</v>
          </cell>
          <cell r="D891">
            <v>29.309000000000001</v>
          </cell>
          <cell r="E891" t="str">
            <v>인터넷</v>
          </cell>
          <cell r="F891" t="str">
            <v>SI</v>
          </cell>
          <cell r="G891" t="str">
            <v>계열</v>
          </cell>
          <cell r="H891" t="str">
            <v>시스템통합(SI): 삼성</v>
          </cell>
        </row>
        <row r="892">
          <cell r="A892">
            <v>28050</v>
          </cell>
          <cell r="B892" t="str">
            <v>삼성엔지니어링</v>
          </cell>
          <cell r="C892" t="str">
            <v>-</v>
          </cell>
          <cell r="D892" t="str">
            <v>-</v>
          </cell>
          <cell r="E892" t="str">
            <v>에너지</v>
          </cell>
          <cell r="F892" t="str">
            <v>플랜트</v>
          </cell>
          <cell r="G892" t="str">
            <v>엔지니어링</v>
          </cell>
          <cell r="H892" t="str">
            <v>화공 및 산업 플랜트</v>
          </cell>
        </row>
        <row r="893">
          <cell r="A893">
            <v>9150</v>
          </cell>
          <cell r="B893" t="str">
            <v>삼성전기</v>
          </cell>
          <cell r="C893">
            <v>2100</v>
          </cell>
          <cell r="D893">
            <v>17.346</v>
          </cell>
          <cell r="E893" t="str">
            <v>전자제품</v>
          </cell>
          <cell r="F893" t="str">
            <v>MLCC</v>
          </cell>
          <cell r="G893" t="str">
            <v>MLCC</v>
          </cell>
          <cell r="H893" t="str">
            <v>MLCC, 카메라 모듈, 반도체 패키지 기판</v>
          </cell>
        </row>
        <row r="894">
          <cell r="A894">
            <v>5930</v>
          </cell>
          <cell r="B894" t="str">
            <v>삼성전자</v>
          </cell>
          <cell r="C894">
            <v>1444</v>
          </cell>
          <cell r="D894">
            <v>24.58</v>
          </cell>
          <cell r="E894" t="str">
            <v>반도체</v>
          </cell>
          <cell r="F894" t="str">
            <v>메모리반도체</v>
          </cell>
          <cell r="G894" t="str">
            <v>IDM(종합)</v>
          </cell>
          <cell r="H894" t="str">
            <v>DRAM, NAND</v>
          </cell>
        </row>
        <row r="895">
          <cell r="A895">
            <v>1360</v>
          </cell>
          <cell r="B895" t="str">
            <v>삼성제약</v>
          </cell>
          <cell r="C895" t="str">
            <v>-</v>
          </cell>
          <cell r="D895" t="str">
            <v>-</v>
          </cell>
          <cell r="E895" t="str">
            <v>헬스케어</v>
          </cell>
          <cell r="F895" t="str">
            <v>제약</v>
          </cell>
          <cell r="G895" t="str">
            <v>완제의약품</v>
          </cell>
          <cell r="H895" t="str">
            <v>(비뇨기계) 전립선 치료제, 치매약물</v>
          </cell>
        </row>
        <row r="896">
          <cell r="A896">
            <v>10140</v>
          </cell>
          <cell r="B896" t="str">
            <v>삼성중공업</v>
          </cell>
          <cell r="C896" t="str">
            <v>-</v>
          </cell>
          <cell r="D896" t="str">
            <v>-</v>
          </cell>
          <cell r="E896" t="str">
            <v>조선</v>
          </cell>
          <cell r="F896" t="str">
            <v>조선</v>
          </cell>
          <cell r="G896" t="str">
            <v>조선</v>
          </cell>
          <cell r="H896" t="str">
            <v>조선</v>
          </cell>
        </row>
        <row r="897">
          <cell r="A897">
            <v>16360</v>
          </cell>
          <cell r="B897" t="str">
            <v>삼성증권</v>
          </cell>
          <cell r="C897">
            <v>3800</v>
          </cell>
          <cell r="D897">
            <v>35.152000000000001</v>
          </cell>
          <cell r="E897" t="str">
            <v>금융</v>
          </cell>
          <cell r="F897" t="str">
            <v>증권</v>
          </cell>
          <cell r="G897" t="str">
            <v>증권</v>
          </cell>
          <cell r="H897" t="str">
            <v>증권업</v>
          </cell>
        </row>
        <row r="898">
          <cell r="A898">
            <v>68290</v>
          </cell>
          <cell r="B898" t="str">
            <v>삼성출판사</v>
          </cell>
          <cell r="C898">
            <v>200</v>
          </cell>
          <cell r="D898">
            <v>33.698</v>
          </cell>
          <cell r="E898" t="str">
            <v>교육</v>
          </cell>
          <cell r="F898" t="str">
            <v>교육</v>
          </cell>
          <cell r="G898" t="str">
            <v>교육서비스</v>
          </cell>
          <cell r="H898" t="str">
            <v>교육서비스 및 출판(아트박스)</v>
          </cell>
        </row>
        <row r="899">
          <cell r="A899">
            <v>29780</v>
          </cell>
          <cell r="B899" t="str">
            <v>삼성카드</v>
          </cell>
          <cell r="C899">
            <v>2300</v>
          </cell>
          <cell r="D899">
            <v>44.539000000000001</v>
          </cell>
          <cell r="E899" t="str">
            <v>금융</v>
          </cell>
          <cell r="F899" t="str">
            <v>신용서비스</v>
          </cell>
          <cell r="G899" t="str">
            <v>신용서비스</v>
          </cell>
          <cell r="H899" t="str">
            <v>신용카드</v>
          </cell>
        </row>
        <row r="900">
          <cell r="A900">
            <v>810</v>
          </cell>
          <cell r="B900" t="str">
            <v>삼성화재해상보험</v>
          </cell>
          <cell r="C900">
            <v>12000</v>
          </cell>
          <cell r="D900">
            <v>45.356000000000002</v>
          </cell>
          <cell r="E900" t="str">
            <v>금융</v>
          </cell>
          <cell r="F900" t="str">
            <v>보험</v>
          </cell>
          <cell r="G900" t="str">
            <v>손해보험</v>
          </cell>
          <cell r="H900" t="str">
            <v>손해보험</v>
          </cell>
        </row>
        <row r="901">
          <cell r="A901">
            <v>6110</v>
          </cell>
          <cell r="B901" t="str">
            <v>삼아알미늄</v>
          </cell>
          <cell r="C901">
            <v>200</v>
          </cell>
          <cell r="D901">
            <v>18.103000000000002</v>
          </cell>
          <cell r="E901" t="str">
            <v>기초소재</v>
          </cell>
          <cell r="F901" t="str">
            <v>비철금속</v>
          </cell>
          <cell r="G901" t="str">
            <v>알루미늄</v>
          </cell>
          <cell r="H901" t="str">
            <v>알루미늄 압연</v>
          </cell>
        </row>
        <row r="902">
          <cell r="A902">
            <v>9300</v>
          </cell>
          <cell r="B902" t="str">
            <v>삼아제약</v>
          </cell>
          <cell r="C902">
            <v>250</v>
          </cell>
          <cell r="D902">
            <v>44.982999999999997</v>
          </cell>
          <cell r="E902" t="str">
            <v>헬스케어</v>
          </cell>
          <cell r="F902" t="str">
            <v>제약</v>
          </cell>
          <cell r="G902" t="str">
            <v>완제의약품</v>
          </cell>
          <cell r="H902" t="str">
            <v>(호흡기계) 씨투스, 네오세틴(진해거담, 기관지확장 등)</v>
          </cell>
        </row>
        <row r="903">
          <cell r="A903">
            <v>145990</v>
          </cell>
          <cell r="B903" t="str">
            <v>삼양사</v>
          </cell>
          <cell r="C903">
            <v>1250</v>
          </cell>
          <cell r="D903">
            <v>22.279</v>
          </cell>
          <cell r="E903" t="str">
            <v>음식료</v>
          </cell>
          <cell r="F903" t="str">
            <v>식품</v>
          </cell>
          <cell r="G903" t="str">
            <v>제당제분</v>
          </cell>
          <cell r="H903" t="str">
            <v>제당/제분 등</v>
          </cell>
        </row>
        <row r="904">
          <cell r="A904">
            <v>3230</v>
          </cell>
          <cell r="B904" t="str">
            <v>삼양식품</v>
          </cell>
          <cell r="C904">
            <v>1000</v>
          </cell>
          <cell r="D904">
            <v>13.295</v>
          </cell>
          <cell r="E904" t="str">
            <v>음식료</v>
          </cell>
          <cell r="F904" t="str">
            <v>식품</v>
          </cell>
          <cell r="G904" t="str">
            <v>라면</v>
          </cell>
          <cell r="H904" t="str">
            <v>라면 등</v>
          </cell>
        </row>
        <row r="905">
          <cell r="A905">
            <v>225190</v>
          </cell>
          <cell r="B905" t="str">
            <v>삼양옵틱스</v>
          </cell>
          <cell r="C905">
            <v>900</v>
          </cell>
          <cell r="D905">
            <v>85.521000000000001</v>
          </cell>
          <cell r="E905" t="str">
            <v>전자제품</v>
          </cell>
          <cell r="F905" t="str">
            <v>가정용_전자제품</v>
          </cell>
          <cell r="G905" t="str">
            <v>가정용</v>
          </cell>
          <cell r="H905" t="str">
            <v>카메라용 교환렌즈</v>
          </cell>
        </row>
        <row r="906">
          <cell r="A906">
            <v>2170</v>
          </cell>
          <cell r="B906" t="str">
            <v>삼양통상</v>
          </cell>
          <cell r="C906">
            <v>1250</v>
          </cell>
          <cell r="D906">
            <v>10.747999999999999</v>
          </cell>
          <cell r="E906" t="str">
            <v>패션</v>
          </cell>
          <cell r="F906" t="str">
            <v>섬유</v>
          </cell>
          <cell r="G906" t="str">
            <v>천연피혁</v>
          </cell>
          <cell r="H906" t="str">
            <v>천연피혁</v>
          </cell>
        </row>
        <row r="907">
          <cell r="A907">
            <v>272550</v>
          </cell>
          <cell r="B907" t="str">
            <v>삼양패키징</v>
          </cell>
          <cell r="C907">
            <v>1000</v>
          </cell>
          <cell r="D907" t="str">
            <v>46.894 *</v>
          </cell>
          <cell r="E907" t="str">
            <v>음식료</v>
          </cell>
          <cell r="F907" t="str">
            <v>포장</v>
          </cell>
          <cell r="G907" t="str">
            <v>포장</v>
          </cell>
          <cell r="H907" t="str">
            <v>포장재</v>
          </cell>
        </row>
        <row r="908">
          <cell r="A908">
            <v>70</v>
          </cell>
          <cell r="B908" t="str">
            <v>삼양홀딩스</v>
          </cell>
          <cell r="C908">
            <v>3000</v>
          </cell>
          <cell r="D908">
            <v>8.4770000000000003</v>
          </cell>
          <cell r="E908" t="str">
            <v>지주사</v>
          </cell>
          <cell r="F908" t="str">
            <v>지주사</v>
          </cell>
          <cell r="G908" t="str">
            <v>지주사</v>
          </cell>
          <cell r="H908" t="str">
            <v>지주사</v>
          </cell>
        </row>
        <row r="909">
          <cell r="A909">
            <v>2810</v>
          </cell>
          <cell r="B909" t="str">
            <v>삼영무역</v>
          </cell>
          <cell r="C909">
            <v>550</v>
          </cell>
          <cell r="D909">
            <v>21.585000000000001</v>
          </cell>
          <cell r="E909" t="str">
            <v>기초소재</v>
          </cell>
          <cell r="F909" t="str">
            <v>석유화학</v>
          </cell>
          <cell r="G909" t="str">
            <v>석유화학</v>
          </cell>
          <cell r="H909" t="str">
            <v xml:space="preserve">화공약품 유통 및 안경렌즈 </v>
          </cell>
        </row>
        <row r="910">
          <cell r="A910">
            <v>361670</v>
          </cell>
          <cell r="B910" t="str">
            <v>삼영에스앤씨</v>
          </cell>
          <cell r="C910" t="str">
            <v>-</v>
          </cell>
          <cell r="D910" t="str">
            <v>-</v>
          </cell>
          <cell r="E910" t="str">
            <v>에너지</v>
          </cell>
          <cell r="F910" t="str">
            <v>신재생</v>
          </cell>
          <cell r="G910" t="str">
            <v>신재생_기타</v>
          </cell>
          <cell r="H910" t="str">
            <v>국내 유일의 환경 센서 전문 업체</v>
          </cell>
        </row>
        <row r="911">
          <cell r="A911">
            <v>54540</v>
          </cell>
          <cell r="B911" t="str">
            <v>삼영엠텍</v>
          </cell>
          <cell r="C911">
            <v>70</v>
          </cell>
          <cell r="D911">
            <v>-10.978999999999999</v>
          </cell>
          <cell r="E911" t="str">
            <v>조선</v>
          </cell>
          <cell r="F911" t="str">
            <v>조선기자재</v>
          </cell>
          <cell r="G911" t="str">
            <v>선박엔진</v>
          </cell>
          <cell r="H911" t="str">
            <v>선박엔진 구조재 등</v>
          </cell>
        </row>
        <row r="912">
          <cell r="A912">
            <v>65570</v>
          </cell>
          <cell r="B912" t="str">
            <v>삼영이엔씨</v>
          </cell>
          <cell r="C912" t="str">
            <v>-</v>
          </cell>
          <cell r="D912" t="str">
            <v>-</v>
          </cell>
          <cell r="E912" t="str">
            <v>조선</v>
          </cell>
          <cell r="F912" t="str">
            <v>조선기자재</v>
          </cell>
          <cell r="G912" t="str">
            <v>조선기자재</v>
          </cell>
          <cell r="H912" t="str">
            <v>선박통신장비 등</v>
          </cell>
        </row>
        <row r="913">
          <cell r="A913">
            <v>5680</v>
          </cell>
          <cell r="B913" t="str">
            <v>삼영전자공업</v>
          </cell>
          <cell r="C913">
            <v>300</v>
          </cell>
          <cell r="D913">
            <v>35.231999999999999</v>
          </cell>
          <cell r="E913" t="str">
            <v>전자제품</v>
          </cell>
          <cell r="F913" t="str">
            <v>MLCC</v>
          </cell>
          <cell r="G913" t="str">
            <v>MLCC</v>
          </cell>
          <cell r="H913" t="str">
            <v>전해콘덴서</v>
          </cell>
        </row>
        <row r="914">
          <cell r="A914">
            <v>3720</v>
          </cell>
          <cell r="B914" t="str">
            <v>삼영화학공업</v>
          </cell>
          <cell r="C914" t="str">
            <v>-</v>
          </cell>
          <cell r="D914" t="str">
            <v>-</v>
          </cell>
          <cell r="E914" t="str">
            <v>음식료</v>
          </cell>
          <cell r="F914" t="str">
            <v>포장</v>
          </cell>
          <cell r="G914" t="str">
            <v>포장</v>
          </cell>
          <cell r="H914" t="str">
            <v>포장용 필름</v>
          </cell>
        </row>
        <row r="915">
          <cell r="A915">
            <v>23000</v>
          </cell>
          <cell r="B915" t="str">
            <v>삼원강재</v>
          </cell>
          <cell r="C915">
            <v>105</v>
          </cell>
          <cell r="D915" t="str">
            <v>47.395 *</v>
          </cell>
          <cell r="E915" t="str">
            <v>자동차</v>
          </cell>
          <cell r="F915" t="str">
            <v>자동차부품</v>
          </cell>
          <cell r="G915" t="str">
            <v>현가장치</v>
          </cell>
          <cell r="H915" t="str">
            <v>Suspension</v>
          </cell>
        </row>
        <row r="916">
          <cell r="A916">
            <v>4380</v>
          </cell>
          <cell r="B916" t="str">
            <v>삼익THK</v>
          </cell>
          <cell r="C916">
            <v>300</v>
          </cell>
          <cell r="D916" t="str">
            <v>52.574 *</v>
          </cell>
          <cell r="E916" t="str">
            <v>기계</v>
          </cell>
          <cell r="F916" t="str">
            <v>일반기계</v>
          </cell>
          <cell r="G916" t="str">
            <v>일반기계</v>
          </cell>
          <cell r="H916" t="str">
            <v>LM시스템</v>
          </cell>
        </row>
        <row r="917">
          <cell r="A917">
            <v>2450</v>
          </cell>
          <cell r="B917" t="str">
            <v>삼익악기</v>
          </cell>
          <cell r="C917">
            <v>50</v>
          </cell>
          <cell r="D917">
            <v>17.452000000000002</v>
          </cell>
          <cell r="E917" t="str">
            <v>내수</v>
          </cell>
          <cell r="F917" t="str">
            <v>생활용품</v>
          </cell>
          <cell r="G917" t="str">
            <v>생활용품</v>
          </cell>
          <cell r="H917" t="str">
            <v>피아노</v>
          </cell>
        </row>
        <row r="918">
          <cell r="A918">
            <v>32280</v>
          </cell>
          <cell r="B918" t="str">
            <v>삼일</v>
          </cell>
          <cell r="C918">
            <v>30</v>
          </cell>
          <cell r="D918" t="str">
            <v>-17.876 *</v>
          </cell>
          <cell r="E918" t="str">
            <v>기초소재</v>
          </cell>
          <cell r="F918" t="str">
            <v>철강</v>
          </cell>
          <cell r="G918" t="str">
            <v>철강유통</v>
          </cell>
          <cell r="H918" t="str">
            <v>철강제품의 보관 및 육상운송 등</v>
          </cell>
        </row>
        <row r="919">
          <cell r="A919">
            <v>2290</v>
          </cell>
          <cell r="B919" t="str">
            <v>삼일기업공사</v>
          </cell>
          <cell r="C919">
            <v>100</v>
          </cell>
          <cell r="D919" t="str">
            <v>42.062 *</v>
          </cell>
          <cell r="E919" t="str">
            <v>건설</v>
          </cell>
          <cell r="F919" t="str">
            <v>건설</v>
          </cell>
          <cell r="G919" t="str">
            <v>건설</v>
          </cell>
          <cell r="H919" t="str">
            <v>토목 및 건축, 주택 공급업</v>
          </cell>
        </row>
        <row r="920">
          <cell r="A920">
            <v>4440</v>
          </cell>
          <cell r="B920" t="str">
            <v>삼일씨엔에스</v>
          </cell>
          <cell r="C920" t="str">
            <v>-</v>
          </cell>
          <cell r="D920" t="str">
            <v>-</v>
          </cell>
          <cell r="E920" t="str">
            <v>건설</v>
          </cell>
          <cell r="F920" t="str">
            <v>건자재</v>
          </cell>
          <cell r="G920" t="str">
            <v>콘크리트파일</v>
          </cell>
          <cell r="H920" t="str">
            <v>콘크리트파일</v>
          </cell>
        </row>
        <row r="921">
          <cell r="A921">
            <v>520</v>
          </cell>
          <cell r="B921" t="str">
            <v>삼일제약</v>
          </cell>
          <cell r="C921">
            <v>80</v>
          </cell>
          <cell r="D921">
            <v>-18.724</v>
          </cell>
          <cell r="E921" t="str">
            <v>헬스케어</v>
          </cell>
          <cell r="F921" t="str">
            <v>제약</v>
          </cell>
          <cell r="G921" t="str">
            <v>완제의약품</v>
          </cell>
          <cell r="H921" t="str">
            <v>(안과) 글립타이드(위장관치료제), 미라펙스(항파킨슨제)</v>
          </cell>
        </row>
        <row r="922">
          <cell r="A922">
            <v>9770</v>
          </cell>
          <cell r="B922" t="str">
            <v>삼정펄프</v>
          </cell>
          <cell r="C922">
            <v>1000</v>
          </cell>
          <cell r="D922" t="str">
            <v>32.834 *</v>
          </cell>
          <cell r="E922" t="str">
            <v>종이</v>
          </cell>
          <cell r="F922" t="str">
            <v>위생용지</v>
          </cell>
          <cell r="G922" t="str">
            <v>위생용지</v>
          </cell>
          <cell r="H922" t="str">
            <v>위생용지</v>
          </cell>
        </row>
        <row r="923">
          <cell r="A923">
            <v>37460</v>
          </cell>
          <cell r="B923" t="str">
            <v>삼지전자</v>
          </cell>
          <cell r="C923">
            <v>400</v>
          </cell>
          <cell r="D923">
            <v>10.004</v>
          </cell>
          <cell r="E923" t="str">
            <v>통신</v>
          </cell>
          <cell r="F923" t="str">
            <v>통신장비</v>
          </cell>
          <cell r="G923" t="str">
            <v>통신장비</v>
          </cell>
          <cell r="H923" t="str">
            <v>이동통신 중계시스템 제조</v>
          </cell>
        </row>
        <row r="924">
          <cell r="A924">
            <v>32750</v>
          </cell>
          <cell r="B924" t="str">
            <v>삼진</v>
          </cell>
          <cell r="C924">
            <v>100</v>
          </cell>
          <cell r="D924">
            <v>6.2380000000000004</v>
          </cell>
          <cell r="E924" t="str">
            <v>전자제품</v>
          </cell>
          <cell r="F924" t="str">
            <v>전자부품</v>
          </cell>
          <cell r="G924" t="str">
            <v>부품</v>
          </cell>
          <cell r="H924" t="str">
            <v xml:space="preserve">TV 리모콘 제조 </v>
          </cell>
        </row>
        <row r="925">
          <cell r="A925">
            <v>54090</v>
          </cell>
          <cell r="B925" t="str">
            <v>삼진엘앤디</v>
          </cell>
          <cell r="C925">
            <v>50</v>
          </cell>
          <cell r="D925">
            <v>125.44</v>
          </cell>
          <cell r="E925" t="str">
            <v>디스플레이</v>
          </cell>
          <cell r="F925" t="str">
            <v>디스플레이_부품</v>
          </cell>
          <cell r="G925" t="str">
            <v>부분품</v>
          </cell>
          <cell r="H925" t="str">
            <v xml:space="preserve">Mold Frame, Gasket, PPcase	</v>
          </cell>
        </row>
        <row r="926">
          <cell r="A926">
            <v>5500</v>
          </cell>
          <cell r="B926" t="str">
            <v>삼진제약</v>
          </cell>
          <cell r="C926">
            <v>800</v>
          </cell>
          <cell r="D926" t="str">
            <v>34.651 *</v>
          </cell>
          <cell r="E926" t="str">
            <v>헬스케어</v>
          </cell>
          <cell r="F926" t="str">
            <v>제약</v>
          </cell>
          <cell r="G926" t="str">
            <v>완제의약품</v>
          </cell>
          <cell r="H926" t="str">
            <v>(순환기계) 플래리스(항혈전), 게보린(소염진통) 등</v>
          </cell>
        </row>
        <row r="927">
          <cell r="A927">
            <v>250</v>
          </cell>
          <cell r="B927" t="str">
            <v>삼천당제약</v>
          </cell>
          <cell r="C927" t="str">
            <v>-</v>
          </cell>
          <cell r="D927" t="str">
            <v>-</v>
          </cell>
          <cell r="E927" t="str">
            <v>헬스케어</v>
          </cell>
          <cell r="F927" t="str">
            <v>제약</v>
          </cell>
          <cell r="G927" t="str">
            <v>완제의약품</v>
          </cell>
          <cell r="H927" t="str">
            <v>(안과) 항생제 및 순환기질환 치료제 등</v>
          </cell>
        </row>
        <row r="928">
          <cell r="A928">
            <v>4690</v>
          </cell>
          <cell r="B928" t="str">
            <v>삼천리</v>
          </cell>
          <cell r="C928">
            <v>3000</v>
          </cell>
          <cell r="D928">
            <v>14.445</v>
          </cell>
          <cell r="E928" t="str">
            <v>에너지</v>
          </cell>
          <cell r="F928" t="str">
            <v>도시가스</v>
          </cell>
          <cell r="G928" t="str">
            <v xml:space="preserve">도시가스 </v>
          </cell>
          <cell r="H928" t="str">
            <v>도시가스</v>
          </cell>
        </row>
        <row r="929">
          <cell r="A929">
            <v>24950</v>
          </cell>
          <cell r="B929" t="str">
            <v>삼천리자전거</v>
          </cell>
          <cell r="C929">
            <v>150</v>
          </cell>
          <cell r="D929">
            <v>41.676000000000002</v>
          </cell>
          <cell r="E929" t="str">
            <v>내수</v>
          </cell>
          <cell r="F929" t="str">
            <v>여가</v>
          </cell>
          <cell r="G929" t="str">
            <v>자전거</v>
          </cell>
          <cell r="H929" t="str">
            <v>자전거</v>
          </cell>
        </row>
        <row r="930">
          <cell r="A930">
            <v>38500</v>
          </cell>
          <cell r="B930" t="str">
            <v>삼표시멘트</v>
          </cell>
          <cell r="C930">
            <v>75</v>
          </cell>
          <cell r="D930">
            <v>39.594000000000001</v>
          </cell>
          <cell r="E930" t="str">
            <v>건설</v>
          </cell>
          <cell r="F930" t="str">
            <v>건자재</v>
          </cell>
          <cell r="G930" t="str">
            <v>시멘트</v>
          </cell>
          <cell r="H930" t="str">
            <v>시멘트</v>
          </cell>
        </row>
        <row r="931">
          <cell r="A931">
            <v>17480</v>
          </cell>
          <cell r="B931" t="str">
            <v>삼현철강</v>
          </cell>
          <cell r="C931">
            <v>300</v>
          </cell>
          <cell r="D931" t="str">
            <v>18.243 *</v>
          </cell>
          <cell r="E931" t="str">
            <v>기초소재</v>
          </cell>
          <cell r="F931" t="str">
            <v>철강</v>
          </cell>
          <cell r="G931" t="str">
            <v>철강유통</v>
          </cell>
          <cell r="H931" t="str">
            <v>대리점(포스코 열연)</v>
          </cell>
        </row>
        <row r="932">
          <cell r="A932">
            <v>10960</v>
          </cell>
          <cell r="B932" t="str">
            <v>삼호개발</v>
          </cell>
          <cell r="C932">
            <v>190</v>
          </cell>
          <cell r="D932">
            <v>30.503</v>
          </cell>
          <cell r="E932" t="str">
            <v>건설</v>
          </cell>
          <cell r="F932" t="str">
            <v>건설</v>
          </cell>
          <cell r="G932" t="str">
            <v>건설</v>
          </cell>
          <cell r="H932" t="str">
            <v>토목 및 건축, 주택 공급업</v>
          </cell>
        </row>
        <row r="933">
          <cell r="A933">
            <v>46390</v>
          </cell>
          <cell r="B933" t="str">
            <v>삼화네트웍스</v>
          </cell>
          <cell r="C933" t="str">
            <v>-</v>
          </cell>
          <cell r="D933" t="str">
            <v>-</v>
          </cell>
          <cell r="E933" t="str">
            <v>방송미디어</v>
          </cell>
          <cell r="F933" t="str">
            <v>엔터테인먼트</v>
          </cell>
          <cell r="G933" t="str">
            <v>드라마 제작</v>
          </cell>
          <cell r="H933" t="str">
            <v>드라마 등 제작</v>
          </cell>
        </row>
        <row r="934">
          <cell r="A934">
            <v>4450</v>
          </cell>
          <cell r="B934" t="str">
            <v>삼화왕관</v>
          </cell>
          <cell r="C934">
            <v>1250</v>
          </cell>
          <cell r="D934">
            <v>96.167000000000002</v>
          </cell>
          <cell r="E934" t="str">
            <v>음식료</v>
          </cell>
          <cell r="F934" t="str">
            <v>포장</v>
          </cell>
          <cell r="G934" t="str">
            <v>포장</v>
          </cell>
          <cell r="H934" t="str">
            <v>병마게 제조</v>
          </cell>
        </row>
        <row r="935">
          <cell r="A935">
            <v>9470</v>
          </cell>
          <cell r="B935" t="str">
            <v>삼화전기</v>
          </cell>
          <cell r="C935">
            <v>300</v>
          </cell>
          <cell r="D935">
            <v>12.827999999999999</v>
          </cell>
          <cell r="E935" t="str">
            <v>전자제품</v>
          </cell>
          <cell r="F935" t="str">
            <v>MLCC</v>
          </cell>
          <cell r="G935" t="str">
            <v>MLCC</v>
          </cell>
          <cell r="H935" t="str">
            <v>전해콘덴서</v>
          </cell>
        </row>
        <row r="936">
          <cell r="A936">
            <v>11230</v>
          </cell>
          <cell r="B936" t="str">
            <v>삼화전자공업</v>
          </cell>
          <cell r="C936" t="str">
            <v>-</v>
          </cell>
          <cell r="D936" t="str">
            <v>-</v>
          </cell>
          <cell r="E936" t="str">
            <v>전자제품</v>
          </cell>
          <cell r="F936" t="str">
            <v>전자부품</v>
          </cell>
          <cell r="G936" t="str">
            <v>부품</v>
          </cell>
          <cell r="H936" t="str">
            <v>페라이트사업(Ferrite 및 Magnetic Powder 코어)</v>
          </cell>
        </row>
        <row r="937">
          <cell r="A937">
            <v>1820</v>
          </cell>
          <cell r="B937" t="str">
            <v>삼화콘덴서공업</v>
          </cell>
          <cell r="C937">
            <v>500</v>
          </cell>
          <cell r="D937">
            <v>17.927</v>
          </cell>
          <cell r="E937" t="str">
            <v>전자제품</v>
          </cell>
          <cell r="F937" t="str">
            <v>MLCC</v>
          </cell>
          <cell r="G937" t="str">
            <v>MLCC</v>
          </cell>
          <cell r="H937" t="str">
            <v>MLCC, DCC 등</v>
          </cell>
        </row>
        <row r="938">
          <cell r="A938">
            <v>390</v>
          </cell>
          <cell r="B938" t="str">
            <v>삼화페인트공업</v>
          </cell>
          <cell r="C938">
            <v>100</v>
          </cell>
          <cell r="D938">
            <v>-97.241</v>
          </cell>
          <cell r="E938" t="str">
            <v>기초소재</v>
          </cell>
          <cell r="F938" t="str">
            <v>석유화학</v>
          </cell>
          <cell r="G938" t="str">
            <v>페인트</v>
          </cell>
          <cell r="H938" t="str">
            <v>페인트</v>
          </cell>
        </row>
        <row r="939">
          <cell r="A939">
            <v>27580</v>
          </cell>
          <cell r="B939" t="str">
            <v>상보</v>
          </cell>
          <cell r="C939" t="str">
            <v>-</v>
          </cell>
          <cell r="D939" t="str">
            <v>-</v>
          </cell>
          <cell r="E939" t="str">
            <v>디스플레이</v>
          </cell>
          <cell r="F939" t="str">
            <v>디스플레이_부품</v>
          </cell>
          <cell r="G939" t="str">
            <v>Film</v>
          </cell>
          <cell r="H939" t="str">
            <v>광학필름</v>
          </cell>
        </row>
        <row r="940">
          <cell r="A940">
            <v>38540</v>
          </cell>
          <cell r="B940" t="str">
            <v>상상인</v>
          </cell>
          <cell r="C940">
            <v>100</v>
          </cell>
          <cell r="D940">
            <v>5.3520000000000003</v>
          </cell>
          <cell r="E940" t="str">
            <v>통신</v>
          </cell>
          <cell r="F940" t="str">
            <v>통신장비</v>
          </cell>
          <cell r="G940" t="str">
            <v>네트워크장비</v>
          </cell>
          <cell r="H940" t="str">
            <v>시스템설계 및 구축</v>
          </cell>
        </row>
        <row r="941">
          <cell r="A941">
            <v>101000</v>
          </cell>
          <cell r="B941" t="str">
            <v>상상인인더스트리</v>
          </cell>
          <cell r="C941" t="str">
            <v>-</v>
          </cell>
          <cell r="D941" t="str">
            <v>-</v>
          </cell>
          <cell r="E941" t="str">
            <v>조선</v>
          </cell>
          <cell r="F941" t="str">
            <v>조선기자재</v>
          </cell>
          <cell r="G941" t="str">
            <v>조선기자재</v>
          </cell>
          <cell r="H941" t="str">
            <v xml:space="preserve">선박용 크레인 등 </v>
          </cell>
        </row>
        <row r="942">
          <cell r="A942">
            <v>415580</v>
          </cell>
          <cell r="B942" t="str">
            <v>상상인제3호스팩</v>
          </cell>
          <cell r="C942" t="str">
            <v>-</v>
          </cell>
          <cell r="D942" t="str">
            <v>-</v>
          </cell>
          <cell r="E942" t="e">
            <v>#N/A</v>
          </cell>
          <cell r="F942" t="e">
            <v>#N/A</v>
          </cell>
          <cell r="G942" t="e">
            <v>#N/A</v>
          </cell>
          <cell r="H942" t="e">
            <v>#N/A</v>
          </cell>
        </row>
        <row r="943">
          <cell r="A943">
            <v>1290</v>
          </cell>
          <cell r="B943" t="str">
            <v>상상인증권</v>
          </cell>
          <cell r="C943" t="str">
            <v>-</v>
          </cell>
          <cell r="D943" t="str">
            <v>-</v>
          </cell>
          <cell r="E943" t="str">
            <v>금융</v>
          </cell>
          <cell r="F943" t="str">
            <v>증권</v>
          </cell>
          <cell r="G943" t="str">
            <v>증권</v>
          </cell>
          <cell r="H943" t="str">
            <v>증권업</v>
          </cell>
        </row>
        <row r="944">
          <cell r="A944">
            <v>41650</v>
          </cell>
          <cell r="B944" t="str">
            <v>상신브레이크</v>
          </cell>
          <cell r="C944">
            <v>80</v>
          </cell>
          <cell r="D944">
            <v>14.928000000000001</v>
          </cell>
          <cell r="E944" t="str">
            <v>자동차</v>
          </cell>
          <cell r="F944" t="str">
            <v>자동차부품</v>
          </cell>
          <cell r="G944" t="str">
            <v>제동장치</v>
          </cell>
          <cell r="H944" t="str">
            <v>브레이크 패드(마찰재)</v>
          </cell>
        </row>
        <row r="945">
          <cell r="A945">
            <v>91580</v>
          </cell>
          <cell r="B945" t="str">
            <v>상신이디피</v>
          </cell>
          <cell r="C945">
            <v>100</v>
          </cell>
          <cell r="D945">
            <v>7.7160000000000002</v>
          </cell>
          <cell r="E945" t="str">
            <v>배터리</v>
          </cell>
          <cell r="F945" t="str">
            <v>배터리_부품</v>
          </cell>
          <cell r="G945" t="str">
            <v>부품</v>
          </cell>
          <cell r="H945" t="str">
            <v>CAN, CAP ASS'Y 등</v>
          </cell>
        </row>
        <row r="946">
          <cell r="A946">
            <v>263810</v>
          </cell>
          <cell r="B946" t="str">
            <v>상신전자</v>
          </cell>
          <cell r="C946" t="str">
            <v>-</v>
          </cell>
          <cell r="D946" t="str">
            <v>-</v>
          </cell>
          <cell r="E946" t="str">
            <v>전자제품</v>
          </cell>
          <cell r="F946" t="str">
            <v>전자부품</v>
          </cell>
          <cell r="G946" t="str">
            <v>부품</v>
          </cell>
          <cell r="H946" t="str">
            <v>EMI필터(전기전자 제품에서 발생하는 불필요한 유해 전자파 제거 및 감쇄)</v>
          </cell>
        </row>
        <row r="947">
          <cell r="A947">
            <v>89980</v>
          </cell>
          <cell r="B947" t="str">
            <v>상아프론테크</v>
          </cell>
          <cell r="C947">
            <v>200</v>
          </cell>
          <cell r="D947">
            <v>33.531999999999996</v>
          </cell>
          <cell r="E947" t="str">
            <v>기초소재</v>
          </cell>
          <cell r="F947" t="str">
            <v>석유화학</v>
          </cell>
          <cell r="G947" t="str">
            <v>석유화학</v>
          </cell>
          <cell r="H947" t="str">
            <v>엔지니어링 플라스틱</v>
          </cell>
        </row>
        <row r="948">
          <cell r="A948">
            <v>42940</v>
          </cell>
          <cell r="B948" t="str">
            <v>상지카일룸</v>
          </cell>
          <cell r="C948" t="str">
            <v>-</v>
          </cell>
          <cell r="D948" t="str">
            <v>-</v>
          </cell>
          <cell r="E948" t="str">
            <v>건설</v>
          </cell>
          <cell r="F948" t="str">
            <v>건설</v>
          </cell>
          <cell r="G948" t="str">
            <v>건설</v>
          </cell>
          <cell r="H948" t="str">
            <v>토목 및 건축, 주택 공급업</v>
          </cell>
        </row>
        <row r="949">
          <cell r="A949">
            <v>42600</v>
          </cell>
          <cell r="B949" t="str">
            <v>새로닉스</v>
          </cell>
          <cell r="C949" t="str">
            <v>-</v>
          </cell>
          <cell r="D949" t="str">
            <v>-</v>
          </cell>
          <cell r="E949" t="str">
            <v>디스플레이</v>
          </cell>
          <cell r="F949" t="str">
            <v>디스플레이_부품</v>
          </cell>
          <cell r="G949" t="str">
            <v>부분품</v>
          </cell>
          <cell r="H949" t="str">
            <v>LCD TV 입력장치</v>
          </cell>
        </row>
        <row r="950">
          <cell r="A950">
            <v>75180</v>
          </cell>
          <cell r="B950" t="str">
            <v>새론오토모티브</v>
          </cell>
          <cell r="C950">
            <v>140</v>
          </cell>
          <cell r="D950">
            <v>19.164000000000001</v>
          </cell>
          <cell r="E950" t="str">
            <v>자동차</v>
          </cell>
          <cell r="F950" t="str">
            <v>자동차부품</v>
          </cell>
          <cell r="G950" t="str">
            <v>제동장치</v>
          </cell>
          <cell r="H950" t="str">
            <v>브레이크 패드(마찰재)</v>
          </cell>
        </row>
        <row r="951">
          <cell r="A951">
            <v>107600</v>
          </cell>
          <cell r="B951" t="str">
            <v>새빗켐</v>
          </cell>
          <cell r="C951" t="str">
            <v>-</v>
          </cell>
          <cell r="D951" t="str">
            <v>-</v>
          </cell>
          <cell r="E951" t="str">
            <v>배터리</v>
          </cell>
          <cell r="F951" t="str">
            <v>배터리_소재</v>
          </cell>
          <cell r="G951" t="str">
            <v>소재</v>
          </cell>
          <cell r="H951" t="str">
            <v>폐전지 재활용 사업</v>
          </cell>
        </row>
        <row r="952">
          <cell r="A952">
            <v>252990</v>
          </cell>
          <cell r="B952" t="str">
            <v>샘씨엔에스</v>
          </cell>
          <cell r="C952" t="str">
            <v>-</v>
          </cell>
          <cell r="D952" t="str">
            <v>-</v>
          </cell>
          <cell r="E952" t="str">
            <v>반도체</v>
          </cell>
          <cell r="F952" t="str">
            <v>반도체_테스트</v>
          </cell>
          <cell r="G952" t="str">
            <v>테스트</v>
          </cell>
          <cell r="H952" t="str">
            <v>반도체 프로브카드용 세라믹STF(Space Transformer)</v>
          </cell>
        </row>
        <row r="953">
          <cell r="A953">
            <v>7540</v>
          </cell>
          <cell r="B953" t="str">
            <v>샘표</v>
          </cell>
          <cell r="C953">
            <v>200</v>
          </cell>
          <cell r="D953">
            <v>1.931</v>
          </cell>
          <cell r="E953" t="str">
            <v>지주사</v>
          </cell>
          <cell r="F953" t="str">
            <v>지주사</v>
          </cell>
          <cell r="G953" t="str">
            <v>지주사</v>
          </cell>
          <cell r="H953" t="str">
            <v>지주사</v>
          </cell>
        </row>
        <row r="954">
          <cell r="A954">
            <v>248170</v>
          </cell>
          <cell r="B954" t="str">
            <v>샘표식품</v>
          </cell>
          <cell r="C954">
            <v>200</v>
          </cell>
          <cell r="D954">
            <v>3.855</v>
          </cell>
          <cell r="E954" t="str">
            <v>음식료</v>
          </cell>
          <cell r="F954" t="str">
            <v>식품</v>
          </cell>
          <cell r="G954" t="str">
            <v>식품제조업</v>
          </cell>
          <cell r="H954" t="str">
            <v>식품제조업: 장류</v>
          </cell>
        </row>
        <row r="955">
          <cell r="A955">
            <v>294630</v>
          </cell>
          <cell r="B955" t="str">
            <v>서남</v>
          </cell>
          <cell r="C955" t="str">
            <v>-</v>
          </cell>
          <cell r="D955" t="str">
            <v>-</v>
          </cell>
          <cell r="E955" t="str">
            <v>에너지</v>
          </cell>
          <cell r="F955" t="str">
            <v>전력</v>
          </cell>
          <cell r="G955" t="str">
            <v>전력기자재</v>
          </cell>
          <cell r="H955" t="str">
            <v>초전도체 및 초전도 선재</v>
          </cell>
        </row>
        <row r="956">
          <cell r="A956">
            <v>38070</v>
          </cell>
          <cell r="B956" t="str">
            <v>서린바이오</v>
          </cell>
          <cell r="C956">
            <v>100</v>
          </cell>
          <cell r="D956">
            <v>5.0640000000000001</v>
          </cell>
          <cell r="E956" t="str">
            <v>유통</v>
          </cell>
          <cell r="F956" t="str">
            <v>MRO</v>
          </cell>
          <cell r="G956" t="str">
            <v>MRO</v>
          </cell>
          <cell r="H956" t="str">
            <v>연구개발 및 생산등에 사용되는 시약 및 기기 등 공급</v>
          </cell>
        </row>
        <row r="957">
          <cell r="A957">
            <v>6730</v>
          </cell>
          <cell r="B957" t="str">
            <v>서부T&amp;D</v>
          </cell>
          <cell r="C957">
            <v>50</v>
          </cell>
          <cell r="D957">
            <v>7.274</v>
          </cell>
          <cell r="E957" t="str">
            <v>건설</v>
          </cell>
          <cell r="F957" t="str">
            <v>건설</v>
          </cell>
          <cell r="G957" t="str">
            <v>Developer</v>
          </cell>
          <cell r="H957" t="str">
            <v>용산호텔</v>
          </cell>
        </row>
        <row r="958">
          <cell r="A958">
            <v>79650</v>
          </cell>
          <cell r="B958" t="str">
            <v>서산</v>
          </cell>
          <cell r="C958" t="str">
            <v>-</v>
          </cell>
          <cell r="D958" t="str">
            <v>-</v>
          </cell>
          <cell r="E958" t="str">
            <v>건설</v>
          </cell>
          <cell r="F958" t="str">
            <v>건자재</v>
          </cell>
          <cell r="G958" t="str">
            <v>레미콘</v>
          </cell>
          <cell r="H958" t="str">
            <v>레미콘</v>
          </cell>
        </row>
        <row r="959">
          <cell r="A959">
            <v>100660</v>
          </cell>
          <cell r="B959" t="str">
            <v>서암기계공업</v>
          </cell>
          <cell r="C959">
            <v>35</v>
          </cell>
          <cell r="D959" t="str">
            <v>34.643 *</v>
          </cell>
          <cell r="E959" t="str">
            <v>기계</v>
          </cell>
          <cell r="F959" t="str">
            <v>공작기계</v>
          </cell>
          <cell r="G959" t="str">
            <v>공작기계</v>
          </cell>
          <cell r="H959" t="str">
            <v>관련 부품</v>
          </cell>
        </row>
        <row r="960">
          <cell r="A960">
            <v>7860</v>
          </cell>
          <cell r="B960" t="str">
            <v>서연</v>
          </cell>
          <cell r="C960">
            <v>100</v>
          </cell>
          <cell r="D960">
            <v>4.9029999999999996</v>
          </cell>
          <cell r="E960" t="str">
            <v>지주사</v>
          </cell>
          <cell r="F960" t="str">
            <v>지주사</v>
          </cell>
          <cell r="G960" t="str">
            <v>지주사</v>
          </cell>
          <cell r="H960" t="str">
            <v>지주사</v>
          </cell>
        </row>
        <row r="961">
          <cell r="A961">
            <v>200880</v>
          </cell>
          <cell r="B961" t="str">
            <v>서연이화</v>
          </cell>
          <cell r="C961">
            <v>150</v>
          </cell>
          <cell r="D961">
            <v>13.628</v>
          </cell>
          <cell r="E961" t="str">
            <v>자동차</v>
          </cell>
          <cell r="F961" t="str">
            <v>자동차부품</v>
          </cell>
          <cell r="G961" t="str">
            <v>차체</v>
          </cell>
          <cell r="H961" t="str">
            <v xml:space="preserve">자동차 Door </v>
          </cell>
        </row>
        <row r="962">
          <cell r="A962">
            <v>19770</v>
          </cell>
          <cell r="B962" t="str">
            <v>서연탑메탈</v>
          </cell>
          <cell r="C962">
            <v>70</v>
          </cell>
          <cell r="D962">
            <v>21.449000000000002</v>
          </cell>
          <cell r="E962" t="str">
            <v>기계</v>
          </cell>
          <cell r="F962" t="str">
            <v>금형</v>
          </cell>
          <cell r="G962" t="str">
            <v>금형</v>
          </cell>
          <cell r="H962" t="str">
            <v>금형산업</v>
          </cell>
        </row>
        <row r="963">
          <cell r="A963">
            <v>17390</v>
          </cell>
          <cell r="B963" t="str">
            <v>서울도시가스</v>
          </cell>
          <cell r="C963">
            <v>1750</v>
          </cell>
          <cell r="D963">
            <v>79.555999999999997</v>
          </cell>
          <cell r="E963" t="str">
            <v>에너지</v>
          </cell>
          <cell r="F963" t="str">
            <v>도시가스</v>
          </cell>
          <cell r="G963" t="str">
            <v xml:space="preserve">도시가스 </v>
          </cell>
          <cell r="H963" t="str">
            <v>도시가스</v>
          </cell>
        </row>
        <row r="964">
          <cell r="A964">
            <v>43710</v>
          </cell>
          <cell r="B964" t="str">
            <v>서울리거</v>
          </cell>
          <cell r="C964" t="str">
            <v>-</v>
          </cell>
          <cell r="D964" t="str">
            <v>-</v>
          </cell>
          <cell r="E964" t="str">
            <v>유통</v>
          </cell>
          <cell r="F964" t="str">
            <v>MRO</v>
          </cell>
          <cell r="G964" t="str">
            <v>MRO</v>
          </cell>
          <cell r="H964" t="str">
            <v>의약품 도소매</v>
          </cell>
        </row>
        <row r="965">
          <cell r="A965">
            <v>92190</v>
          </cell>
          <cell r="B965" t="str">
            <v>서울바이오시스</v>
          </cell>
          <cell r="C965">
            <v>59</v>
          </cell>
          <cell r="D965">
            <v>10.647</v>
          </cell>
          <cell r="E965" t="str">
            <v>디스플레이</v>
          </cell>
          <cell r="F965" t="str">
            <v>LED</v>
          </cell>
          <cell r="G965" t="str">
            <v>Packaging</v>
          </cell>
          <cell r="H965" t="str">
            <v>LED</v>
          </cell>
        </row>
        <row r="966">
          <cell r="A966">
            <v>46890</v>
          </cell>
          <cell r="B966" t="str">
            <v>서울반도체</v>
          </cell>
          <cell r="C966">
            <v>460</v>
          </cell>
          <cell r="D966">
            <v>42.17</v>
          </cell>
          <cell r="E966" t="str">
            <v>디스플레이</v>
          </cell>
          <cell r="F966" t="str">
            <v>LED</v>
          </cell>
          <cell r="G966" t="str">
            <v>Packaging</v>
          </cell>
          <cell r="H966" t="str">
            <v>LED</v>
          </cell>
        </row>
        <row r="967">
          <cell r="A967">
            <v>4410</v>
          </cell>
          <cell r="B967" t="str">
            <v>서울식품공업</v>
          </cell>
          <cell r="C967" t="str">
            <v>-</v>
          </cell>
          <cell r="D967" t="str">
            <v>-</v>
          </cell>
          <cell r="E967" t="str">
            <v>음식료</v>
          </cell>
          <cell r="F967" t="str">
            <v>식품</v>
          </cell>
          <cell r="G967" t="str">
            <v>제과제빵</v>
          </cell>
          <cell r="H967" t="str">
            <v>제과/제빵사업</v>
          </cell>
        </row>
        <row r="968">
          <cell r="A968">
            <v>63170</v>
          </cell>
          <cell r="B968" t="str">
            <v>서울옥션</v>
          </cell>
          <cell r="C968">
            <v>200</v>
          </cell>
          <cell r="D968">
            <v>19.920999999999999</v>
          </cell>
          <cell r="E968" t="str">
            <v>전문서비스</v>
          </cell>
          <cell r="F968" t="str">
            <v>B2B</v>
          </cell>
          <cell r="G968" t="str">
            <v>B2B</v>
          </cell>
          <cell r="H968" t="str">
            <v>경매</v>
          </cell>
        </row>
        <row r="969">
          <cell r="A969">
            <v>27040</v>
          </cell>
          <cell r="B969" t="str">
            <v>서울전자통신</v>
          </cell>
          <cell r="C969" t="str">
            <v>-</v>
          </cell>
          <cell r="D969" t="str">
            <v>-</v>
          </cell>
          <cell r="E969" t="str">
            <v>전자제품</v>
          </cell>
          <cell r="F969" t="str">
            <v>전자부품</v>
          </cell>
          <cell r="G969" t="str">
            <v>부품</v>
          </cell>
          <cell r="H969" t="str">
            <v>Transformer, SMPS, Switching Trans</v>
          </cell>
        </row>
        <row r="970">
          <cell r="A970">
            <v>18680</v>
          </cell>
          <cell r="B970" t="str">
            <v>서울제약</v>
          </cell>
          <cell r="C970" t="str">
            <v>-</v>
          </cell>
          <cell r="D970" t="str">
            <v>-</v>
          </cell>
          <cell r="E970" t="str">
            <v>헬스케어</v>
          </cell>
          <cell r="F970" t="str">
            <v>제약</v>
          </cell>
          <cell r="G970" t="str">
            <v>완제의약품</v>
          </cell>
          <cell r="H970" t="str">
            <v>(비뇨기계) 아토르정(고혈압치료제), 웰트민정(비만치료제) 등</v>
          </cell>
        </row>
        <row r="971">
          <cell r="A971">
            <v>21050</v>
          </cell>
          <cell r="B971" t="str">
            <v>서원</v>
          </cell>
          <cell r="C971">
            <v>15</v>
          </cell>
          <cell r="D971">
            <v>5.7389999999999999</v>
          </cell>
          <cell r="E971" t="str">
            <v>기초소재</v>
          </cell>
          <cell r="F971" t="str">
            <v>비철금속</v>
          </cell>
          <cell r="G971" t="str">
            <v>동</v>
          </cell>
          <cell r="H971" t="str">
            <v>동</v>
          </cell>
        </row>
        <row r="972">
          <cell r="A972">
            <v>93920</v>
          </cell>
          <cell r="B972" t="str">
            <v>서원인텍</v>
          </cell>
          <cell r="C972">
            <v>350</v>
          </cell>
          <cell r="D972">
            <v>38.557000000000002</v>
          </cell>
          <cell r="E972" t="str">
            <v>스마트폰</v>
          </cell>
          <cell r="F972" t="str">
            <v>스마트폰_부분품</v>
          </cell>
          <cell r="G972" t="str">
            <v>부분품</v>
          </cell>
          <cell r="H972" t="str">
            <v>내외장재) 휴대폰 키패드 및 부자재, Accessory 등</v>
          </cell>
        </row>
        <row r="973">
          <cell r="A973">
            <v>189860</v>
          </cell>
          <cell r="B973" t="str">
            <v>서전기전</v>
          </cell>
          <cell r="C973" t="str">
            <v>-</v>
          </cell>
          <cell r="D973" t="str">
            <v>-</v>
          </cell>
          <cell r="E973" t="str">
            <v>에너지</v>
          </cell>
          <cell r="F973" t="str">
            <v>전력</v>
          </cell>
          <cell r="G973" t="str">
            <v>전력기자재</v>
          </cell>
          <cell r="H973" t="str">
            <v>수배전반(산업용 전기기기제조업)</v>
          </cell>
        </row>
        <row r="974">
          <cell r="A974">
            <v>178320</v>
          </cell>
          <cell r="B974" t="str">
            <v>서진시스템</v>
          </cell>
          <cell r="C974">
            <v>300</v>
          </cell>
          <cell r="D974">
            <v>14.6</v>
          </cell>
          <cell r="E974" t="str">
            <v>통신</v>
          </cell>
          <cell r="F974" t="str">
            <v>통신장비</v>
          </cell>
          <cell r="G974" t="str">
            <v>네트워크장비</v>
          </cell>
          <cell r="H974" t="str">
            <v>소형기지국 장비(RRH), 소형 안테나 기지국 RRU 등</v>
          </cell>
        </row>
        <row r="975">
          <cell r="A975">
            <v>122690</v>
          </cell>
          <cell r="B975" t="str">
            <v>서진오토모티브</v>
          </cell>
          <cell r="C975" t="str">
            <v>-</v>
          </cell>
          <cell r="D975" t="str">
            <v>-</v>
          </cell>
          <cell r="E975" t="str">
            <v>자동차</v>
          </cell>
          <cell r="F975" t="str">
            <v>자동차부품</v>
          </cell>
          <cell r="G975" t="str">
            <v>동력전달장치</v>
          </cell>
          <cell r="H975" t="str">
            <v>변속부품</v>
          </cell>
        </row>
        <row r="976">
          <cell r="A976">
            <v>140070</v>
          </cell>
          <cell r="B976" t="str">
            <v>서플러스글로벌</v>
          </cell>
          <cell r="C976">
            <v>50</v>
          </cell>
          <cell r="D976">
            <v>6.2530000000000001</v>
          </cell>
          <cell r="E976" t="str">
            <v>반도체</v>
          </cell>
          <cell r="F976" t="str">
            <v>반도체_제조장비</v>
          </cell>
          <cell r="G976" t="str">
            <v>기타장비</v>
          </cell>
          <cell r="H976" t="str">
            <v>리퍼비시(Refurbish) 장비</v>
          </cell>
        </row>
        <row r="977">
          <cell r="A977">
            <v>11370</v>
          </cell>
          <cell r="B977" t="str">
            <v>서한</v>
          </cell>
          <cell r="C977">
            <v>40</v>
          </cell>
          <cell r="D977" t="str">
            <v>8.695 *</v>
          </cell>
          <cell r="E977" t="str">
            <v>건설</v>
          </cell>
          <cell r="F977" t="str">
            <v>건설</v>
          </cell>
          <cell r="G977" t="str">
            <v>건설</v>
          </cell>
          <cell r="H977" t="str">
            <v>토목 및 건축, 주택 공급업</v>
          </cell>
        </row>
        <row r="978">
          <cell r="A978">
            <v>65710</v>
          </cell>
          <cell r="B978" t="str">
            <v>서호전기</v>
          </cell>
          <cell r="C978">
            <v>1000</v>
          </cell>
          <cell r="D978">
            <v>29.225000000000001</v>
          </cell>
          <cell r="E978" t="str">
            <v>운송</v>
          </cell>
          <cell r="F978" t="str">
            <v>해운</v>
          </cell>
          <cell r="G978" t="str">
            <v>항만서비스</v>
          </cell>
          <cell r="H978" t="str">
            <v>항만하역용 크레인 구동제어시스템</v>
          </cell>
        </row>
        <row r="979">
          <cell r="A979">
            <v>8490</v>
          </cell>
          <cell r="B979" t="str">
            <v>서흥</v>
          </cell>
          <cell r="C979">
            <v>500</v>
          </cell>
          <cell r="D979">
            <v>9.3759999999999994</v>
          </cell>
          <cell r="E979" t="str">
            <v>헬스케어</v>
          </cell>
          <cell r="F979" t="str">
            <v>바이오</v>
          </cell>
          <cell r="G979" t="str">
            <v>바이오기자재</v>
          </cell>
          <cell r="H979" t="str">
            <v>하드캡슐</v>
          </cell>
        </row>
        <row r="980">
          <cell r="A980">
            <v>35890</v>
          </cell>
          <cell r="B980" t="str">
            <v>서희건설</v>
          </cell>
          <cell r="C980">
            <v>50</v>
          </cell>
          <cell r="D980">
            <v>8.0210000000000008</v>
          </cell>
          <cell r="E980" t="str">
            <v>건설</v>
          </cell>
          <cell r="F980" t="str">
            <v>건설</v>
          </cell>
          <cell r="G980" t="str">
            <v>건설</v>
          </cell>
          <cell r="H980" t="str">
            <v>토목 및 건축, 주택 공급업</v>
          </cell>
        </row>
        <row r="981">
          <cell r="A981">
            <v>357550</v>
          </cell>
          <cell r="B981" t="str">
            <v>석경에이티</v>
          </cell>
          <cell r="C981" t="str">
            <v>-</v>
          </cell>
          <cell r="D981" t="str">
            <v>-</v>
          </cell>
          <cell r="E981" t="str">
            <v>기초소재</v>
          </cell>
          <cell r="F981" t="str">
            <v>석유화학</v>
          </cell>
          <cell r="G981" t="str">
            <v>석유화학</v>
          </cell>
          <cell r="H981" t="str">
            <v>나노소재(바이오 헬스케어, 전기/전자, 코팅 등)</v>
          </cell>
        </row>
        <row r="982">
          <cell r="A982">
            <v>3100</v>
          </cell>
          <cell r="B982" t="str">
            <v>선광</v>
          </cell>
          <cell r="C982">
            <v>350</v>
          </cell>
          <cell r="D982">
            <v>8.4090000000000007</v>
          </cell>
          <cell r="E982" t="str">
            <v>운송</v>
          </cell>
          <cell r="F982" t="str">
            <v>해운</v>
          </cell>
          <cell r="G982" t="str">
            <v>항만서비스</v>
          </cell>
          <cell r="H982" t="str">
            <v>하역사업</v>
          </cell>
        </row>
        <row r="983">
          <cell r="A983">
            <v>7610</v>
          </cell>
          <cell r="B983" t="str">
            <v>선도전기</v>
          </cell>
          <cell r="C983" t="str">
            <v>-</v>
          </cell>
          <cell r="D983" t="str">
            <v>-</v>
          </cell>
          <cell r="E983" t="str">
            <v>에너지</v>
          </cell>
          <cell r="F983" t="str">
            <v>전력</v>
          </cell>
          <cell r="G983" t="str">
            <v>전력기자재</v>
          </cell>
          <cell r="H983" t="str">
            <v>수배전반(산업용 전기기기제조업)</v>
          </cell>
        </row>
        <row r="984">
          <cell r="A984">
            <v>67370</v>
          </cell>
          <cell r="B984" t="str">
            <v>선바이오</v>
          </cell>
          <cell r="C984" t="str">
            <v>-</v>
          </cell>
          <cell r="D984" t="str">
            <v>-</v>
          </cell>
          <cell r="E984" t="str">
            <v>헬스케어</v>
          </cell>
          <cell r="F984" t="str">
            <v>바이오</v>
          </cell>
          <cell r="G984" t="str">
            <v>바이오의약품</v>
          </cell>
          <cell r="H984" t="str">
            <v>PEG 유도체 등</v>
          </cell>
        </row>
        <row r="985">
          <cell r="A985">
            <v>171090</v>
          </cell>
          <cell r="B985" t="str">
            <v>선익시스템</v>
          </cell>
          <cell r="C985" t="str">
            <v>-</v>
          </cell>
          <cell r="D985" t="str">
            <v>-</v>
          </cell>
          <cell r="E985" t="str">
            <v>디스플레이</v>
          </cell>
          <cell r="F985" t="str">
            <v>디스플레이_장비</v>
          </cell>
          <cell r="G985" t="str">
            <v>제조장비</v>
          </cell>
          <cell r="H985" t="str">
            <v>OLED 증착장비</v>
          </cell>
        </row>
        <row r="986">
          <cell r="A986">
            <v>136490</v>
          </cell>
          <cell r="B986" t="str">
            <v>선진</v>
          </cell>
          <cell r="C986">
            <v>100</v>
          </cell>
          <cell r="D986">
            <v>5.6070000000000002</v>
          </cell>
          <cell r="E986" t="str">
            <v>음식료</v>
          </cell>
          <cell r="F986" t="str">
            <v>사료</v>
          </cell>
          <cell r="G986" t="str">
            <v>사료</v>
          </cell>
          <cell r="H986" t="str">
            <v>사료</v>
          </cell>
        </row>
        <row r="987">
          <cell r="A987">
            <v>86710</v>
          </cell>
          <cell r="B987" t="str">
            <v>선진뷰티사이언스</v>
          </cell>
          <cell r="C987">
            <v>20</v>
          </cell>
          <cell r="D987">
            <v>7.5019999999999998</v>
          </cell>
          <cell r="E987" t="str">
            <v>화장품</v>
          </cell>
          <cell r="F987" t="str">
            <v>화장품_원부자재</v>
          </cell>
          <cell r="G987" t="str">
            <v>원부자재</v>
          </cell>
          <cell r="H987" t="str">
            <v>화장품 소재</v>
          </cell>
        </row>
        <row r="988">
          <cell r="A988">
            <v>14620</v>
          </cell>
          <cell r="B988" t="str">
            <v>성광벤드</v>
          </cell>
          <cell r="C988">
            <v>100</v>
          </cell>
          <cell r="D988">
            <v>-229.86500000000001</v>
          </cell>
          <cell r="E988" t="str">
            <v>에너지</v>
          </cell>
          <cell r="F988" t="str">
            <v>플랜트</v>
          </cell>
          <cell r="G988" t="str">
            <v>기자재</v>
          </cell>
          <cell r="H988" t="str">
            <v>플랜트(관이음쇠)</v>
          </cell>
        </row>
        <row r="989">
          <cell r="A989">
            <v>37350</v>
          </cell>
          <cell r="B989" t="str">
            <v>성도이엔지</v>
          </cell>
          <cell r="C989">
            <v>150</v>
          </cell>
          <cell r="D989">
            <v>10.483000000000001</v>
          </cell>
          <cell r="E989" t="str">
            <v>반도체</v>
          </cell>
          <cell r="F989" t="str">
            <v>반도체_설비</v>
          </cell>
          <cell r="G989" t="str">
            <v>설비공사</v>
          </cell>
          <cell r="H989" t="str">
            <v>Clean Room(설비공사 등)</v>
          </cell>
        </row>
        <row r="990">
          <cell r="A990">
            <v>14910</v>
          </cell>
          <cell r="B990" t="str">
            <v>성문전자</v>
          </cell>
          <cell r="C990">
            <v>5</v>
          </cell>
          <cell r="D990">
            <v>3.2690000000000001</v>
          </cell>
          <cell r="E990" t="str">
            <v>전자제품</v>
          </cell>
          <cell r="F990" t="str">
            <v>MLCC</v>
          </cell>
          <cell r="G990" t="str">
            <v>MLCC</v>
          </cell>
          <cell r="H990" t="str">
            <v>콘덴서용 금속증착 필름</v>
          </cell>
        </row>
        <row r="991">
          <cell r="A991">
            <v>3080</v>
          </cell>
          <cell r="B991" t="str">
            <v>성보화학</v>
          </cell>
          <cell r="C991">
            <v>120</v>
          </cell>
          <cell r="D991">
            <v>184.22900000000001</v>
          </cell>
          <cell r="E991" t="str">
            <v>농업</v>
          </cell>
          <cell r="F991" t="str">
            <v>농약비료</v>
          </cell>
          <cell r="G991" t="str">
            <v>농약</v>
          </cell>
          <cell r="H991" t="str">
            <v>농약</v>
          </cell>
        </row>
        <row r="992">
          <cell r="A992">
            <v>4980</v>
          </cell>
          <cell r="B992" t="str">
            <v>성신양회</v>
          </cell>
          <cell r="C992">
            <v>200</v>
          </cell>
          <cell r="D992">
            <v>76.923000000000002</v>
          </cell>
          <cell r="E992" t="str">
            <v>건설</v>
          </cell>
          <cell r="F992" t="str">
            <v>건자재</v>
          </cell>
          <cell r="G992" t="str">
            <v>시멘트</v>
          </cell>
          <cell r="H992" t="str">
            <v>시멘트</v>
          </cell>
        </row>
        <row r="993">
          <cell r="A993">
            <v>11300</v>
          </cell>
          <cell r="B993" t="str">
            <v>성안</v>
          </cell>
          <cell r="C993" t="str">
            <v>-</v>
          </cell>
          <cell r="D993" t="str">
            <v>-</v>
          </cell>
          <cell r="E993" t="str">
            <v>기초소재</v>
          </cell>
          <cell r="F993" t="str">
            <v>석유화학</v>
          </cell>
          <cell r="G993" t="str">
            <v>화학섬유</v>
          </cell>
          <cell r="H993" t="str">
            <v>Polyester</v>
          </cell>
        </row>
        <row r="994">
          <cell r="A994">
            <v>81580</v>
          </cell>
          <cell r="B994" t="str">
            <v>성우전자</v>
          </cell>
          <cell r="C994">
            <v>50</v>
          </cell>
          <cell r="D994">
            <v>13.885999999999999</v>
          </cell>
          <cell r="E994" t="str">
            <v>스마트폰</v>
          </cell>
          <cell r="F994" t="str">
            <v>스마트폰_부분품</v>
          </cell>
          <cell r="G994" t="str">
            <v>부분품</v>
          </cell>
          <cell r="H994" t="str">
            <v>내외장재) 스마트폰의 내장제인 Shield Can 등</v>
          </cell>
        </row>
        <row r="995">
          <cell r="A995">
            <v>45300</v>
          </cell>
          <cell r="B995" t="str">
            <v>성우테크론</v>
          </cell>
          <cell r="C995">
            <v>40</v>
          </cell>
          <cell r="D995">
            <v>6.5579999999999998</v>
          </cell>
          <cell r="E995" t="str">
            <v>PCB</v>
          </cell>
          <cell r="F995" t="str">
            <v>PCB_부품</v>
          </cell>
          <cell r="G995" t="str">
            <v>부품</v>
          </cell>
          <cell r="H995" t="str">
            <v>PCB 검사장비</v>
          </cell>
        </row>
        <row r="996">
          <cell r="A996">
            <v>15750</v>
          </cell>
          <cell r="B996" t="str">
            <v>성우하이텍</v>
          </cell>
          <cell r="C996">
            <v>80</v>
          </cell>
          <cell r="D996">
            <v>16.393000000000001</v>
          </cell>
          <cell r="E996" t="str">
            <v>자동차</v>
          </cell>
          <cell r="F996" t="str">
            <v>자동차부품</v>
          </cell>
          <cell r="G996" t="str">
            <v>차체</v>
          </cell>
          <cell r="H996" t="str">
            <v>차체제품(Bumper rail)</v>
          </cell>
        </row>
        <row r="997">
          <cell r="A997">
            <v>365340</v>
          </cell>
          <cell r="B997" t="str">
            <v>성일하이텍</v>
          </cell>
          <cell r="C997" t="str">
            <v>-</v>
          </cell>
          <cell r="D997" t="str">
            <v>-</v>
          </cell>
          <cell r="E997" t="str">
            <v>배터리</v>
          </cell>
          <cell r="F997" t="str">
            <v>배터리_소재</v>
          </cell>
          <cell r="G997" t="str">
            <v>소재</v>
          </cell>
          <cell r="H997" t="str">
            <v>리사이클링 소재사업</v>
          </cell>
        </row>
        <row r="998">
          <cell r="A998">
            <v>180</v>
          </cell>
          <cell r="B998" t="str">
            <v>성창기업지주</v>
          </cell>
          <cell r="C998" t="str">
            <v>-</v>
          </cell>
          <cell r="D998" t="str">
            <v>-</v>
          </cell>
          <cell r="E998" t="str">
            <v>건설</v>
          </cell>
          <cell r="F998" t="str">
            <v>건자재</v>
          </cell>
          <cell r="G998" t="str">
            <v>목재</v>
          </cell>
          <cell r="H998" t="str">
            <v>합판제조</v>
          </cell>
        </row>
        <row r="999">
          <cell r="A999">
            <v>80470</v>
          </cell>
          <cell r="B999" t="str">
            <v>성창오토텍</v>
          </cell>
          <cell r="C999">
            <v>60</v>
          </cell>
          <cell r="D999">
            <v>9.6029999999999998</v>
          </cell>
          <cell r="E999" t="str">
            <v>자동차</v>
          </cell>
          <cell r="F999" t="str">
            <v>자동차부품</v>
          </cell>
          <cell r="G999" t="str">
            <v>공조장치</v>
          </cell>
          <cell r="H999" t="str">
            <v>차량용 에어필터</v>
          </cell>
        </row>
        <row r="1000">
          <cell r="A1000">
            <v>43260</v>
          </cell>
          <cell r="B1000" t="str">
            <v>성호전자</v>
          </cell>
          <cell r="C1000" t="str">
            <v>-</v>
          </cell>
          <cell r="D1000" t="str">
            <v>-</v>
          </cell>
          <cell r="E1000" t="str">
            <v>전자제품</v>
          </cell>
          <cell r="F1000" t="str">
            <v>전자부품</v>
          </cell>
          <cell r="G1000" t="str">
            <v>부품</v>
          </cell>
          <cell r="H1000" t="str">
            <v>SMPS(전원공급장치)</v>
          </cell>
        </row>
        <row r="1001">
          <cell r="A1001">
            <v>148150</v>
          </cell>
          <cell r="B1001" t="str">
            <v>세경하이테크</v>
          </cell>
          <cell r="C1001">
            <v>100</v>
          </cell>
          <cell r="D1001">
            <v>5.1849999999999996</v>
          </cell>
          <cell r="E1001" t="str">
            <v>디스플레이</v>
          </cell>
          <cell r="F1001" t="str">
            <v>디스플레이_부품</v>
          </cell>
          <cell r="G1001" t="str">
            <v>Film</v>
          </cell>
          <cell r="H1001" t="str">
            <v>광학필름</v>
          </cell>
        </row>
        <row r="1002">
          <cell r="A1002">
            <v>2420</v>
          </cell>
          <cell r="B1002" t="str">
            <v>세기상사</v>
          </cell>
          <cell r="C1002" t="str">
            <v>-</v>
          </cell>
          <cell r="D1002" t="str">
            <v>-</v>
          </cell>
          <cell r="E1002" t="str">
            <v>내수</v>
          </cell>
          <cell r="F1002" t="str">
            <v>주유소</v>
          </cell>
          <cell r="G1002" t="str">
            <v>주유소</v>
          </cell>
          <cell r="H1002" t="str">
            <v>주유소</v>
          </cell>
        </row>
        <row r="1003">
          <cell r="A1003">
            <v>53060</v>
          </cell>
          <cell r="B1003" t="str">
            <v>세동</v>
          </cell>
          <cell r="C1003" t="str">
            <v>-</v>
          </cell>
          <cell r="D1003" t="str">
            <v>-</v>
          </cell>
          <cell r="E1003" t="str">
            <v>자동차</v>
          </cell>
          <cell r="F1003" t="str">
            <v>자동차부품</v>
          </cell>
          <cell r="G1003" t="str">
            <v>차체</v>
          </cell>
          <cell r="H1003" t="str">
            <v>자동차용 내/외장재(몰딩)</v>
          </cell>
        </row>
        <row r="1004">
          <cell r="A1004">
            <v>340440</v>
          </cell>
          <cell r="B1004" t="str">
            <v>세림B&amp;G</v>
          </cell>
          <cell r="C1004" t="str">
            <v>-</v>
          </cell>
          <cell r="D1004" t="str">
            <v>-</v>
          </cell>
          <cell r="E1004" t="str">
            <v>내수</v>
          </cell>
          <cell r="F1004" t="str">
            <v>생활용품</v>
          </cell>
          <cell r="G1004" t="str">
            <v>생활용품</v>
          </cell>
          <cell r="H1004" t="str">
            <v>포장용 플라스틱용기 제조</v>
          </cell>
        </row>
        <row r="1005">
          <cell r="A1005">
            <v>17510</v>
          </cell>
          <cell r="B1005" t="str">
            <v>세명전기</v>
          </cell>
          <cell r="C1005">
            <v>70</v>
          </cell>
          <cell r="D1005" t="str">
            <v>45.862 *</v>
          </cell>
          <cell r="E1005" t="str">
            <v>에너지</v>
          </cell>
          <cell r="F1005" t="str">
            <v>전력</v>
          </cell>
          <cell r="G1005" t="str">
            <v>송배전</v>
          </cell>
          <cell r="H1005" t="str">
            <v>송,배전선로 가설</v>
          </cell>
        </row>
        <row r="1006">
          <cell r="A1006">
            <v>4360</v>
          </cell>
          <cell r="B1006" t="str">
            <v>세방</v>
          </cell>
          <cell r="C1006">
            <v>200</v>
          </cell>
          <cell r="D1006">
            <v>8.4550000000000001</v>
          </cell>
          <cell r="E1006" t="str">
            <v>운송</v>
          </cell>
          <cell r="F1006" t="str">
            <v>물류</v>
          </cell>
          <cell r="G1006" t="str">
            <v>물류</v>
          </cell>
          <cell r="H1006" t="str">
            <v>종합물류</v>
          </cell>
        </row>
        <row r="1007">
          <cell r="A1007">
            <v>4490</v>
          </cell>
          <cell r="B1007" t="str">
            <v>세방전지</v>
          </cell>
          <cell r="C1007">
            <v>600</v>
          </cell>
          <cell r="D1007">
            <v>9.4369999999999994</v>
          </cell>
          <cell r="E1007" t="str">
            <v>자동차</v>
          </cell>
          <cell r="F1007" t="str">
            <v>자동차부품</v>
          </cell>
          <cell r="G1007" t="str">
            <v>축전지</v>
          </cell>
          <cell r="H1007" t="str">
            <v>자동차 배터리(축전지)</v>
          </cell>
        </row>
        <row r="1008">
          <cell r="A1008">
            <v>11560</v>
          </cell>
          <cell r="B1008" t="str">
            <v>세보엠이씨</v>
          </cell>
          <cell r="C1008">
            <v>250</v>
          </cell>
          <cell r="D1008">
            <v>20.831</v>
          </cell>
          <cell r="E1008" t="str">
            <v>건설</v>
          </cell>
          <cell r="F1008" t="str">
            <v>건설</v>
          </cell>
          <cell r="G1008" t="str">
            <v>건설</v>
          </cell>
          <cell r="H1008" t="str">
            <v>토목 및 건축, 주택 공급업</v>
          </cell>
        </row>
        <row r="1009">
          <cell r="A1009">
            <v>396300</v>
          </cell>
          <cell r="B1009" t="str">
            <v>세아메카닉스</v>
          </cell>
          <cell r="C1009" t="str">
            <v>-</v>
          </cell>
          <cell r="D1009" t="str">
            <v>-</v>
          </cell>
          <cell r="E1009" t="str">
            <v>배터리</v>
          </cell>
          <cell r="F1009" t="str">
            <v>배터리_부품</v>
          </cell>
          <cell r="G1009" t="str">
            <v>부품</v>
          </cell>
          <cell r="H1009" t="str">
            <v>알루미늄 다이캐스팅</v>
          </cell>
        </row>
        <row r="1010">
          <cell r="A1010">
            <v>1430</v>
          </cell>
          <cell r="B1010" t="str">
            <v>세아베스틸지주</v>
          </cell>
          <cell r="C1010">
            <v>1500</v>
          </cell>
          <cell r="D1010">
            <v>26.495999999999999</v>
          </cell>
          <cell r="E1010" t="str">
            <v>기초소재</v>
          </cell>
          <cell r="F1010" t="str">
            <v>철강</v>
          </cell>
          <cell r="G1010" t="str">
            <v>전기로</v>
          </cell>
          <cell r="H1010" t="str">
            <v>전기로 제강업</v>
          </cell>
        </row>
        <row r="1011">
          <cell r="A1011">
            <v>306200</v>
          </cell>
          <cell r="B1011" t="str">
            <v>세아제강</v>
          </cell>
          <cell r="C1011">
            <v>3500</v>
          </cell>
          <cell r="D1011" t="str">
            <v>10.723 *</v>
          </cell>
          <cell r="E1011" t="str">
            <v>기초소재</v>
          </cell>
          <cell r="F1011" t="str">
            <v>철강</v>
          </cell>
          <cell r="G1011" t="str">
            <v>강관</v>
          </cell>
          <cell r="H1011" t="str">
            <v>강관 제조</v>
          </cell>
        </row>
        <row r="1012">
          <cell r="A1012">
            <v>3030</v>
          </cell>
          <cell r="B1012" t="str">
            <v>세아제강지주</v>
          </cell>
          <cell r="C1012">
            <v>1750</v>
          </cell>
          <cell r="D1012">
            <v>3.12</v>
          </cell>
          <cell r="E1012" t="str">
            <v>지주사</v>
          </cell>
          <cell r="F1012" t="str">
            <v>지주사</v>
          </cell>
          <cell r="G1012" t="str">
            <v>지주사</v>
          </cell>
          <cell r="H1012" t="str">
            <v>지주사</v>
          </cell>
        </row>
        <row r="1013">
          <cell r="A1013">
            <v>19440</v>
          </cell>
          <cell r="B1013" t="str">
            <v>세아특수강</v>
          </cell>
          <cell r="C1013">
            <v>1200</v>
          </cell>
          <cell r="D1013">
            <v>37.414000000000001</v>
          </cell>
          <cell r="E1013" t="str">
            <v>기초소재</v>
          </cell>
          <cell r="F1013" t="str">
            <v>철강</v>
          </cell>
          <cell r="G1013" t="str">
            <v>선재가공</v>
          </cell>
          <cell r="H1013" t="str">
            <v>와이어로프 및 경강선 제조 및 판매</v>
          </cell>
        </row>
        <row r="1014">
          <cell r="A1014">
            <v>58650</v>
          </cell>
          <cell r="B1014" t="str">
            <v>세아홀딩스</v>
          </cell>
          <cell r="C1014">
            <v>2750</v>
          </cell>
          <cell r="D1014">
            <v>7.3780000000000001</v>
          </cell>
          <cell r="E1014" t="str">
            <v>지주사</v>
          </cell>
          <cell r="F1014" t="str">
            <v>지주사</v>
          </cell>
          <cell r="G1014" t="str">
            <v>지주사</v>
          </cell>
          <cell r="H1014" t="str">
            <v>지주사</v>
          </cell>
        </row>
        <row r="1015">
          <cell r="A1015">
            <v>13000</v>
          </cell>
          <cell r="B1015" t="str">
            <v>세우글로벌</v>
          </cell>
          <cell r="C1015" t="str">
            <v>-</v>
          </cell>
          <cell r="D1015" t="str">
            <v>-</v>
          </cell>
          <cell r="E1015" t="str">
            <v>기초소재</v>
          </cell>
          <cell r="F1015" t="str">
            <v>석유화학</v>
          </cell>
          <cell r="G1015" t="str">
            <v>석유화학</v>
          </cell>
          <cell r="H1015" t="str">
            <v>플라스틱전문 판매업체</v>
          </cell>
        </row>
        <row r="1016">
          <cell r="A1016">
            <v>100700</v>
          </cell>
          <cell r="B1016" t="str">
            <v>세운메디칼</v>
          </cell>
          <cell r="C1016">
            <v>50</v>
          </cell>
          <cell r="D1016">
            <v>16.960999999999999</v>
          </cell>
          <cell r="E1016" t="str">
            <v>헬스케어</v>
          </cell>
          <cell r="F1016" t="str">
            <v>의료기기</v>
          </cell>
          <cell r="G1016" t="str">
            <v>수술기기</v>
          </cell>
          <cell r="H1016" t="str">
            <v xml:space="preserve">의료용흡인기, 비뇨기과용, 위장용 등 </v>
          </cell>
        </row>
        <row r="1017">
          <cell r="A1017">
            <v>24830</v>
          </cell>
          <cell r="B1017" t="str">
            <v>세원물산</v>
          </cell>
          <cell r="C1017">
            <v>25</v>
          </cell>
          <cell r="D1017" t="str">
            <v>0.774 *</v>
          </cell>
          <cell r="E1017" t="str">
            <v>자동차</v>
          </cell>
          <cell r="F1017" t="str">
            <v>자동차부품</v>
          </cell>
          <cell r="G1017" t="str">
            <v>차체</v>
          </cell>
          <cell r="H1017" t="str">
            <v>자동차용 /외장재(차체보강판넬류)</v>
          </cell>
        </row>
        <row r="1018">
          <cell r="A1018">
            <v>91090</v>
          </cell>
          <cell r="B1018" t="str">
            <v>세원이앤씨</v>
          </cell>
          <cell r="C1018" t="str">
            <v>-</v>
          </cell>
          <cell r="D1018" t="str">
            <v>-</v>
          </cell>
          <cell r="E1018" t="str">
            <v>에너지</v>
          </cell>
          <cell r="F1018" t="str">
            <v>플랜트</v>
          </cell>
          <cell r="G1018" t="str">
            <v>기자재</v>
          </cell>
          <cell r="H1018" t="str">
            <v>플랜트설비(PE사업)</v>
          </cell>
        </row>
        <row r="1019">
          <cell r="A1019">
            <v>21820</v>
          </cell>
          <cell r="B1019" t="str">
            <v>세원정공</v>
          </cell>
          <cell r="C1019">
            <v>25</v>
          </cell>
          <cell r="D1019">
            <v>1.0169999999999999</v>
          </cell>
          <cell r="E1019" t="str">
            <v>자동차</v>
          </cell>
          <cell r="F1019" t="str">
            <v>자동차부품</v>
          </cell>
          <cell r="G1019" t="str">
            <v>차체</v>
          </cell>
          <cell r="H1019" t="str">
            <v>차체제품(Front Side Member)</v>
          </cell>
        </row>
        <row r="1020">
          <cell r="A1020">
            <v>67830</v>
          </cell>
          <cell r="B1020" t="str">
            <v>세이브존I&amp;C</v>
          </cell>
          <cell r="C1020">
            <v>30</v>
          </cell>
          <cell r="D1020" t="str">
            <v>15.287 *</v>
          </cell>
          <cell r="E1020" t="str">
            <v>유통</v>
          </cell>
          <cell r="F1020" t="str">
            <v>오프라인</v>
          </cell>
          <cell r="G1020" t="str">
            <v>백화점</v>
          </cell>
          <cell r="H1020" t="str">
            <v>백화점</v>
          </cell>
        </row>
        <row r="1021">
          <cell r="A1021">
            <v>33530</v>
          </cell>
          <cell r="B1021" t="str">
            <v>세종공업</v>
          </cell>
          <cell r="C1021">
            <v>100</v>
          </cell>
          <cell r="D1021">
            <v>-25.114000000000001</v>
          </cell>
          <cell r="E1021" t="str">
            <v>자동차</v>
          </cell>
          <cell r="F1021" t="str">
            <v>자동차부품</v>
          </cell>
          <cell r="G1021" t="str">
            <v>동력발생장치</v>
          </cell>
          <cell r="H1021" t="str">
            <v>배기부품</v>
          </cell>
        </row>
        <row r="1022">
          <cell r="A1022">
            <v>258830</v>
          </cell>
          <cell r="B1022" t="str">
            <v>세종메디칼</v>
          </cell>
          <cell r="C1022" t="str">
            <v>-</v>
          </cell>
          <cell r="D1022" t="str">
            <v>-</v>
          </cell>
          <cell r="E1022" t="str">
            <v>헬스케어</v>
          </cell>
          <cell r="F1022" t="str">
            <v>의료기기</v>
          </cell>
          <cell r="G1022" t="str">
            <v>수술기기</v>
          </cell>
          <cell r="H1022" t="str">
            <v>복강경 수술용 기구</v>
          </cell>
        </row>
        <row r="1023">
          <cell r="A1023">
            <v>36630</v>
          </cell>
          <cell r="B1023" t="str">
            <v>세종텔레콤</v>
          </cell>
          <cell r="C1023" t="str">
            <v>-</v>
          </cell>
          <cell r="D1023" t="str">
            <v>-</v>
          </cell>
          <cell r="E1023" t="str">
            <v>통신</v>
          </cell>
          <cell r="F1023" t="str">
            <v>통신사</v>
          </cell>
          <cell r="G1023" t="str">
            <v>통신</v>
          </cell>
          <cell r="H1023" t="str">
            <v>국제전화</v>
          </cell>
        </row>
        <row r="1024">
          <cell r="A1024">
            <v>39310</v>
          </cell>
          <cell r="B1024" t="str">
            <v>세중</v>
          </cell>
          <cell r="C1024" t="str">
            <v>-</v>
          </cell>
          <cell r="D1024" t="str">
            <v>-</v>
          </cell>
          <cell r="E1024" t="str">
            <v>내수</v>
          </cell>
          <cell r="F1024" t="str">
            <v>여가</v>
          </cell>
          <cell r="G1024" t="str">
            <v>여행사</v>
          </cell>
          <cell r="H1024" t="str">
            <v>여행</v>
          </cell>
        </row>
        <row r="1025">
          <cell r="A1025">
            <v>75580</v>
          </cell>
          <cell r="B1025" t="str">
            <v>세진중공업</v>
          </cell>
          <cell r="C1025">
            <v>150</v>
          </cell>
          <cell r="D1025">
            <v>58.485999999999997</v>
          </cell>
          <cell r="E1025" t="str">
            <v>조선</v>
          </cell>
          <cell r="F1025" t="str">
            <v>조선기자재</v>
          </cell>
          <cell r="G1025" t="str">
            <v>조선기자재</v>
          </cell>
          <cell r="H1025" t="str">
            <v>조선블록업체</v>
          </cell>
        </row>
        <row r="1026">
          <cell r="A1026">
            <v>67770</v>
          </cell>
          <cell r="B1026" t="str">
            <v>세진티에스</v>
          </cell>
          <cell r="C1026" t="str">
            <v>-</v>
          </cell>
          <cell r="D1026" t="str">
            <v>-</v>
          </cell>
          <cell r="E1026" t="str">
            <v>디스플레이</v>
          </cell>
          <cell r="F1026" t="str">
            <v>디스플레이_부품</v>
          </cell>
          <cell r="G1026" t="str">
            <v>Film</v>
          </cell>
          <cell r="H1026" t="str">
            <v>반사, 확산, 보호, 프리즘시트 등</v>
          </cell>
        </row>
        <row r="1027">
          <cell r="A1027">
            <v>53450</v>
          </cell>
          <cell r="B1027" t="str">
            <v>세코닉스</v>
          </cell>
          <cell r="C1027" t="str">
            <v>-</v>
          </cell>
          <cell r="D1027" t="str">
            <v>-</v>
          </cell>
          <cell r="E1027" t="str">
            <v>스마트폰</v>
          </cell>
          <cell r="F1027" t="str">
            <v>카메라</v>
          </cell>
          <cell r="G1027" t="str">
            <v>렌즈</v>
          </cell>
          <cell r="H1027" t="str">
            <v>스마트폰용 카메라렌즈</v>
          </cell>
        </row>
        <row r="1028">
          <cell r="A1028">
            <v>27970</v>
          </cell>
          <cell r="B1028" t="str">
            <v>세하</v>
          </cell>
          <cell r="C1028" t="str">
            <v>-</v>
          </cell>
          <cell r="D1028" t="str">
            <v>-</v>
          </cell>
          <cell r="E1028" t="str">
            <v>종이</v>
          </cell>
          <cell r="F1028" t="str">
            <v>백판지</v>
          </cell>
          <cell r="G1028" t="str">
            <v>백판지</v>
          </cell>
          <cell r="H1028" t="str">
            <v>백판지</v>
          </cell>
        </row>
        <row r="1029">
          <cell r="A1029">
            <v>252500</v>
          </cell>
          <cell r="B1029" t="str">
            <v>세화피앤씨</v>
          </cell>
          <cell r="C1029">
            <v>15</v>
          </cell>
          <cell r="D1029" t="str">
            <v>12.791 *</v>
          </cell>
          <cell r="E1029" t="str">
            <v>화장품</v>
          </cell>
          <cell r="F1029" t="str">
            <v>화장품_브랜드</v>
          </cell>
          <cell r="G1029" t="str">
            <v>화장품브랜드</v>
          </cell>
          <cell r="H1029" t="str">
            <v>염모제 및 헤어케어</v>
          </cell>
        </row>
        <row r="1030">
          <cell r="A1030">
            <v>347000</v>
          </cell>
          <cell r="B1030" t="str">
            <v>센코</v>
          </cell>
          <cell r="C1030" t="str">
            <v>-</v>
          </cell>
          <cell r="D1030" t="str">
            <v>-</v>
          </cell>
          <cell r="E1030" t="str">
            <v>에너지</v>
          </cell>
          <cell r="F1030" t="str">
            <v>플랜트</v>
          </cell>
          <cell r="G1030" t="str">
            <v>기자재</v>
          </cell>
          <cell r="H1030" t="str">
            <v>전기화학식 가스센서 및 안전기기</v>
          </cell>
        </row>
        <row r="1031">
          <cell r="A1031">
            <v>308170</v>
          </cell>
          <cell r="B1031" t="str">
            <v>센트랄모텍</v>
          </cell>
          <cell r="C1031" t="str">
            <v>-</v>
          </cell>
          <cell r="D1031" t="str">
            <v>-</v>
          </cell>
          <cell r="E1031" t="str">
            <v>자동차</v>
          </cell>
          <cell r="F1031" t="str">
            <v>자동차부품</v>
          </cell>
          <cell r="G1031" t="str">
            <v>동력전달장치</v>
          </cell>
          <cell r="H1031" t="str">
            <v>변속부품</v>
          </cell>
        </row>
        <row r="1032">
          <cell r="A1032">
            <v>12600</v>
          </cell>
          <cell r="B1032" t="str">
            <v>센트럴인사이트</v>
          </cell>
          <cell r="C1032" t="str">
            <v>-</v>
          </cell>
          <cell r="D1032" t="str">
            <v>-</v>
          </cell>
          <cell r="E1032" t="str">
            <v>금융</v>
          </cell>
          <cell r="F1032" t="str">
            <v>금융솔루션</v>
          </cell>
          <cell r="G1032" t="str">
            <v>솔루션</v>
          </cell>
          <cell r="H1032" t="str">
            <v xml:space="preserve">현금자동입출금기 제조 및 판매 </v>
          </cell>
        </row>
        <row r="1033">
          <cell r="A1033">
            <v>331920</v>
          </cell>
          <cell r="B1033" t="str">
            <v>셀레믹스</v>
          </cell>
          <cell r="C1033" t="str">
            <v>-</v>
          </cell>
          <cell r="D1033" t="str">
            <v>-</v>
          </cell>
          <cell r="E1033" t="str">
            <v>헬스케어</v>
          </cell>
          <cell r="F1033" t="str">
            <v>바이오</v>
          </cell>
          <cell r="G1033" t="str">
            <v>유전체 분석</v>
          </cell>
          <cell r="H1033" t="str">
            <v>유전자분석 서비스 전문벤처</v>
          </cell>
        </row>
        <row r="1034">
          <cell r="A1034">
            <v>49180</v>
          </cell>
          <cell r="B1034" t="str">
            <v>셀루메드</v>
          </cell>
          <cell r="C1034" t="str">
            <v>-</v>
          </cell>
          <cell r="D1034" t="str">
            <v>-</v>
          </cell>
          <cell r="E1034" t="str">
            <v>헬스케어</v>
          </cell>
          <cell r="F1034" t="str">
            <v>의료기기</v>
          </cell>
          <cell r="G1034" t="str">
            <v>수술기기</v>
          </cell>
          <cell r="H1034" t="str">
            <v>수술용 고정체, BIOLOGICS 등</v>
          </cell>
        </row>
        <row r="1035">
          <cell r="A1035">
            <v>299660</v>
          </cell>
          <cell r="B1035" t="str">
            <v>셀리드</v>
          </cell>
          <cell r="C1035" t="str">
            <v>-</v>
          </cell>
          <cell r="D1035" t="str">
            <v>-</v>
          </cell>
          <cell r="E1035" t="str">
            <v>헬스케어</v>
          </cell>
          <cell r="F1035" t="str">
            <v>바이오</v>
          </cell>
          <cell r="G1035" t="str">
            <v>기술이전</v>
          </cell>
          <cell r="H1035" t="str">
            <v>면역항암치료제 개발</v>
          </cell>
        </row>
        <row r="1036">
          <cell r="A1036">
            <v>268600</v>
          </cell>
          <cell r="B1036" t="str">
            <v>셀리버리</v>
          </cell>
          <cell r="C1036" t="str">
            <v>-</v>
          </cell>
          <cell r="D1036" t="str">
            <v>-</v>
          </cell>
          <cell r="E1036" t="str">
            <v>헬스케어</v>
          </cell>
          <cell r="F1036" t="str">
            <v>바이오</v>
          </cell>
          <cell r="G1036" t="str">
            <v>기술이전</v>
          </cell>
          <cell r="H1036" t="str">
            <v>약리물질 생체 내 전송기술</v>
          </cell>
        </row>
        <row r="1037">
          <cell r="A1037">
            <v>108860</v>
          </cell>
          <cell r="B1037" t="str">
            <v>셀바스AI</v>
          </cell>
          <cell r="C1037" t="str">
            <v>-</v>
          </cell>
          <cell r="D1037" t="str">
            <v>-</v>
          </cell>
          <cell r="E1037" t="str">
            <v>인터넷</v>
          </cell>
          <cell r="F1037" t="str">
            <v>소프트웨어</v>
          </cell>
          <cell r="G1037" t="str">
            <v>소프트웨어</v>
          </cell>
          <cell r="H1037" t="str">
            <v>인공지능 기반기술</v>
          </cell>
        </row>
        <row r="1038">
          <cell r="A1038">
            <v>208370</v>
          </cell>
          <cell r="B1038" t="str">
            <v>셀바스헬스케어</v>
          </cell>
          <cell r="C1038" t="str">
            <v>-</v>
          </cell>
          <cell r="D1038" t="str">
            <v>-</v>
          </cell>
          <cell r="E1038" t="str">
            <v>헬스케어</v>
          </cell>
          <cell r="F1038" t="str">
            <v>진단기기</v>
          </cell>
          <cell r="G1038" t="str">
            <v>진단기기</v>
          </cell>
          <cell r="H1038" t="str">
            <v>체성분 분석기</v>
          </cell>
        </row>
        <row r="1039">
          <cell r="A1039">
            <v>258250</v>
          </cell>
          <cell r="B1039" t="str">
            <v>셀젠텍</v>
          </cell>
          <cell r="C1039" t="str">
            <v>-</v>
          </cell>
          <cell r="D1039" t="str">
            <v>-</v>
          </cell>
          <cell r="E1039" t="e">
            <v>#N/A</v>
          </cell>
          <cell r="F1039" t="e">
            <v>#N/A</v>
          </cell>
          <cell r="G1039" t="e">
            <v>#N/A</v>
          </cell>
          <cell r="H1039" t="e">
            <v>#N/A</v>
          </cell>
        </row>
        <row r="1040">
          <cell r="A1040">
            <v>68270</v>
          </cell>
          <cell r="B1040" t="str">
            <v>셀트리온</v>
          </cell>
          <cell r="C1040">
            <v>750</v>
          </cell>
          <cell r="D1040">
            <v>17.326000000000001</v>
          </cell>
          <cell r="E1040" t="str">
            <v>헬스케어</v>
          </cell>
          <cell r="F1040" t="str">
            <v>바이오</v>
          </cell>
          <cell r="G1040" t="str">
            <v>바이오의약품</v>
          </cell>
          <cell r="H1040" t="str">
            <v>단백질 치료제 개발 및 생산</v>
          </cell>
        </row>
        <row r="1041">
          <cell r="A1041">
            <v>68760</v>
          </cell>
          <cell r="B1041" t="str">
            <v>셀트리온제약</v>
          </cell>
          <cell r="C1041" t="str">
            <v>-</v>
          </cell>
          <cell r="D1041" t="str">
            <v>-</v>
          </cell>
          <cell r="E1041" t="str">
            <v>헬스케어</v>
          </cell>
          <cell r="F1041" t="str">
            <v>제약</v>
          </cell>
          <cell r="G1041" t="str">
            <v>완제의약품</v>
          </cell>
          <cell r="H1041" t="str">
            <v>(내분비계) 고덱스(간질환치료용제), 램시마(자가면역칠환치료제)</v>
          </cell>
        </row>
        <row r="1042">
          <cell r="A1042">
            <v>91990</v>
          </cell>
          <cell r="B1042" t="str">
            <v>셀트리온헬스케어</v>
          </cell>
          <cell r="C1042">
            <v>260</v>
          </cell>
          <cell r="D1042">
            <v>26.123999999999999</v>
          </cell>
          <cell r="E1042" t="str">
            <v>헬스케어</v>
          </cell>
          <cell r="F1042" t="str">
            <v>바이오</v>
          </cell>
          <cell r="G1042" t="str">
            <v>바이오의약품</v>
          </cell>
          <cell r="H1042" t="str">
            <v>의약품 판매(셀트리온 제품 독점 판매)</v>
          </cell>
        </row>
        <row r="1043">
          <cell r="A1043">
            <v>60230</v>
          </cell>
          <cell r="B1043" t="str">
            <v>소니드</v>
          </cell>
          <cell r="C1043" t="str">
            <v>-</v>
          </cell>
          <cell r="D1043" t="str">
            <v>-</v>
          </cell>
          <cell r="E1043" t="str">
            <v>스마트폰</v>
          </cell>
          <cell r="F1043" t="str">
            <v>스마트폰_부분품</v>
          </cell>
          <cell r="G1043" t="str">
            <v>부분품</v>
          </cell>
          <cell r="H1043" t="str">
            <v>통신부품) NFC 안테나</v>
          </cell>
        </row>
        <row r="1044">
          <cell r="A1044">
            <v>290690</v>
          </cell>
          <cell r="B1044" t="str">
            <v>소룩스</v>
          </cell>
          <cell r="C1044">
            <v>50</v>
          </cell>
          <cell r="D1044" t="str">
            <v>9.931 *</v>
          </cell>
          <cell r="E1044" t="str">
            <v>디스플레이</v>
          </cell>
          <cell r="F1044" t="str">
            <v>LED</v>
          </cell>
          <cell r="G1044" t="str">
            <v>조명</v>
          </cell>
          <cell r="H1044" t="str">
            <v>LED 조명</v>
          </cell>
        </row>
        <row r="1045">
          <cell r="A1045">
            <v>53110</v>
          </cell>
          <cell r="B1045" t="str">
            <v>소리바다</v>
          </cell>
          <cell r="C1045" t="str">
            <v>-</v>
          </cell>
          <cell r="D1045" t="str">
            <v>-</v>
          </cell>
          <cell r="E1045" t="str">
            <v>인터넷</v>
          </cell>
          <cell r="F1045" t="str">
            <v>온라인서비스</v>
          </cell>
          <cell r="G1045" t="str">
            <v>음악</v>
          </cell>
          <cell r="H1045" t="str">
            <v>디지털 음악산업</v>
          </cell>
        </row>
        <row r="1046">
          <cell r="A1046">
            <v>950200</v>
          </cell>
          <cell r="B1046" t="str">
            <v>소마젠</v>
          </cell>
          <cell r="C1046" t="str">
            <v>-</v>
          </cell>
          <cell r="D1046" t="str">
            <v>-</v>
          </cell>
          <cell r="E1046" t="str">
            <v>헬스케어</v>
          </cell>
          <cell r="F1046" t="str">
            <v>바이오</v>
          </cell>
          <cell r="G1046" t="str">
            <v>유전체 분석</v>
          </cell>
          <cell r="H1046" t="str">
            <v>외국계기업</v>
          </cell>
        </row>
        <row r="1047">
          <cell r="A1047">
            <v>32680</v>
          </cell>
          <cell r="B1047" t="str">
            <v>소프트센</v>
          </cell>
          <cell r="C1047" t="str">
            <v>-</v>
          </cell>
          <cell r="D1047" t="str">
            <v>-</v>
          </cell>
          <cell r="E1047" t="str">
            <v>인터넷</v>
          </cell>
          <cell r="F1047" t="str">
            <v>소프트웨어</v>
          </cell>
          <cell r="G1047" t="str">
            <v>소프트웨어</v>
          </cell>
          <cell r="H1047" t="str">
            <v>데이터솔루션</v>
          </cell>
        </row>
        <row r="1048">
          <cell r="A1048">
            <v>258790</v>
          </cell>
          <cell r="B1048" t="str">
            <v>소프트캠프</v>
          </cell>
          <cell r="C1048" t="str">
            <v>-</v>
          </cell>
          <cell r="D1048" t="str">
            <v>-</v>
          </cell>
          <cell r="E1048" t="str">
            <v>보안</v>
          </cell>
          <cell r="F1048" t="str">
            <v>소프트보안</v>
          </cell>
          <cell r="G1048" t="str">
            <v>데이터보안</v>
          </cell>
          <cell r="H1048" t="str">
            <v>문서보안</v>
          </cell>
        </row>
        <row r="1049">
          <cell r="A1049">
            <v>66910</v>
          </cell>
          <cell r="B1049" t="str">
            <v>손오공</v>
          </cell>
          <cell r="C1049" t="str">
            <v>-</v>
          </cell>
          <cell r="D1049" t="str">
            <v>-</v>
          </cell>
          <cell r="E1049" t="str">
            <v>방송미디어</v>
          </cell>
          <cell r="F1049" t="str">
            <v>애니메이션</v>
          </cell>
          <cell r="G1049" t="str">
            <v>애니메이션</v>
          </cell>
          <cell r="H1049" t="str">
            <v>캐릭터 완구</v>
          </cell>
        </row>
        <row r="1050">
          <cell r="A1050">
            <v>43100</v>
          </cell>
          <cell r="B1050" t="str">
            <v>솔고바이오</v>
          </cell>
          <cell r="C1050" t="str">
            <v>-</v>
          </cell>
          <cell r="D1050" t="str">
            <v>-</v>
          </cell>
          <cell r="E1050" t="str">
            <v>헬스케어</v>
          </cell>
          <cell r="F1050" t="str">
            <v>의료기기</v>
          </cell>
          <cell r="G1050" t="str">
            <v>수술기기</v>
          </cell>
          <cell r="H1050" t="str">
            <v xml:space="preserve">임플란트 수술기구 및 온열매트 </v>
          </cell>
        </row>
        <row r="1051">
          <cell r="A1051">
            <v>336370</v>
          </cell>
          <cell r="B1051" t="str">
            <v>솔루스첨단소재</v>
          </cell>
          <cell r="C1051">
            <v>100</v>
          </cell>
          <cell r="D1051">
            <v>2559.2730000000001</v>
          </cell>
          <cell r="E1051" t="str">
            <v>배터리</v>
          </cell>
          <cell r="F1051" t="str">
            <v>배터리_소재</v>
          </cell>
          <cell r="G1051" t="str">
            <v>소재</v>
          </cell>
          <cell r="H1051" t="str">
            <v>전지박(동박)</v>
          </cell>
        </row>
        <row r="1052">
          <cell r="A1052">
            <v>154040</v>
          </cell>
          <cell r="B1052" t="str">
            <v>솔루에타</v>
          </cell>
          <cell r="C1052" t="str">
            <v>-</v>
          </cell>
          <cell r="D1052" t="str">
            <v>-</v>
          </cell>
          <cell r="E1052" t="str">
            <v>스마트폰</v>
          </cell>
          <cell r="F1052" t="str">
            <v>스마트폰_부분품</v>
          </cell>
          <cell r="G1052" t="str">
            <v>부분품</v>
          </cell>
          <cell r="H1052" t="str">
            <v>EMI/ESD) EMC(전자파차단소재)</v>
          </cell>
        </row>
        <row r="1053">
          <cell r="A1053">
            <v>248070</v>
          </cell>
          <cell r="B1053" t="str">
            <v>솔루엠</v>
          </cell>
          <cell r="C1053" t="str">
            <v>-</v>
          </cell>
          <cell r="D1053" t="str">
            <v>-</v>
          </cell>
          <cell r="E1053" t="str">
            <v>전자제품</v>
          </cell>
          <cell r="F1053" t="str">
            <v>전자부품</v>
          </cell>
          <cell r="G1053" t="str">
            <v>부품</v>
          </cell>
          <cell r="H1053" t="str">
            <v>TV용 파워모듈(모바일용 아답터 등)과 3IN1보드 등</v>
          </cell>
        </row>
        <row r="1054">
          <cell r="A1054">
            <v>35610</v>
          </cell>
          <cell r="B1054" t="str">
            <v>솔본</v>
          </cell>
          <cell r="C1054" t="str">
            <v>-</v>
          </cell>
          <cell r="D1054" t="str">
            <v>-</v>
          </cell>
          <cell r="E1054" t="str">
            <v>지주사</v>
          </cell>
          <cell r="F1054" t="str">
            <v>지주사</v>
          </cell>
          <cell r="G1054" t="str">
            <v>지주사</v>
          </cell>
          <cell r="H1054" t="str">
            <v>지주사</v>
          </cell>
        </row>
        <row r="1055">
          <cell r="A1055">
            <v>357780</v>
          </cell>
          <cell r="B1055" t="str">
            <v>솔브레인</v>
          </cell>
          <cell r="C1055">
            <v>1950</v>
          </cell>
          <cell r="D1055">
            <v>9.9489999999999998</v>
          </cell>
          <cell r="E1055" t="str">
            <v>반도체</v>
          </cell>
          <cell r="F1055" t="str">
            <v>반도체_소재</v>
          </cell>
          <cell r="G1055" t="str">
            <v>공정재료</v>
          </cell>
          <cell r="H1055" t="str">
            <v>반도체 제조 공정상 사용되는 공정용 화학재료</v>
          </cell>
        </row>
        <row r="1056">
          <cell r="A1056">
            <v>36830</v>
          </cell>
          <cell r="B1056" t="str">
            <v>솔브레인홀딩스</v>
          </cell>
          <cell r="C1056">
            <v>150</v>
          </cell>
          <cell r="D1056">
            <v>10.332000000000001</v>
          </cell>
          <cell r="E1056" t="str">
            <v>지주사</v>
          </cell>
          <cell r="F1056" t="str">
            <v>지주사</v>
          </cell>
          <cell r="G1056" t="str">
            <v>지주사</v>
          </cell>
          <cell r="H1056" t="str">
            <v>지주사</v>
          </cell>
        </row>
        <row r="1057">
          <cell r="A1057">
            <v>304100</v>
          </cell>
          <cell r="B1057" t="str">
            <v>솔트룩스</v>
          </cell>
          <cell r="C1057" t="str">
            <v>-</v>
          </cell>
          <cell r="D1057" t="str">
            <v>-</v>
          </cell>
          <cell r="E1057" t="str">
            <v>인터넷</v>
          </cell>
          <cell r="F1057" t="str">
            <v>소프트웨어</v>
          </cell>
          <cell r="G1057" t="str">
            <v>소프트웨어</v>
          </cell>
          <cell r="H1057" t="str">
            <v>인공지능, 빅데이터 솔루션 구축 등</v>
          </cell>
        </row>
        <row r="1058">
          <cell r="A1058">
            <v>4430</v>
          </cell>
          <cell r="B1058" t="str">
            <v>송원산업</v>
          </cell>
          <cell r="C1058">
            <v>200</v>
          </cell>
          <cell r="D1058">
            <v>6.7409999999999997</v>
          </cell>
          <cell r="E1058" t="str">
            <v>기초소재</v>
          </cell>
          <cell r="F1058" t="str">
            <v>석유화학</v>
          </cell>
          <cell r="G1058" t="str">
            <v>석유화학</v>
          </cell>
          <cell r="H1058" t="str">
            <v>폴리머안정제</v>
          </cell>
        </row>
        <row r="1059">
          <cell r="A1059">
            <v>86980</v>
          </cell>
          <cell r="B1059" t="str">
            <v>쇼박스</v>
          </cell>
          <cell r="C1059" t="str">
            <v>-</v>
          </cell>
          <cell r="D1059" t="str">
            <v>-</v>
          </cell>
          <cell r="E1059" t="str">
            <v>방송미디어</v>
          </cell>
          <cell r="F1059" t="str">
            <v>영화</v>
          </cell>
          <cell r="G1059" t="str">
            <v>영화</v>
          </cell>
          <cell r="H1059" t="str">
            <v>제작/투자 및 배급</v>
          </cell>
        </row>
        <row r="1060">
          <cell r="A1060">
            <v>50960</v>
          </cell>
          <cell r="B1060" t="str">
            <v>수산아이앤티</v>
          </cell>
          <cell r="C1060">
            <v>125</v>
          </cell>
          <cell r="D1060">
            <v>223.24700000000001</v>
          </cell>
          <cell r="E1060" t="str">
            <v>보안</v>
          </cell>
          <cell r="F1060" t="str">
            <v>소프트보안</v>
          </cell>
          <cell r="G1060" t="str">
            <v>네트워크 보안</v>
          </cell>
          <cell r="H1060" t="str">
            <v>공유단말접속관리서비스</v>
          </cell>
        </row>
        <row r="1061">
          <cell r="A1061">
            <v>126720</v>
          </cell>
          <cell r="B1061" t="str">
            <v>수산인더스트리</v>
          </cell>
          <cell r="C1061" t="str">
            <v>-</v>
          </cell>
          <cell r="D1061" t="str">
            <v>-</v>
          </cell>
          <cell r="E1061" t="str">
            <v>에너지</v>
          </cell>
          <cell r="F1061" t="str">
            <v>전력</v>
          </cell>
          <cell r="G1061" t="str">
            <v>발전정비</v>
          </cell>
          <cell r="H1061" t="str">
            <v>플랜트설비 및 발전정비</v>
          </cell>
        </row>
        <row r="1062">
          <cell r="A1062">
            <v>17550</v>
          </cell>
          <cell r="B1062" t="str">
            <v>수산중공업</v>
          </cell>
          <cell r="C1062">
            <v>10</v>
          </cell>
          <cell r="D1062">
            <v>4.7389999999999999</v>
          </cell>
          <cell r="E1062" t="str">
            <v>기계</v>
          </cell>
          <cell r="F1062" t="str">
            <v>건설기계</v>
          </cell>
          <cell r="G1062" t="str">
            <v>부분품</v>
          </cell>
          <cell r="H1062" t="str">
            <v>건설기계부품(유압브레이커)</v>
          </cell>
        </row>
        <row r="1063">
          <cell r="A1063">
            <v>253840</v>
          </cell>
          <cell r="B1063" t="str">
            <v>수젠텍</v>
          </cell>
          <cell r="C1063" t="str">
            <v>-</v>
          </cell>
          <cell r="D1063" t="str">
            <v>-</v>
          </cell>
          <cell r="E1063" t="str">
            <v>헬스케어</v>
          </cell>
          <cell r="F1063" t="str">
            <v>진단기기</v>
          </cell>
          <cell r="G1063" t="str">
            <v>체외진단</v>
          </cell>
          <cell r="H1063" t="str">
            <v>자가진단(Self-testing)</v>
          </cell>
        </row>
        <row r="1064">
          <cell r="A1064">
            <v>185190</v>
          </cell>
          <cell r="B1064" t="str">
            <v>수프로</v>
          </cell>
          <cell r="C1064" t="str">
            <v>-</v>
          </cell>
          <cell r="D1064" t="str">
            <v>-</v>
          </cell>
          <cell r="E1064" t="e">
            <v>#N/A</v>
          </cell>
          <cell r="F1064" t="e">
            <v>#N/A</v>
          </cell>
          <cell r="G1064" t="e">
            <v>#N/A</v>
          </cell>
          <cell r="H1064" t="e">
            <v>#N/A</v>
          </cell>
        </row>
        <row r="1065">
          <cell r="A1065">
            <v>236200</v>
          </cell>
          <cell r="B1065" t="str">
            <v>슈프리마</v>
          </cell>
          <cell r="C1065" t="str">
            <v>-</v>
          </cell>
          <cell r="D1065" t="str">
            <v>-</v>
          </cell>
          <cell r="E1065" t="str">
            <v>보안</v>
          </cell>
          <cell r="F1065" t="str">
            <v>물리보안</v>
          </cell>
          <cell r="G1065" t="str">
            <v>바이오 인식</v>
          </cell>
          <cell r="H1065" t="str">
            <v>바이오인식 제품 개발 및 생산 판매</v>
          </cell>
        </row>
        <row r="1066">
          <cell r="A1066">
            <v>317770</v>
          </cell>
          <cell r="B1066" t="str">
            <v>슈프리마아이디</v>
          </cell>
          <cell r="C1066" t="str">
            <v>-</v>
          </cell>
          <cell r="D1066" t="str">
            <v>-</v>
          </cell>
          <cell r="E1066" t="str">
            <v>보안</v>
          </cell>
          <cell r="F1066" t="str">
            <v>물리보안</v>
          </cell>
          <cell r="G1066" t="str">
            <v>바이오 인식</v>
          </cell>
          <cell r="H1066" t="str">
            <v>지문 등록 디바이스(e-ID)</v>
          </cell>
        </row>
        <row r="1067">
          <cell r="A1067">
            <v>94840</v>
          </cell>
          <cell r="B1067" t="str">
            <v>슈프리마에이치큐</v>
          </cell>
          <cell r="C1067" t="str">
            <v>-</v>
          </cell>
          <cell r="D1067" t="str">
            <v>-</v>
          </cell>
          <cell r="E1067" t="str">
            <v>지주사</v>
          </cell>
          <cell r="F1067" t="str">
            <v>지주사</v>
          </cell>
          <cell r="G1067" t="str">
            <v>지주사</v>
          </cell>
          <cell r="H1067" t="str">
            <v>지주사</v>
          </cell>
        </row>
        <row r="1068">
          <cell r="A1068">
            <v>192440</v>
          </cell>
          <cell r="B1068" t="str">
            <v>슈피겐코리아</v>
          </cell>
          <cell r="C1068">
            <v>840</v>
          </cell>
          <cell r="D1068">
            <v>11.24</v>
          </cell>
          <cell r="E1068" t="str">
            <v>스마트폰</v>
          </cell>
          <cell r="F1068" t="str">
            <v>액세서리</v>
          </cell>
          <cell r="G1068" t="str">
            <v>액세서리</v>
          </cell>
          <cell r="H1068" t="str">
            <v>휴대폰케이스</v>
          </cell>
        </row>
        <row r="1069">
          <cell r="A1069">
            <v>136510</v>
          </cell>
          <cell r="B1069" t="str">
            <v>스마트솔루션즈</v>
          </cell>
          <cell r="C1069" t="str">
            <v>-</v>
          </cell>
          <cell r="D1069" t="str">
            <v>-</v>
          </cell>
          <cell r="E1069" t="str">
            <v>디스플레이</v>
          </cell>
          <cell r="F1069" t="str">
            <v>디스플레이_장비</v>
          </cell>
          <cell r="G1069" t="str">
            <v>검사장비</v>
          </cell>
          <cell r="H1069" t="str">
            <v>Smart-EPD, EGIS-Crack</v>
          </cell>
        </row>
        <row r="1070">
          <cell r="A1070">
            <v>99440</v>
          </cell>
          <cell r="B1070" t="str">
            <v>스맥</v>
          </cell>
          <cell r="C1070" t="str">
            <v>-</v>
          </cell>
          <cell r="D1070" t="str">
            <v>-</v>
          </cell>
          <cell r="E1070" t="str">
            <v>기계</v>
          </cell>
          <cell r="F1070" t="str">
            <v>공작기계</v>
          </cell>
          <cell r="G1070" t="str">
            <v>공작기계</v>
          </cell>
          <cell r="H1070" t="str">
            <v>CNC 선반</v>
          </cell>
        </row>
        <row r="1071">
          <cell r="A1071">
            <v>33790</v>
          </cell>
          <cell r="B1071" t="str">
            <v>스카이문스테크놀로지</v>
          </cell>
          <cell r="C1071" t="str">
            <v>-</v>
          </cell>
          <cell r="D1071" t="str">
            <v>-</v>
          </cell>
          <cell r="E1071" t="str">
            <v>통신</v>
          </cell>
          <cell r="F1071" t="str">
            <v>통신장비</v>
          </cell>
          <cell r="G1071" t="str">
            <v>통신장비</v>
          </cell>
          <cell r="H1071" t="str">
            <v>이동통신 중계시스템 제조</v>
          </cell>
        </row>
        <row r="1072">
          <cell r="A1072">
            <v>131100</v>
          </cell>
          <cell r="B1072" t="str">
            <v>스카이이앤엠</v>
          </cell>
          <cell r="C1072" t="str">
            <v>-</v>
          </cell>
          <cell r="D1072" t="str">
            <v>-</v>
          </cell>
          <cell r="E1072" t="str">
            <v>방송미디어</v>
          </cell>
          <cell r="F1072" t="str">
            <v>엔터테인먼트</v>
          </cell>
          <cell r="G1072" t="str">
            <v>드라마 제작</v>
          </cell>
          <cell r="H1072" t="str">
            <v>매니지먼트</v>
          </cell>
        </row>
        <row r="1073">
          <cell r="A1073">
            <v>276040</v>
          </cell>
          <cell r="B1073" t="str">
            <v>스코넥</v>
          </cell>
          <cell r="C1073" t="str">
            <v>-</v>
          </cell>
          <cell r="D1073" t="str">
            <v>-</v>
          </cell>
          <cell r="E1073" t="str">
            <v>게임</v>
          </cell>
          <cell r="F1073" t="str">
            <v>게임</v>
          </cell>
          <cell r="G1073" t="str">
            <v>게임</v>
          </cell>
          <cell r="H1073" t="str">
            <v>VR 콘텐츠 개발사</v>
          </cell>
        </row>
        <row r="1074">
          <cell r="A1074">
            <v>159910</v>
          </cell>
          <cell r="B1074" t="str">
            <v>스킨앤스킨</v>
          </cell>
          <cell r="C1074" t="str">
            <v>-</v>
          </cell>
          <cell r="D1074" t="str">
            <v>-</v>
          </cell>
          <cell r="E1074" t="str">
            <v>화장품</v>
          </cell>
          <cell r="F1074" t="str">
            <v>화장품_OEMODM</v>
          </cell>
          <cell r="G1074" t="str">
            <v>OEM&amp;ODM</v>
          </cell>
          <cell r="H1074" t="str">
            <v>OEM&amp;ODM</v>
          </cell>
        </row>
        <row r="1075">
          <cell r="A1075">
            <v>115570</v>
          </cell>
          <cell r="B1075" t="str">
            <v>스타플렉스</v>
          </cell>
          <cell r="C1075" t="str">
            <v>-</v>
          </cell>
          <cell r="D1075" t="str">
            <v>-</v>
          </cell>
          <cell r="E1075" t="str">
            <v>광고</v>
          </cell>
          <cell r="F1075" t="str">
            <v>광고</v>
          </cell>
          <cell r="G1075" t="str">
            <v>비계열</v>
          </cell>
          <cell r="H1075" t="str">
            <v>광고용 사인소재인 Flex 원단을 제조판매</v>
          </cell>
        </row>
        <row r="1076">
          <cell r="A1076">
            <v>258540</v>
          </cell>
          <cell r="B1076" t="str">
            <v>스템랩</v>
          </cell>
          <cell r="C1076" t="str">
            <v>-</v>
          </cell>
          <cell r="D1076" t="str">
            <v>-</v>
          </cell>
          <cell r="E1076" t="e">
            <v>#N/A</v>
          </cell>
          <cell r="F1076" t="e">
            <v>#N/A</v>
          </cell>
          <cell r="G1076" t="e">
            <v>#N/A</v>
          </cell>
          <cell r="H1076" t="e">
            <v>#N/A</v>
          </cell>
        </row>
        <row r="1077">
          <cell r="A1077">
            <v>330730</v>
          </cell>
          <cell r="B1077" t="str">
            <v>스톤브릿지벤처스</v>
          </cell>
          <cell r="C1077" t="str">
            <v>-</v>
          </cell>
          <cell r="D1077" t="str">
            <v>-</v>
          </cell>
          <cell r="E1077" t="str">
            <v>금융</v>
          </cell>
          <cell r="F1077" t="str">
            <v>캐피탈</v>
          </cell>
          <cell r="G1077" t="str">
            <v>밴처캐피탈(VC)</v>
          </cell>
          <cell r="H1077" t="str">
            <v>밴처캐피탈(VC)</v>
          </cell>
        </row>
        <row r="1078">
          <cell r="A1078">
            <v>253450</v>
          </cell>
          <cell r="B1078" t="str">
            <v>스튜디오드래곤</v>
          </cell>
          <cell r="C1078" t="str">
            <v>-</v>
          </cell>
          <cell r="D1078" t="str">
            <v>-</v>
          </cell>
          <cell r="E1078" t="str">
            <v>방송미디어</v>
          </cell>
          <cell r="F1078" t="str">
            <v>엔터테인먼트</v>
          </cell>
          <cell r="G1078" t="str">
            <v>드라마 제작</v>
          </cell>
          <cell r="H1078" t="str">
            <v>드라마 등 제작</v>
          </cell>
        </row>
        <row r="1079">
          <cell r="A1079">
            <v>204630</v>
          </cell>
          <cell r="B1079" t="str">
            <v>스튜디오산타클로스</v>
          </cell>
          <cell r="C1079" t="str">
            <v>-</v>
          </cell>
          <cell r="D1079" t="str">
            <v>-</v>
          </cell>
          <cell r="E1079" t="str">
            <v>방송미디어</v>
          </cell>
          <cell r="F1079" t="str">
            <v>엔터테인먼트</v>
          </cell>
          <cell r="G1079" t="str">
            <v>드라마 제작</v>
          </cell>
          <cell r="H1079" t="str">
            <v>매니지먼트</v>
          </cell>
        </row>
        <row r="1080">
          <cell r="A1080">
            <v>26890</v>
          </cell>
          <cell r="B1080" t="str">
            <v>스틱인베스트먼트</v>
          </cell>
          <cell r="C1080">
            <v>150</v>
          </cell>
          <cell r="D1080">
            <v>9.7409999999999997</v>
          </cell>
          <cell r="E1080" t="str">
            <v>금융</v>
          </cell>
          <cell r="F1080" t="str">
            <v>캐피탈</v>
          </cell>
          <cell r="G1080" t="str">
            <v>밴처캐피탈(VC)</v>
          </cell>
          <cell r="H1080" t="str">
            <v>밴처캐피탈(VC)</v>
          </cell>
        </row>
        <row r="1081">
          <cell r="A1081">
            <v>13810</v>
          </cell>
          <cell r="B1081" t="str">
            <v>스페코</v>
          </cell>
          <cell r="C1081">
            <v>50</v>
          </cell>
          <cell r="D1081">
            <v>40.686999999999998</v>
          </cell>
          <cell r="E1081" t="str">
            <v>에너지</v>
          </cell>
          <cell r="F1081" t="str">
            <v>신재생</v>
          </cell>
          <cell r="G1081" t="str">
            <v>풍력</v>
          </cell>
          <cell r="H1081" t="str">
            <v>Wind Tower</v>
          </cell>
        </row>
        <row r="1082">
          <cell r="A1082">
            <v>49830</v>
          </cell>
          <cell r="B1082" t="str">
            <v>승일</v>
          </cell>
          <cell r="C1082">
            <v>170</v>
          </cell>
          <cell r="D1082" t="str">
            <v>25.890 *</v>
          </cell>
          <cell r="E1082" t="str">
            <v>내수</v>
          </cell>
          <cell r="F1082" t="str">
            <v>생활용품</v>
          </cell>
          <cell r="G1082" t="str">
            <v>생활용품</v>
          </cell>
          <cell r="H1082" t="str">
            <v>연료관과 에어졸관</v>
          </cell>
        </row>
        <row r="1083">
          <cell r="A1083">
            <v>20710</v>
          </cell>
          <cell r="B1083" t="str">
            <v>시공테크</v>
          </cell>
          <cell r="C1083">
            <v>50</v>
          </cell>
          <cell r="D1083">
            <v>34.36</v>
          </cell>
          <cell r="E1083" t="str">
            <v>전문서비스</v>
          </cell>
          <cell r="F1083" t="str">
            <v>디자인</v>
          </cell>
          <cell r="G1083" t="str">
            <v>디자인</v>
          </cell>
          <cell r="H1083" t="str">
            <v>전시문화시설의 제작</v>
          </cell>
        </row>
        <row r="1084">
          <cell r="A1084">
            <v>33170</v>
          </cell>
          <cell r="B1084" t="str">
            <v>시그네틱스</v>
          </cell>
          <cell r="C1084" t="str">
            <v>-</v>
          </cell>
          <cell r="D1084" t="str">
            <v>-</v>
          </cell>
          <cell r="E1084" t="str">
            <v>반도체</v>
          </cell>
          <cell r="F1084" t="str">
            <v>패키징</v>
          </cell>
          <cell r="G1084" t="str">
            <v>패키징</v>
          </cell>
          <cell r="H1084" t="str">
            <v>반도체 패키징</v>
          </cell>
        </row>
        <row r="1085">
          <cell r="A1085">
            <v>48870</v>
          </cell>
          <cell r="B1085" t="str">
            <v>시너지이노베이션</v>
          </cell>
          <cell r="C1085" t="str">
            <v>-</v>
          </cell>
          <cell r="D1085" t="str">
            <v>-</v>
          </cell>
          <cell r="E1085" t="str">
            <v>헬스케어</v>
          </cell>
          <cell r="F1085" t="str">
            <v>바이오</v>
          </cell>
          <cell r="G1085" t="str">
            <v>바이오의약품</v>
          </cell>
          <cell r="H1085" t="str">
            <v>미생물 배양배지 제조 및 판매</v>
          </cell>
        </row>
        <row r="1086">
          <cell r="A1086">
            <v>25320</v>
          </cell>
          <cell r="B1086" t="str">
            <v>시노펙스</v>
          </cell>
          <cell r="C1086" t="str">
            <v>-</v>
          </cell>
          <cell r="D1086" t="str">
            <v>-</v>
          </cell>
          <cell r="E1086" t="str">
            <v>PCB</v>
          </cell>
          <cell r="F1086" t="str">
            <v>FPCB</v>
          </cell>
          <cell r="G1086" t="str">
            <v>FPCB</v>
          </cell>
          <cell r="H1086" t="str">
            <v>연성인쇄회로기판(FPCB)</v>
          </cell>
        </row>
        <row r="1087">
          <cell r="A1087">
            <v>134790</v>
          </cell>
          <cell r="B1087" t="str">
            <v>시디즈</v>
          </cell>
          <cell r="C1087">
            <v>400</v>
          </cell>
          <cell r="D1087" t="str">
            <v>5.192 *</v>
          </cell>
          <cell r="E1087" t="str">
            <v>건설</v>
          </cell>
          <cell r="F1087" t="str">
            <v>가구</v>
          </cell>
          <cell r="G1087" t="str">
            <v>사무용</v>
          </cell>
          <cell r="H1087" t="str">
            <v>일반 사무용 및 학생용 의자</v>
          </cell>
        </row>
        <row r="1088">
          <cell r="A1088">
            <v>269620</v>
          </cell>
          <cell r="B1088" t="str">
            <v>시스웍</v>
          </cell>
          <cell r="C1088" t="str">
            <v>-</v>
          </cell>
          <cell r="D1088" t="str">
            <v>-</v>
          </cell>
          <cell r="E1088" t="str">
            <v>반도체</v>
          </cell>
          <cell r="F1088" t="str">
            <v>반도체_설비</v>
          </cell>
          <cell r="G1088" t="str">
            <v>설비공사</v>
          </cell>
          <cell r="H1088" t="str">
            <v>Clean Room(FFU/EFU 제어시스템)</v>
          </cell>
        </row>
        <row r="1089">
          <cell r="A1089">
            <v>131090</v>
          </cell>
          <cell r="B1089" t="str">
            <v>시큐브</v>
          </cell>
          <cell r="C1089">
            <v>25</v>
          </cell>
          <cell r="D1089">
            <v>20.07</v>
          </cell>
          <cell r="E1089" t="str">
            <v>보안</v>
          </cell>
          <cell r="F1089" t="str">
            <v>소프트보안</v>
          </cell>
          <cell r="G1089" t="str">
            <v>시스템보안</v>
          </cell>
          <cell r="H1089" t="str">
            <v>보안운영체제(Secure OS 솔루션</v>
          </cell>
        </row>
        <row r="1090">
          <cell r="A1090">
            <v>232830</v>
          </cell>
          <cell r="B1090" t="str">
            <v>시큐센</v>
          </cell>
          <cell r="C1090" t="str">
            <v>-</v>
          </cell>
          <cell r="D1090" t="str">
            <v>-</v>
          </cell>
          <cell r="E1090" t="e">
            <v>#N/A</v>
          </cell>
          <cell r="F1090" t="e">
            <v>#N/A</v>
          </cell>
          <cell r="G1090" t="e">
            <v>#N/A</v>
          </cell>
          <cell r="H1090" t="e">
            <v>#N/A</v>
          </cell>
        </row>
        <row r="1091">
          <cell r="A1091">
            <v>139050</v>
          </cell>
          <cell r="B1091" t="str">
            <v>시티랩스</v>
          </cell>
          <cell r="C1091" t="str">
            <v>-</v>
          </cell>
          <cell r="D1091" t="str">
            <v>-</v>
          </cell>
          <cell r="E1091" t="str">
            <v>인터넷</v>
          </cell>
          <cell r="F1091" t="str">
            <v>SI</v>
          </cell>
          <cell r="G1091" t="str">
            <v>비계열</v>
          </cell>
          <cell r="H1091" t="str">
            <v>시스템통합(SI)</v>
          </cell>
        </row>
        <row r="1092">
          <cell r="A1092">
            <v>16590</v>
          </cell>
          <cell r="B1092" t="str">
            <v>신대양제지</v>
          </cell>
          <cell r="C1092">
            <v>1250</v>
          </cell>
          <cell r="D1092">
            <v>7.46</v>
          </cell>
          <cell r="E1092" t="str">
            <v>종이</v>
          </cell>
          <cell r="F1092" t="str">
            <v>골판지원지</v>
          </cell>
          <cell r="G1092" t="str">
            <v>골판지원지</v>
          </cell>
          <cell r="H1092" t="str">
            <v>골판지원지</v>
          </cell>
        </row>
        <row r="1093">
          <cell r="A1093">
            <v>290520</v>
          </cell>
          <cell r="B1093" t="str">
            <v>신도기연</v>
          </cell>
          <cell r="C1093" t="str">
            <v>-</v>
          </cell>
          <cell r="D1093" t="str">
            <v>-</v>
          </cell>
          <cell r="E1093" t="str">
            <v>디스플레이</v>
          </cell>
          <cell r="F1093" t="str">
            <v>디스플레이_장비</v>
          </cell>
          <cell r="G1093" t="str">
            <v>제조장비</v>
          </cell>
          <cell r="H1093" t="str">
            <v>디스플레이 합착, 탈포 공정 관련 장비 제조</v>
          </cell>
        </row>
        <row r="1094">
          <cell r="A1094">
            <v>29530</v>
          </cell>
          <cell r="B1094" t="str">
            <v>신도리코</v>
          </cell>
          <cell r="C1094">
            <v>1500</v>
          </cell>
          <cell r="D1094">
            <v>14.927</v>
          </cell>
          <cell r="E1094" t="str">
            <v>전자제품</v>
          </cell>
          <cell r="F1094" t="str">
            <v>산업용_전자제품</v>
          </cell>
          <cell r="G1094" t="str">
            <v>프린터</v>
          </cell>
          <cell r="H1094" t="str">
            <v>프린터 및 복합기</v>
          </cell>
        </row>
        <row r="1095">
          <cell r="A1095">
            <v>4970</v>
          </cell>
          <cell r="B1095" t="str">
            <v>신라교역</v>
          </cell>
          <cell r="C1095">
            <v>500</v>
          </cell>
          <cell r="D1095">
            <v>17.725000000000001</v>
          </cell>
          <cell r="E1095" t="str">
            <v>음식료</v>
          </cell>
          <cell r="F1095" t="str">
            <v>수산</v>
          </cell>
          <cell r="G1095" t="str">
            <v>수산</v>
          </cell>
          <cell r="H1095" t="str">
            <v>수산</v>
          </cell>
        </row>
        <row r="1096">
          <cell r="A1096">
            <v>1000</v>
          </cell>
          <cell r="B1096" t="str">
            <v>신라섬유</v>
          </cell>
          <cell r="C1096" t="str">
            <v>-</v>
          </cell>
          <cell r="D1096" t="str">
            <v>-</v>
          </cell>
          <cell r="E1096" t="str">
            <v>건설</v>
          </cell>
          <cell r="F1096" t="str">
            <v>건설</v>
          </cell>
          <cell r="G1096" t="str">
            <v>임대관리</v>
          </cell>
          <cell r="H1096" t="str">
            <v>부동산 임대업</v>
          </cell>
        </row>
        <row r="1097">
          <cell r="A1097">
            <v>25870</v>
          </cell>
          <cell r="B1097" t="str">
            <v>신라에스지</v>
          </cell>
          <cell r="C1097" t="str">
            <v>-</v>
          </cell>
          <cell r="D1097" t="str">
            <v>-</v>
          </cell>
          <cell r="E1097" t="str">
            <v>음식료</v>
          </cell>
          <cell r="F1097" t="str">
            <v>수산</v>
          </cell>
          <cell r="G1097" t="str">
            <v>수산</v>
          </cell>
          <cell r="H1097" t="str">
            <v>수산</v>
          </cell>
        </row>
        <row r="1098">
          <cell r="A1098">
            <v>215600</v>
          </cell>
          <cell r="B1098" t="str">
            <v>신라젠</v>
          </cell>
          <cell r="C1098" t="str">
            <v>-</v>
          </cell>
          <cell r="D1098" t="str">
            <v>-</v>
          </cell>
          <cell r="E1098" t="str">
            <v>헬스케어</v>
          </cell>
          <cell r="F1098" t="str">
            <v>바이오</v>
          </cell>
          <cell r="G1098" t="str">
            <v>기술이전</v>
          </cell>
          <cell r="H1098" t="str">
            <v>항암 바이러스 면역치료제</v>
          </cell>
        </row>
        <row r="1099">
          <cell r="A1099">
            <v>65350</v>
          </cell>
          <cell r="B1099" t="str">
            <v>신성델타테크</v>
          </cell>
          <cell r="C1099">
            <v>120</v>
          </cell>
          <cell r="D1099">
            <v>9.9060000000000006</v>
          </cell>
          <cell r="E1099" t="str">
            <v>전자제품</v>
          </cell>
          <cell r="F1099" t="str">
            <v>전자부품</v>
          </cell>
          <cell r="G1099" t="str">
            <v>부품</v>
          </cell>
          <cell r="H1099" t="str">
            <v>세탁기, 냉장고, 에어컨 관련부품</v>
          </cell>
        </row>
        <row r="1100">
          <cell r="A1100">
            <v>11930</v>
          </cell>
          <cell r="B1100" t="str">
            <v>신성이엔지</v>
          </cell>
          <cell r="C1100" t="str">
            <v>-</v>
          </cell>
          <cell r="D1100" t="str">
            <v>-</v>
          </cell>
          <cell r="E1100" t="str">
            <v>반도체</v>
          </cell>
          <cell r="F1100" t="str">
            <v>반도체_설비</v>
          </cell>
          <cell r="G1100" t="str">
            <v>설비공사</v>
          </cell>
          <cell r="H1100" t="str">
            <v>Clean Room(Fan Filter 장비 등)</v>
          </cell>
        </row>
        <row r="1101">
          <cell r="A1101">
            <v>5390</v>
          </cell>
          <cell r="B1101" t="str">
            <v>신성통상</v>
          </cell>
          <cell r="C1101" t="str">
            <v>-</v>
          </cell>
          <cell r="D1101" t="str">
            <v>-</v>
          </cell>
          <cell r="E1101" t="str">
            <v>패션</v>
          </cell>
          <cell r="F1101" t="str">
            <v>의류</v>
          </cell>
          <cell r="G1101" t="str">
            <v>브랜드</v>
          </cell>
          <cell r="H1101" t="str">
            <v>ZIOZIA, TOPTEN10</v>
          </cell>
        </row>
        <row r="1102">
          <cell r="A1102">
            <v>4170</v>
          </cell>
          <cell r="B1102" t="str">
            <v>신세계</v>
          </cell>
          <cell r="C1102">
            <v>3000</v>
          </cell>
          <cell r="D1102">
            <v>7.5890000000000004</v>
          </cell>
          <cell r="E1102" t="str">
            <v>유통</v>
          </cell>
          <cell r="F1102" t="str">
            <v>오프라인</v>
          </cell>
          <cell r="G1102" t="str">
            <v>백화점</v>
          </cell>
          <cell r="H1102" t="str">
            <v>백화점</v>
          </cell>
        </row>
        <row r="1103">
          <cell r="A1103">
            <v>35510</v>
          </cell>
          <cell r="B1103" t="str">
            <v>신세계I&amp;C</v>
          </cell>
          <cell r="C1103">
            <v>2500</v>
          </cell>
          <cell r="D1103" t="str">
            <v>8.425 *</v>
          </cell>
          <cell r="E1103" t="str">
            <v>인터넷</v>
          </cell>
          <cell r="F1103" t="str">
            <v>SI</v>
          </cell>
          <cell r="G1103" t="str">
            <v>계열</v>
          </cell>
          <cell r="H1103" t="str">
            <v>시스템통합(SI): 신세계</v>
          </cell>
        </row>
        <row r="1104">
          <cell r="A1104">
            <v>34300</v>
          </cell>
          <cell r="B1104" t="str">
            <v>신세계건설</v>
          </cell>
          <cell r="C1104">
            <v>850</v>
          </cell>
          <cell r="D1104" t="str">
            <v>12.999 *</v>
          </cell>
          <cell r="E1104" t="str">
            <v>건설</v>
          </cell>
          <cell r="F1104" t="str">
            <v>건설</v>
          </cell>
          <cell r="G1104" t="str">
            <v>건설</v>
          </cell>
          <cell r="H1104" t="str">
            <v>토목 및 건축, 주택 공급업</v>
          </cell>
        </row>
        <row r="1105">
          <cell r="A1105">
            <v>31430</v>
          </cell>
          <cell r="B1105" t="str">
            <v>신세계인터내셔날</v>
          </cell>
          <cell r="C1105">
            <v>1500</v>
          </cell>
          <cell r="D1105">
            <v>12.962</v>
          </cell>
          <cell r="E1105" t="str">
            <v>패션</v>
          </cell>
          <cell r="F1105" t="str">
            <v>패션잡화</v>
          </cell>
          <cell r="G1105" t="str">
            <v>패션잡화</v>
          </cell>
          <cell r="H1105" t="str">
            <v>해외 유명브랜드 직수입 및 유통</v>
          </cell>
        </row>
        <row r="1106">
          <cell r="A1106">
            <v>31440</v>
          </cell>
          <cell r="B1106" t="str">
            <v>신세계푸드</v>
          </cell>
          <cell r="C1106">
            <v>750</v>
          </cell>
          <cell r="D1106">
            <v>120.158</v>
          </cell>
          <cell r="E1106" t="str">
            <v>음식료</v>
          </cell>
          <cell r="F1106" t="str">
            <v>식자재_유통</v>
          </cell>
          <cell r="G1106" t="str">
            <v>식자재_유통</v>
          </cell>
          <cell r="H1106" t="str">
            <v>식자재유통</v>
          </cell>
        </row>
        <row r="1107">
          <cell r="A1107">
            <v>6880</v>
          </cell>
          <cell r="B1107" t="str">
            <v>신송홀딩스</v>
          </cell>
          <cell r="C1107">
            <v>120</v>
          </cell>
          <cell r="D1107">
            <v>17.420999999999999</v>
          </cell>
          <cell r="E1107" t="str">
            <v>음식료</v>
          </cell>
          <cell r="F1107" t="str">
            <v>식품</v>
          </cell>
          <cell r="G1107" t="str">
            <v>식품제조업</v>
          </cell>
          <cell r="H1107" t="str">
            <v>식품제조업: 장류</v>
          </cell>
        </row>
        <row r="1108">
          <cell r="A1108">
            <v>2800</v>
          </cell>
          <cell r="B1108" t="str">
            <v>신신제약</v>
          </cell>
          <cell r="C1108" t="str">
            <v>-</v>
          </cell>
          <cell r="D1108" t="str">
            <v>-</v>
          </cell>
          <cell r="E1108" t="str">
            <v>헬스케어</v>
          </cell>
          <cell r="F1108" t="str">
            <v>제약</v>
          </cell>
          <cell r="G1108" t="str">
            <v>완제의약품</v>
          </cell>
          <cell r="H1108" t="str">
            <v>(근골격계) 신신파스RX, 신신파프, 물파스 등</v>
          </cell>
        </row>
        <row r="1109">
          <cell r="A1109">
            <v>344050</v>
          </cell>
          <cell r="B1109" t="str">
            <v>신영스팩6호</v>
          </cell>
          <cell r="C1109" t="str">
            <v>-</v>
          </cell>
          <cell r="D1109" t="str">
            <v>-</v>
          </cell>
          <cell r="E1109" t="e">
            <v>#N/A</v>
          </cell>
          <cell r="F1109" t="e">
            <v>#N/A</v>
          </cell>
          <cell r="G1109" t="e">
            <v>#N/A</v>
          </cell>
          <cell r="H1109" t="e">
            <v>#N/A</v>
          </cell>
        </row>
        <row r="1110">
          <cell r="A1110">
            <v>419270</v>
          </cell>
          <cell r="B1110" t="str">
            <v>신영스팩7호</v>
          </cell>
          <cell r="C1110" t="str">
            <v>-</v>
          </cell>
          <cell r="D1110" t="str">
            <v>-</v>
          </cell>
          <cell r="E1110" t="e">
            <v>#N/A</v>
          </cell>
          <cell r="F1110" t="e">
            <v>#N/A</v>
          </cell>
          <cell r="G1110" t="e">
            <v>#N/A</v>
          </cell>
          <cell r="H1110" t="e">
            <v>#N/A</v>
          </cell>
        </row>
        <row r="1111">
          <cell r="A1111">
            <v>5800</v>
          </cell>
          <cell r="B1111" t="str">
            <v>신영와코루</v>
          </cell>
          <cell r="C1111">
            <v>1500</v>
          </cell>
          <cell r="D1111">
            <v>20.795000000000002</v>
          </cell>
          <cell r="E1111" t="str">
            <v>패션</v>
          </cell>
          <cell r="F1111" t="str">
            <v>의류</v>
          </cell>
          <cell r="G1111" t="str">
            <v>내의</v>
          </cell>
          <cell r="H1111" t="str">
            <v>내의</v>
          </cell>
        </row>
        <row r="1112">
          <cell r="A1112">
            <v>1720</v>
          </cell>
          <cell r="B1112" t="str">
            <v>신영증권</v>
          </cell>
          <cell r="C1112">
            <v>4000</v>
          </cell>
          <cell r="D1112">
            <v>16.998999999999999</v>
          </cell>
          <cell r="E1112" t="str">
            <v>금융</v>
          </cell>
          <cell r="F1112" t="str">
            <v>증권</v>
          </cell>
          <cell r="G1112" t="str">
            <v>증권</v>
          </cell>
          <cell r="H1112" t="str">
            <v>증권업</v>
          </cell>
        </row>
        <row r="1113">
          <cell r="A1113">
            <v>9270</v>
          </cell>
          <cell r="B1113" t="str">
            <v>신원</v>
          </cell>
          <cell r="C1113">
            <v>50</v>
          </cell>
          <cell r="D1113">
            <v>38.593000000000004</v>
          </cell>
          <cell r="E1113" t="str">
            <v>패션</v>
          </cell>
          <cell r="F1113" t="str">
            <v>의류</v>
          </cell>
          <cell r="G1113" t="str">
            <v>OEM&amp;ODM</v>
          </cell>
          <cell r="H1113" t="str">
            <v>OEM/ODM 및 브랜드(SI, SIEG 등)</v>
          </cell>
        </row>
        <row r="1114">
          <cell r="A1114">
            <v>17000</v>
          </cell>
          <cell r="B1114" t="str">
            <v>신원종합개발</v>
          </cell>
          <cell r="C1114" t="str">
            <v>-</v>
          </cell>
          <cell r="D1114" t="str">
            <v>-</v>
          </cell>
          <cell r="E1114" t="str">
            <v>건설</v>
          </cell>
          <cell r="F1114" t="str">
            <v>건설</v>
          </cell>
          <cell r="G1114" t="str">
            <v>건설</v>
          </cell>
          <cell r="H1114" t="str">
            <v>토목 및 건축, 주택 공급업</v>
          </cell>
        </row>
        <row r="1115">
          <cell r="A1115">
            <v>2700</v>
          </cell>
          <cell r="B1115" t="str">
            <v>신일전자</v>
          </cell>
          <cell r="C1115">
            <v>25</v>
          </cell>
          <cell r="D1115" t="str">
            <v>22.030 *</v>
          </cell>
          <cell r="E1115" t="str">
            <v>전자제품</v>
          </cell>
          <cell r="F1115" t="str">
            <v>가정용_전자제품</v>
          </cell>
          <cell r="G1115" t="str">
            <v>가정용</v>
          </cell>
          <cell r="H1115" t="str">
            <v>선풍기</v>
          </cell>
        </row>
        <row r="1116">
          <cell r="A1116">
            <v>12790</v>
          </cell>
          <cell r="B1116" t="str">
            <v>신일제약</v>
          </cell>
          <cell r="C1116">
            <v>100</v>
          </cell>
          <cell r="D1116" t="str">
            <v>16.186 *</v>
          </cell>
          <cell r="E1116" t="str">
            <v>헬스케어</v>
          </cell>
          <cell r="F1116" t="str">
            <v>제약</v>
          </cell>
          <cell r="G1116" t="str">
            <v>완제의약품</v>
          </cell>
          <cell r="H1116" t="str">
            <v>(순환기계) 디펜 플라스타(진통, 소염제) 등</v>
          </cell>
        </row>
        <row r="1117">
          <cell r="A1117">
            <v>138070</v>
          </cell>
          <cell r="B1117" t="str">
            <v>신진에스엠</v>
          </cell>
          <cell r="C1117">
            <v>120</v>
          </cell>
          <cell r="D1117">
            <v>22.297999999999998</v>
          </cell>
          <cell r="E1117" t="str">
            <v>기계</v>
          </cell>
          <cell r="F1117" t="str">
            <v>일반기계</v>
          </cell>
          <cell r="G1117" t="str">
            <v>일반기계</v>
          </cell>
          <cell r="H1117" t="str">
            <v>표준 플레이트 산업</v>
          </cell>
        </row>
        <row r="1118">
          <cell r="A1118">
            <v>226330</v>
          </cell>
          <cell r="B1118" t="str">
            <v>신테카바이오</v>
          </cell>
          <cell r="C1118" t="str">
            <v>-</v>
          </cell>
          <cell r="D1118" t="str">
            <v>-</v>
          </cell>
          <cell r="E1118" t="str">
            <v>헬스케어</v>
          </cell>
          <cell r="F1118" t="str">
            <v>바이오</v>
          </cell>
          <cell r="G1118" t="str">
            <v>유전체 분석</v>
          </cell>
          <cell r="H1118" t="str">
            <v>알고리즘 개인유전체맵플랫폼 기술(PMAP)을 보유  / 천랩이랑 비교</v>
          </cell>
        </row>
        <row r="1119">
          <cell r="A1119">
            <v>19170</v>
          </cell>
          <cell r="B1119" t="str">
            <v>신풍제약</v>
          </cell>
          <cell r="C1119" t="str">
            <v>-</v>
          </cell>
          <cell r="D1119" t="str">
            <v>-</v>
          </cell>
          <cell r="E1119" t="str">
            <v>헬스케어</v>
          </cell>
          <cell r="F1119" t="str">
            <v>제약</v>
          </cell>
          <cell r="G1119" t="str">
            <v>완제의약품</v>
          </cell>
          <cell r="H1119" t="str">
            <v>(근골격계) 하이알주(관절기능개선제)</v>
          </cell>
        </row>
        <row r="1120">
          <cell r="A1120">
            <v>2870</v>
          </cell>
          <cell r="B1120" t="str">
            <v>신풍제지</v>
          </cell>
          <cell r="C1120">
            <v>60</v>
          </cell>
          <cell r="D1120">
            <v>-16.574000000000002</v>
          </cell>
          <cell r="E1120" t="str">
            <v>종이</v>
          </cell>
          <cell r="F1120" t="str">
            <v>백판지</v>
          </cell>
          <cell r="G1120" t="str">
            <v>백판지</v>
          </cell>
          <cell r="H1120" t="str">
            <v>백판지</v>
          </cell>
        </row>
        <row r="1121">
          <cell r="A1121">
            <v>418210</v>
          </cell>
          <cell r="B1121" t="str">
            <v>신한제10호스팩</v>
          </cell>
          <cell r="C1121" t="str">
            <v>-</v>
          </cell>
          <cell r="D1121" t="str">
            <v>-</v>
          </cell>
          <cell r="E1121" t="e">
            <v>#N/A</v>
          </cell>
          <cell r="F1121" t="e">
            <v>#N/A</v>
          </cell>
          <cell r="G1121" t="e">
            <v>#N/A</v>
          </cell>
          <cell r="H1121" t="e">
            <v>#N/A</v>
          </cell>
        </row>
        <row r="1122">
          <cell r="A1122">
            <v>333050</v>
          </cell>
          <cell r="B1122" t="str">
            <v>모코엠시스</v>
          </cell>
          <cell r="C1122" t="str">
            <v>-</v>
          </cell>
          <cell r="D1122" t="str">
            <v>-</v>
          </cell>
          <cell r="E1122" t="str">
            <v>인터넷</v>
          </cell>
          <cell r="F1122" t="str">
            <v>소프트웨어</v>
          </cell>
          <cell r="G1122" t="str">
            <v>소프트웨어</v>
          </cell>
          <cell r="H1122" t="str">
            <v>EAI/ESB솔루션</v>
          </cell>
        </row>
        <row r="1123">
          <cell r="A1123">
            <v>366330</v>
          </cell>
          <cell r="B1123" t="str">
            <v>신한제7호스팩</v>
          </cell>
          <cell r="C1123" t="str">
            <v>-</v>
          </cell>
          <cell r="D1123" t="str">
            <v>-</v>
          </cell>
          <cell r="E1123" t="e">
            <v>#N/A</v>
          </cell>
          <cell r="F1123" t="e">
            <v>#N/A</v>
          </cell>
          <cell r="G1123" t="e">
            <v>#N/A</v>
          </cell>
          <cell r="H1123" t="e">
            <v>#N/A</v>
          </cell>
        </row>
        <row r="1124">
          <cell r="A1124">
            <v>393360</v>
          </cell>
          <cell r="B1124" t="str">
            <v>신한제8호스팩</v>
          </cell>
          <cell r="C1124" t="str">
            <v>-</v>
          </cell>
          <cell r="D1124" t="str">
            <v>-</v>
          </cell>
          <cell r="E1124" t="e">
            <v>#N/A</v>
          </cell>
          <cell r="F1124" t="e">
            <v>#N/A</v>
          </cell>
          <cell r="G1124" t="e">
            <v>#N/A</v>
          </cell>
          <cell r="H1124" t="e">
            <v>#N/A</v>
          </cell>
        </row>
        <row r="1125">
          <cell r="A1125">
            <v>405640</v>
          </cell>
          <cell r="B1125" t="str">
            <v>신한제9호스팩</v>
          </cell>
          <cell r="C1125" t="str">
            <v>-</v>
          </cell>
          <cell r="D1125" t="str">
            <v>-</v>
          </cell>
          <cell r="E1125" t="e">
            <v>#N/A</v>
          </cell>
          <cell r="F1125" t="e">
            <v>#N/A</v>
          </cell>
          <cell r="G1125" t="e">
            <v>#N/A</v>
          </cell>
          <cell r="H1125" t="e">
            <v>#N/A</v>
          </cell>
        </row>
        <row r="1126">
          <cell r="A1126">
            <v>55550</v>
          </cell>
          <cell r="B1126" t="str">
            <v>신한지주</v>
          </cell>
          <cell r="C1126">
            <v>1960</v>
          </cell>
          <cell r="D1126">
            <v>25.452999999999999</v>
          </cell>
          <cell r="E1126" t="str">
            <v>금융</v>
          </cell>
          <cell r="F1126" t="str">
            <v>금융지주</v>
          </cell>
          <cell r="G1126" t="str">
            <v>금융지주</v>
          </cell>
          <cell r="H1126" t="str">
            <v>신한은행</v>
          </cell>
        </row>
        <row r="1127">
          <cell r="A1127">
            <v>56700</v>
          </cell>
          <cell r="B1127" t="str">
            <v>신화인터텍</v>
          </cell>
          <cell r="C1127" t="str">
            <v>-</v>
          </cell>
          <cell r="D1127" t="str">
            <v>-</v>
          </cell>
          <cell r="E1127" t="str">
            <v>디스플레이</v>
          </cell>
          <cell r="F1127" t="str">
            <v>디스플레이_부품</v>
          </cell>
          <cell r="G1127" t="str">
            <v>Film</v>
          </cell>
          <cell r="H1127" t="str">
            <v>광학필름</v>
          </cell>
        </row>
        <row r="1128">
          <cell r="A1128">
            <v>187270</v>
          </cell>
          <cell r="B1128" t="str">
            <v>신화콘텍</v>
          </cell>
          <cell r="C1128" t="str">
            <v>-</v>
          </cell>
          <cell r="D1128" t="str">
            <v>-</v>
          </cell>
          <cell r="E1128" t="str">
            <v>스마트폰</v>
          </cell>
          <cell r="F1128" t="str">
            <v>스마트폰_부분품</v>
          </cell>
          <cell r="G1128" t="str">
            <v>부분품</v>
          </cell>
          <cell r="H1128" t="str">
            <v>부분품) 커넥터</v>
          </cell>
        </row>
        <row r="1129">
          <cell r="A1129">
            <v>4080</v>
          </cell>
          <cell r="B1129" t="str">
            <v>신흥</v>
          </cell>
          <cell r="C1129">
            <v>220</v>
          </cell>
          <cell r="D1129">
            <v>8.3919999999999995</v>
          </cell>
          <cell r="E1129" t="str">
            <v>헬스케어</v>
          </cell>
          <cell r="F1129" t="str">
            <v>의료기기</v>
          </cell>
          <cell r="G1129" t="str">
            <v>치과</v>
          </cell>
          <cell r="H1129" t="str">
            <v>치과용 합금, 진료대 등</v>
          </cell>
        </row>
        <row r="1130">
          <cell r="A1130">
            <v>243840</v>
          </cell>
          <cell r="B1130" t="str">
            <v>신흥에스이씨</v>
          </cell>
          <cell r="C1130">
            <v>330</v>
          </cell>
          <cell r="D1130">
            <v>11.266</v>
          </cell>
          <cell r="E1130" t="str">
            <v>배터리</v>
          </cell>
          <cell r="F1130" t="str">
            <v>배터리_부품</v>
          </cell>
          <cell r="G1130" t="str">
            <v>부품</v>
          </cell>
          <cell r="H1130" t="str">
            <v>CAP ASS'Y 등</v>
          </cell>
        </row>
        <row r="1131">
          <cell r="A1131">
            <v>257720</v>
          </cell>
          <cell r="B1131" t="str">
            <v>실리콘투</v>
          </cell>
          <cell r="C1131" t="str">
            <v>-</v>
          </cell>
          <cell r="D1131" t="str">
            <v>-</v>
          </cell>
          <cell r="E1131" t="str">
            <v>화장품</v>
          </cell>
          <cell r="F1131" t="str">
            <v>화장품_브랜드</v>
          </cell>
          <cell r="G1131" t="str">
            <v>화장품브랜드</v>
          </cell>
          <cell r="H1131" t="str">
            <v>화장품 유통 플랫폼(Wholesale 사이트를 통한 공급계약 매출)</v>
          </cell>
        </row>
        <row r="1132">
          <cell r="A1132">
            <v>222800</v>
          </cell>
          <cell r="B1132" t="str">
            <v>심텍</v>
          </cell>
          <cell r="C1132">
            <v>500</v>
          </cell>
          <cell r="D1132">
            <v>13.461</v>
          </cell>
          <cell r="E1132" t="str">
            <v>PCB</v>
          </cell>
          <cell r="F1132" t="str">
            <v>PCB</v>
          </cell>
          <cell r="G1132" t="str">
            <v>PCB</v>
          </cell>
          <cell r="H1132" t="str">
            <v>인쇄회로기판(PCB)</v>
          </cell>
        </row>
        <row r="1133">
          <cell r="A1133">
            <v>36710</v>
          </cell>
          <cell r="B1133" t="str">
            <v>심텍홀딩스</v>
          </cell>
          <cell r="C1133">
            <v>50</v>
          </cell>
          <cell r="D1133">
            <v>2.3210000000000002</v>
          </cell>
          <cell r="E1133" t="str">
            <v>지주사</v>
          </cell>
          <cell r="F1133" t="str">
            <v>지주사</v>
          </cell>
          <cell r="G1133" t="str">
            <v>지주사</v>
          </cell>
          <cell r="H1133" t="str">
            <v>지주사</v>
          </cell>
        </row>
        <row r="1134">
          <cell r="A1134">
            <v>160980</v>
          </cell>
          <cell r="B1134" t="str">
            <v>싸이맥스</v>
          </cell>
          <cell r="C1134">
            <v>400</v>
          </cell>
          <cell r="D1134">
            <v>17.042999999999999</v>
          </cell>
          <cell r="E1134" t="str">
            <v>반도체</v>
          </cell>
          <cell r="F1134" t="str">
            <v>반도체_제조장비</v>
          </cell>
          <cell r="G1134" t="str">
            <v>기타장비</v>
          </cell>
          <cell r="H1134" t="str">
            <v>반도체웨이퍼 이송용장비</v>
          </cell>
        </row>
        <row r="1135">
          <cell r="A1135">
            <v>356890</v>
          </cell>
          <cell r="B1135" t="str">
            <v>싸이버원</v>
          </cell>
          <cell r="C1135">
            <v>80</v>
          </cell>
          <cell r="D1135" t="str">
            <v>19.146 *</v>
          </cell>
          <cell r="E1135" t="str">
            <v>보안</v>
          </cell>
          <cell r="F1135" t="str">
            <v>소프트보안</v>
          </cell>
          <cell r="G1135" t="str">
            <v>시스템보안</v>
          </cell>
          <cell r="H1135" t="str">
            <v>보안관제 서비스, 보안관리 시스템 개발</v>
          </cell>
        </row>
        <row r="1136">
          <cell r="A1136">
            <v>217330</v>
          </cell>
          <cell r="B1136" t="str">
            <v>싸이토젠</v>
          </cell>
          <cell r="C1136" t="str">
            <v>-</v>
          </cell>
          <cell r="D1136" t="str">
            <v>-</v>
          </cell>
          <cell r="E1136" t="str">
            <v>헬스케어</v>
          </cell>
          <cell r="F1136" t="str">
            <v>진단기기</v>
          </cell>
          <cell r="G1136" t="str">
            <v>체외진단</v>
          </cell>
          <cell r="H1136" t="str">
            <v>희소한 혈중 암세포(CTC)를 분리, 검출, 분석기술</v>
          </cell>
        </row>
        <row r="1137">
          <cell r="A1137">
            <v>102280</v>
          </cell>
          <cell r="B1137" t="str">
            <v>쌍방울</v>
          </cell>
          <cell r="C1137" t="str">
            <v>-</v>
          </cell>
          <cell r="D1137" t="str">
            <v>-</v>
          </cell>
          <cell r="E1137" t="str">
            <v>패션</v>
          </cell>
          <cell r="F1137" t="str">
            <v>의류</v>
          </cell>
          <cell r="G1137" t="str">
            <v>내의</v>
          </cell>
          <cell r="H1137" t="str">
            <v>내의</v>
          </cell>
        </row>
        <row r="1138">
          <cell r="A1138">
            <v>3410</v>
          </cell>
          <cell r="B1138" t="str">
            <v>쌍용씨앤이</v>
          </cell>
          <cell r="C1138">
            <v>440</v>
          </cell>
          <cell r="D1138">
            <v>118.84699999999999</v>
          </cell>
          <cell r="E1138" t="str">
            <v>건설</v>
          </cell>
          <cell r="F1138" t="str">
            <v>건자재</v>
          </cell>
          <cell r="G1138" t="str">
            <v>시멘트</v>
          </cell>
          <cell r="H1138" t="str">
            <v>시멘트</v>
          </cell>
        </row>
        <row r="1139">
          <cell r="A1139">
            <v>3620</v>
          </cell>
          <cell r="B1139" t="str">
            <v>쌍용자동차</v>
          </cell>
          <cell r="C1139" t="str">
            <v>-</v>
          </cell>
          <cell r="D1139" t="str">
            <v>-</v>
          </cell>
          <cell r="E1139" t="str">
            <v>자동차</v>
          </cell>
          <cell r="F1139" t="str">
            <v>완성차</v>
          </cell>
          <cell r="G1139" t="str">
            <v>완성차</v>
          </cell>
          <cell r="H1139" t="str">
            <v>완성차</v>
          </cell>
        </row>
        <row r="1140">
          <cell r="A1140">
            <v>10280</v>
          </cell>
          <cell r="B1140" t="str">
            <v>쌍용정보통신</v>
          </cell>
          <cell r="C1140" t="str">
            <v>-</v>
          </cell>
          <cell r="D1140" t="str">
            <v>-</v>
          </cell>
          <cell r="E1140" t="str">
            <v>인터넷</v>
          </cell>
          <cell r="F1140" t="str">
            <v>네트워크통합</v>
          </cell>
          <cell r="G1140" t="str">
            <v>NI</v>
          </cell>
          <cell r="H1140" t="str">
            <v>NI (Network Integration)</v>
          </cell>
        </row>
        <row r="1141">
          <cell r="A1141">
            <v>4770</v>
          </cell>
          <cell r="B1141" t="str">
            <v>써니전자</v>
          </cell>
          <cell r="C1141" t="str">
            <v>-</v>
          </cell>
          <cell r="D1141" t="str">
            <v>-</v>
          </cell>
          <cell r="E1141" t="str">
            <v>전자제품</v>
          </cell>
          <cell r="F1141" t="str">
            <v>전자부품</v>
          </cell>
          <cell r="G1141" t="str">
            <v>부품</v>
          </cell>
          <cell r="H1141" t="str">
            <v>수동진동사업(TV, 컴퓨터, 통신기기 등 핵심부품)</v>
          </cell>
        </row>
        <row r="1142">
          <cell r="A1142">
            <v>217320</v>
          </cell>
          <cell r="B1142" t="str">
            <v>썬테크</v>
          </cell>
          <cell r="C1142" t="str">
            <v>-</v>
          </cell>
          <cell r="D1142" t="str">
            <v>-</v>
          </cell>
          <cell r="E1142" t="e">
            <v>#N/A</v>
          </cell>
          <cell r="F1142" t="e">
            <v>#N/A</v>
          </cell>
          <cell r="G1142" t="e">
            <v>#N/A</v>
          </cell>
          <cell r="H1142" t="e">
            <v>#N/A</v>
          </cell>
        </row>
        <row r="1143">
          <cell r="A1143">
            <v>208640</v>
          </cell>
          <cell r="B1143" t="str">
            <v>썸에이지</v>
          </cell>
          <cell r="C1143" t="str">
            <v>-</v>
          </cell>
          <cell r="D1143" t="str">
            <v>-</v>
          </cell>
          <cell r="E1143" t="str">
            <v>게임</v>
          </cell>
          <cell r="F1143" t="str">
            <v>게임</v>
          </cell>
          <cell r="G1143" t="str">
            <v>게임</v>
          </cell>
          <cell r="H1143" t="str">
            <v xml:space="preserve">영웅, 데카론, 아르메블랑쉐, </v>
          </cell>
        </row>
        <row r="1144">
          <cell r="A1144">
            <v>222420</v>
          </cell>
          <cell r="B1144" t="str">
            <v>쎄노텍</v>
          </cell>
          <cell r="C1144" t="str">
            <v>-</v>
          </cell>
          <cell r="D1144" t="str">
            <v>-</v>
          </cell>
          <cell r="E1144" t="str">
            <v>기초소재</v>
          </cell>
          <cell r="F1144" t="str">
            <v>비철금속</v>
          </cell>
          <cell r="G1144" t="str">
            <v>기타소재</v>
          </cell>
          <cell r="H1144" t="str">
            <v>석회 및 탄산가스</v>
          </cell>
        </row>
        <row r="1145">
          <cell r="A1145">
            <v>37760</v>
          </cell>
          <cell r="B1145" t="str">
            <v>쎄니트</v>
          </cell>
          <cell r="C1145">
            <v>40</v>
          </cell>
          <cell r="D1145">
            <v>13.429</v>
          </cell>
          <cell r="E1145" t="str">
            <v>기초소재</v>
          </cell>
          <cell r="F1145" t="str">
            <v>철강</v>
          </cell>
          <cell r="G1145" t="str">
            <v>스테인리스</v>
          </cell>
          <cell r="H1145" t="str">
            <v>스테인리스 강판</v>
          </cell>
        </row>
        <row r="1146">
          <cell r="A1146">
            <v>99320</v>
          </cell>
          <cell r="B1146" t="str">
            <v>쎄트렉아이</v>
          </cell>
          <cell r="C1146">
            <v>140</v>
          </cell>
          <cell r="D1146">
            <v>-9.9220000000000006</v>
          </cell>
          <cell r="E1146" t="str">
            <v>통신</v>
          </cell>
          <cell r="F1146" t="str">
            <v>위성통신</v>
          </cell>
          <cell r="G1146" t="str">
            <v>위성통신</v>
          </cell>
          <cell r="H1146" t="str">
            <v>위성시스템 개발</v>
          </cell>
        </row>
        <row r="1147">
          <cell r="A1147">
            <v>15540</v>
          </cell>
          <cell r="B1147" t="str">
            <v>쎌마테라퓨틱스</v>
          </cell>
          <cell r="C1147" t="str">
            <v>-</v>
          </cell>
          <cell r="D1147" t="str">
            <v>-</v>
          </cell>
          <cell r="E1147" t="str">
            <v>헬스케어</v>
          </cell>
          <cell r="F1147" t="str">
            <v>의료기기</v>
          </cell>
          <cell r="G1147" t="str">
            <v>수술기기</v>
          </cell>
          <cell r="H1147" t="str">
            <v>방사선색전술</v>
          </cell>
        </row>
        <row r="1148">
          <cell r="A1148">
            <v>49960</v>
          </cell>
          <cell r="B1148" t="str">
            <v>쎌바이오텍</v>
          </cell>
          <cell r="C1148">
            <v>450</v>
          </cell>
          <cell r="D1148">
            <v>30.648</v>
          </cell>
          <cell r="E1148" t="str">
            <v>음식료</v>
          </cell>
          <cell r="F1148" t="str">
            <v>건강기능식품</v>
          </cell>
          <cell r="G1148" t="str">
            <v>브랜드</v>
          </cell>
          <cell r="H1148" t="str">
            <v>듀오락</v>
          </cell>
        </row>
        <row r="1149">
          <cell r="A1149">
            <v>50890</v>
          </cell>
          <cell r="B1149" t="str">
            <v>쏠리드</v>
          </cell>
          <cell r="C1149" t="str">
            <v>-</v>
          </cell>
          <cell r="D1149" t="str">
            <v>-</v>
          </cell>
          <cell r="E1149" t="str">
            <v>통신</v>
          </cell>
          <cell r="F1149" t="str">
            <v>통신장비</v>
          </cell>
          <cell r="G1149" t="str">
            <v>통신장비</v>
          </cell>
          <cell r="H1149" t="str">
            <v>이동통신 중계시스템 제조</v>
          </cell>
        </row>
        <row r="1150">
          <cell r="A1150">
            <v>66790</v>
          </cell>
          <cell r="B1150" t="str">
            <v>씨씨에스</v>
          </cell>
          <cell r="C1150" t="str">
            <v>-</v>
          </cell>
          <cell r="D1150" t="str">
            <v>-</v>
          </cell>
          <cell r="E1150" t="str">
            <v>방송미디어</v>
          </cell>
          <cell r="F1150" t="str">
            <v>방송</v>
          </cell>
          <cell r="G1150" t="str">
            <v>케이블</v>
          </cell>
          <cell r="H1150" t="str">
            <v>송출서비스 사업</v>
          </cell>
        </row>
        <row r="1151">
          <cell r="A1151">
            <v>222080</v>
          </cell>
          <cell r="B1151" t="str">
            <v>씨아이에스</v>
          </cell>
          <cell r="C1151" t="str">
            <v>-</v>
          </cell>
          <cell r="D1151" t="str">
            <v>-</v>
          </cell>
          <cell r="E1151" t="str">
            <v>배터리</v>
          </cell>
          <cell r="F1151" t="str">
            <v>배터리_장비</v>
          </cell>
          <cell r="G1151" t="str">
            <v>장비</v>
          </cell>
          <cell r="H1151" t="str">
            <v>조립 및 설비제작</v>
          </cell>
        </row>
        <row r="1152">
          <cell r="A1152">
            <v>4920</v>
          </cell>
          <cell r="B1152" t="str">
            <v>씨아이테크</v>
          </cell>
          <cell r="C1152" t="str">
            <v>-</v>
          </cell>
          <cell r="D1152" t="str">
            <v>-</v>
          </cell>
          <cell r="E1152" t="str">
            <v>인터넷</v>
          </cell>
          <cell r="F1152" t="str">
            <v>SI</v>
          </cell>
          <cell r="G1152" t="str">
            <v>비계열</v>
          </cell>
          <cell r="H1152" t="str">
            <v>시스템통합(SI)</v>
          </cell>
        </row>
        <row r="1153">
          <cell r="A1153">
            <v>236030</v>
          </cell>
          <cell r="B1153" t="str">
            <v>씨알푸드</v>
          </cell>
          <cell r="C1153" t="str">
            <v>-</v>
          </cell>
          <cell r="D1153" t="str">
            <v>-</v>
          </cell>
          <cell r="E1153" t="e">
            <v>#N/A</v>
          </cell>
          <cell r="F1153" t="e">
            <v>#N/A</v>
          </cell>
          <cell r="G1153" t="e">
            <v>#N/A</v>
          </cell>
          <cell r="H1153" t="e">
            <v>#N/A</v>
          </cell>
        </row>
        <row r="1154">
          <cell r="A1154">
            <v>103660</v>
          </cell>
          <cell r="B1154" t="str">
            <v>씨앗</v>
          </cell>
          <cell r="C1154" t="str">
            <v>-</v>
          </cell>
          <cell r="D1154" t="str">
            <v>-</v>
          </cell>
          <cell r="E1154" t="e">
            <v>#N/A</v>
          </cell>
          <cell r="F1154" t="e">
            <v>#N/A</v>
          </cell>
          <cell r="G1154" t="e">
            <v>#N/A</v>
          </cell>
          <cell r="H1154" t="e">
            <v>#N/A</v>
          </cell>
        </row>
        <row r="1155">
          <cell r="A1155">
            <v>352480</v>
          </cell>
          <cell r="B1155" t="str">
            <v>씨앤씨인터내셔널</v>
          </cell>
          <cell r="C1155" t="str">
            <v>-</v>
          </cell>
          <cell r="D1155" t="str">
            <v>-</v>
          </cell>
          <cell r="E1155" t="str">
            <v>화장품</v>
          </cell>
          <cell r="F1155" t="str">
            <v>화장품_OEMODM</v>
          </cell>
          <cell r="G1155" t="str">
            <v>OEM&amp;ODM</v>
          </cell>
          <cell r="H1155" t="str">
            <v>색조 전문 ODM</v>
          </cell>
        </row>
        <row r="1156">
          <cell r="A1156">
            <v>245450</v>
          </cell>
          <cell r="B1156" t="str">
            <v>씨앤에스링크</v>
          </cell>
          <cell r="C1156" t="str">
            <v>-</v>
          </cell>
          <cell r="D1156" t="str">
            <v>-</v>
          </cell>
          <cell r="E1156" t="e">
            <v>#N/A</v>
          </cell>
          <cell r="F1156" t="e">
            <v>#N/A</v>
          </cell>
          <cell r="G1156" t="e">
            <v>#N/A</v>
          </cell>
          <cell r="H1156" t="e">
            <v>#N/A</v>
          </cell>
        </row>
        <row r="1157">
          <cell r="A1157">
            <v>264660</v>
          </cell>
          <cell r="B1157" t="str">
            <v>씨앤지하이테크</v>
          </cell>
          <cell r="C1157">
            <v>150</v>
          </cell>
          <cell r="D1157" t="str">
            <v>24.426 *</v>
          </cell>
          <cell r="E1157" t="str">
            <v>반도체</v>
          </cell>
          <cell r="F1157" t="str">
            <v>반도체_설비</v>
          </cell>
          <cell r="G1157" t="str">
            <v>설비장비</v>
          </cell>
          <cell r="H1157" t="str">
            <v>화학물질중앙공급장치(C.C.S.S)</v>
          </cell>
        </row>
        <row r="1158">
          <cell r="A1158">
            <v>352700</v>
          </cell>
          <cell r="B1158" t="str">
            <v>씨앤투스성진</v>
          </cell>
          <cell r="C1158">
            <v>750</v>
          </cell>
          <cell r="D1158">
            <v>25.484999999999999</v>
          </cell>
          <cell r="E1158" t="str">
            <v>내수</v>
          </cell>
          <cell r="F1158" t="str">
            <v>생활용품</v>
          </cell>
          <cell r="G1158" t="str">
            <v>생활용품</v>
          </cell>
          <cell r="H1158" t="str">
            <v>HEPA 에어필터',  '보건용 및 산업용 마스크'</v>
          </cell>
        </row>
        <row r="1159">
          <cell r="A1159">
            <v>297090</v>
          </cell>
          <cell r="B1159" t="str">
            <v>씨에스베어링</v>
          </cell>
          <cell r="C1159" t="str">
            <v>-</v>
          </cell>
          <cell r="D1159" t="str">
            <v>-</v>
          </cell>
          <cell r="E1159" t="str">
            <v>에너지</v>
          </cell>
          <cell r="F1159" t="str">
            <v>신재생</v>
          </cell>
          <cell r="G1159" t="str">
            <v>풍력</v>
          </cell>
          <cell r="H1159" t="str">
            <v>풍력발전 베어링 전문기업</v>
          </cell>
        </row>
        <row r="1160">
          <cell r="A1160">
            <v>112610</v>
          </cell>
          <cell r="B1160" t="str">
            <v>씨에스윈드</v>
          </cell>
          <cell r="C1160">
            <v>600</v>
          </cell>
          <cell r="D1160">
            <v>39.081000000000003</v>
          </cell>
          <cell r="E1160" t="str">
            <v>에너지</v>
          </cell>
          <cell r="F1160" t="str">
            <v>신재생</v>
          </cell>
          <cell r="G1160" t="str">
            <v>풍력</v>
          </cell>
          <cell r="H1160" t="str">
            <v xml:space="preserve">풍력타워 </v>
          </cell>
        </row>
        <row r="1161">
          <cell r="A1161">
            <v>359090</v>
          </cell>
          <cell r="B1161" t="str">
            <v>씨엔알리서치</v>
          </cell>
          <cell r="C1161" t="str">
            <v>-</v>
          </cell>
          <cell r="D1161" t="str">
            <v>-</v>
          </cell>
          <cell r="E1161" t="str">
            <v>헬스케어</v>
          </cell>
          <cell r="F1161" t="str">
            <v>바이오</v>
          </cell>
          <cell r="G1161" t="str">
            <v>CRO</v>
          </cell>
          <cell r="H1161" t="str">
            <v>임상시험수탁기관(CRO)</v>
          </cell>
        </row>
        <row r="1162">
          <cell r="A1162">
            <v>286000</v>
          </cell>
          <cell r="B1162" t="str">
            <v>씨엔티드림</v>
          </cell>
          <cell r="C1162" t="str">
            <v>-</v>
          </cell>
          <cell r="D1162" t="str">
            <v>-</v>
          </cell>
          <cell r="E1162" t="e">
            <v>#N/A</v>
          </cell>
          <cell r="F1162" t="e">
            <v>#N/A</v>
          </cell>
          <cell r="G1162" t="e">
            <v>#N/A</v>
          </cell>
          <cell r="H1162" t="e">
            <v>#N/A</v>
          </cell>
        </row>
        <row r="1163">
          <cell r="A1163">
            <v>115530</v>
          </cell>
          <cell r="B1163" t="str">
            <v>씨엔플러스</v>
          </cell>
          <cell r="C1163" t="str">
            <v>-</v>
          </cell>
          <cell r="D1163" t="str">
            <v>-</v>
          </cell>
          <cell r="E1163" t="str">
            <v>디스플레이</v>
          </cell>
          <cell r="F1163" t="str">
            <v>디스플레이_부품</v>
          </cell>
          <cell r="G1163" t="str">
            <v>부분품</v>
          </cell>
          <cell r="H1163" t="str">
            <v>커넥터(LCD/OLED TV용)</v>
          </cell>
        </row>
        <row r="1164">
          <cell r="A1164">
            <v>115480</v>
          </cell>
          <cell r="B1164" t="str">
            <v>씨유메디칼</v>
          </cell>
          <cell r="C1164" t="str">
            <v>-</v>
          </cell>
          <cell r="D1164" t="str">
            <v>-</v>
          </cell>
          <cell r="E1164" t="str">
            <v>헬스케어</v>
          </cell>
          <cell r="F1164" t="str">
            <v>의료기기</v>
          </cell>
          <cell r="G1164" t="str">
            <v>수술기기</v>
          </cell>
          <cell r="H1164" t="str">
            <v>심장제세동기 및 관련사업</v>
          </cell>
        </row>
        <row r="1165">
          <cell r="A1165">
            <v>376290</v>
          </cell>
          <cell r="B1165" t="str">
            <v>씨유테크</v>
          </cell>
          <cell r="C1165">
            <v>260</v>
          </cell>
          <cell r="D1165">
            <v>29.994</v>
          </cell>
          <cell r="E1165" t="str">
            <v>스마트폰</v>
          </cell>
          <cell r="F1165" t="str">
            <v>스마트폰_부분품</v>
          </cell>
          <cell r="G1165" t="str">
            <v>부분품</v>
          </cell>
          <cell r="H1165" t="str">
            <v>부분품) 스마트폰용 디스플레이 구동보드 FPCA 제조</v>
          </cell>
        </row>
        <row r="1166">
          <cell r="A1166">
            <v>189330</v>
          </cell>
          <cell r="B1166" t="str">
            <v>씨이랩</v>
          </cell>
          <cell r="C1166" t="str">
            <v>-</v>
          </cell>
          <cell r="D1166" t="str">
            <v>-</v>
          </cell>
          <cell r="E1166" t="str">
            <v>인터넷</v>
          </cell>
          <cell r="F1166" t="str">
            <v>소프트웨어</v>
          </cell>
          <cell r="G1166" t="str">
            <v>소프트웨어</v>
          </cell>
          <cell r="H1166" t="str">
            <v>대용량 영상데이터에 AI 기술을 적용하여 가치를 창출하는 기술특화 기업</v>
          </cell>
        </row>
        <row r="1167">
          <cell r="A1167">
            <v>96530</v>
          </cell>
          <cell r="B1167" t="str">
            <v>씨젠</v>
          </cell>
          <cell r="C1167">
            <v>1000</v>
          </cell>
          <cell r="D1167">
            <v>9.61</v>
          </cell>
          <cell r="E1167" t="str">
            <v>헬스케어</v>
          </cell>
          <cell r="F1167" t="str">
            <v>진단기기</v>
          </cell>
          <cell r="G1167" t="str">
            <v>체외진단</v>
          </cell>
          <cell r="H1167" t="str">
            <v>체외진단용의료기기</v>
          </cell>
        </row>
        <row r="1168">
          <cell r="A1168">
            <v>900120</v>
          </cell>
          <cell r="B1168" t="str">
            <v>씨케이에이치</v>
          </cell>
          <cell r="C1168" t="str">
            <v>-</v>
          </cell>
          <cell r="D1168" t="str">
            <v>-</v>
          </cell>
          <cell r="E1168" t="str">
            <v>외국계</v>
          </cell>
          <cell r="F1168" t="str">
            <v>외국계</v>
          </cell>
          <cell r="G1168" t="str">
            <v>CNY</v>
          </cell>
          <cell r="H1168" t="str">
            <v>건강기능식품</v>
          </cell>
        </row>
        <row r="1169">
          <cell r="A1169">
            <v>101240</v>
          </cell>
          <cell r="B1169" t="str">
            <v>씨큐브</v>
          </cell>
          <cell r="C1169">
            <v>120</v>
          </cell>
          <cell r="D1169" t="str">
            <v>30.607 *</v>
          </cell>
          <cell r="E1169" t="str">
            <v>기초소재</v>
          </cell>
          <cell r="F1169" t="str">
            <v>비철금속</v>
          </cell>
          <cell r="G1169" t="str">
            <v>기타소재</v>
          </cell>
          <cell r="H1169" t="str">
            <v>진주광택안료</v>
          </cell>
        </row>
        <row r="1170">
          <cell r="A1170">
            <v>60590</v>
          </cell>
          <cell r="B1170" t="str">
            <v>씨티씨바이오</v>
          </cell>
          <cell r="C1170" t="str">
            <v>-</v>
          </cell>
          <cell r="D1170" t="str">
            <v>-</v>
          </cell>
          <cell r="E1170" t="str">
            <v>헬스케어</v>
          </cell>
          <cell r="F1170" t="str">
            <v>제약</v>
          </cell>
          <cell r="G1170" t="str">
            <v>동물의약품</v>
          </cell>
          <cell r="H1170" t="str">
            <v>동물의약품</v>
          </cell>
        </row>
        <row r="1171">
          <cell r="A1171">
            <v>260930</v>
          </cell>
          <cell r="B1171" t="str">
            <v>씨티케이</v>
          </cell>
          <cell r="C1171">
            <v>100</v>
          </cell>
          <cell r="D1171">
            <v>-47.462000000000003</v>
          </cell>
          <cell r="E1171" t="str">
            <v>화장품</v>
          </cell>
          <cell r="F1171" t="str">
            <v>화장품_OEMODM</v>
          </cell>
          <cell r="G1171" t="str">
            <v>OEM&amp;ODM</v>
          </cell>
          <cell r="H1171" t="str">
            <v>OEM&amp;ODM</v>
          </cell>
        </row>
        <row r="1172">
          <cell r="A1172">
            <v>13990</v>
          </cell>
          <cell r="B1172" t="str">
            <v>아가방컴퍼니</v>
          </cell>
          <cell r="C1172" t="str">
            <v>-</v>
          </cell>
          <cell r="D1172" t="str">
            <v>-</v>
          </cell>
          <cell r="E1172" t="str">
            <v>패션</v>
          </cell>
          <cell r="F1172" t="str">
            <v>의류</v>
          </cell>
          <cell r="G1172" t="str">
            <v>유아</v>
          </cell>
          <cell r="H1172" t="str">
            <v>유아용품</v>
          </cell>
        </row>
        <row r="1173">
          <cell r="A1173">
            <v>123860</v>
          </cell>
          <cell r="B1173" t="str">
            <v>아나패스</v>
          </cell>
          <cell r="C1173" t="str">
            <v>-</v>
          </cell>
          <cell r="D1173" t="str">
            <v>-</v>
          </cell>
          <cell r="E1173" t="str">
            <v>디스플레이</v>
          </cell>
          <cell r="F1173" t="str">
            <v>디스플레이_부품</v>
          </cell>
          <cell r="G1173" t="str">
            <v>Driver IC</v>
          </cell>
          <cell r="H1173" t="str">
            <v>디스플레이 시스템 반도체(T-Con)</v>
          </cell>
        </row>
        <row r="1174">
          <cell r="A1174">
            <v>25980</v>
          </cell>
          <cell r="B1174" t="str">
            <v>아난티</v>
          </cell>
          <cell r="C1174" t="str">
            <v>-</v>
          </cell>
          <cell r="D1174" t="str">
            <v>-</v>
          </cell>
          <cell r="E1174" t="str">
            <v>내수</v>
          </cell>
          <cell r="F1174" t="str">
            <v>여가</v>
          </cell>
          <cell r="G1174" t="str">
            <v>리조트</v>
          </cell>
          <cell r="H1174" t="str">
            <v>숙박/리조트(아난티)</v>
          </cell>
        </row>
        <row r="1175">
          <cell r="A1175">
            <v>8700</v>
          </cell>
          <cell r="B1175" t="str">
            <v>아남전자</v>
          </cell>
          <cell r="C1175" t="str">
            <v>-</v>
          </cell>
          <cell r="D1175" t="str">
            <v>-</v>
          </cell>
          <cell r="E1175" t="str">
            <v>전자제품</v>
          </cell>
          <cell r="F1175" t="str">
            <v>가정용_전자제품</v>
          </cell>
          <cell r="G1175" t="str">
            <v>가정용</v>
          </cell>
          <cell r="H1175" t="str">
            <v>Home AUDIO</v>
          </cell>
        </row>
        <row r="1176">
          <cell r="A1176">
            <v>58220</v>
          </cell>
          <cell r="B1176" t="str">
            <v>아리온</v>
          </cell>
          <cell r="C1176" t="str">
            <v>-</v>
          </cell>
          <cell r="D1176" t="str">
            <v>-</v>
          </cell>
          <cell r="E1176" t="str">
            <v>방송미디어</v>
          </cell>
          <cell r="F1176" t="str">
            <v>방송장비</v>
          </cell>
          <cell r="G1176" t="str">
            <v>방송장비</v>
          </cell>
          <cell r="H1176" t="str">
            <v xml:space="preserve">셋톱박스 제조 및 판매 </v>
          </cell>
        </row>
        <row r="1177">
          <cell r="A1177">
            <v>125210</v>
          </cell>
          <cell r="B1177" t="str">
            <v>아모그린텍</v>
          </cell>
          <cell r="C1177" t="str">
            <v>-</v>
          </cell>
          <cell r="D1177" t="str">
            <v>-</v>
          </cell>
          <cell r="E1177" t="str">
            <v>기초소재</v>
          </cell>
          <cell r="F1177" t="str">
            <v>석유화학</v>
          </cell>
          <cell r="G1177" t="str">
            <v>석유화학</v>
          </cell>
          <cell r="H1177" t="str">
            <v>고효율 자성소재(Power Core, CT 등)</v>
          </cell>
        </row>
        <row r="1178">
          <cell r="A1178">
            <v>90430</v>
          </cell>
          <cell r="B1178" t="str">
            <v>아모레퍼시픽</v>
          </cell>
          <cell r="C1178">
            <v>980</v>
          </cell>
          <cell r="D1178">
            <v>37.390999999999998</v>
          </cell>
          <cell r="E1178" t="str">
            <v>화장품</v>
          </cell>
          <cell r="F1178" t="str">
            <v>화장품_브랜드</v>
          </cell>
          <cell r="G1178" t="str">
            <v>화장품브랜드</v>
          </cell>
          <cell r="H1178" t="str">
            <v>라네즈, 설화수, 헤라, 이니스프리</v>
          </cell>
        </row>
        <row r="1179">
          <cell r="A1179">
            <v>2790</v>
          </cell>
          <cell r="B1179" t="str">
            <v>아모레퍼시픽그룹</v>
          </cell>
          <cell r="C1179">
            <v>450</v>
          </cell>
          <cell r="D1179">
            <v>14.366</v>
          </cell>
          <cell r="E1179" t="str">
            <v>지주사</v>
          </cell>
          <cell r="F1179" t="str">
            <v>지주사</v>
          </cell>
          <cell r="G1179" t="str">
            <v>지주사</v>
          </cell>
          <cell r="H1179" t="str">
            <v>지주사</v>
          </cell>
        </row>
        <row r="1180">
          <cell r="A1180">
            <v>357580</v>
          </cell>
          <cell r="B1180" t="str">
            <v>아모센스</v>
          </cell>
          <cell r="C1180" t="str">
            <v>-</v>
          </cell>
          <cell r="D1180" t="str">
            <v>-</v>
          </cell>
          <cell r="E1180" t="str">
            <v>스마트폰</v>
          </cell>
          <cell r="F1180" t="str">
            <v>스마트폰_부분품</v>
          </cell>
          <cell r="G1180" t="str">
            <v>부분품</v>
          </cell>
          <cell r="H1180" t="str">
            <v>부분품) 무선충전 차폐시트, LTCC 기판 등 소재와 무선충전 모듈 등</v>
          </cell>
        </row>
        <row r="1181">
          <cell r="A1181">
            <v>52710</v>
          </cell>
          <cell r="B1181" t="str">
            <v>아모텍</v>
          </cell>
          <cell r="C1181" t="str">
            <v>-</v>
          </cell>
          <cell r="D1181" t="str">
            <v>-</v>
          </cell>
          <cell r="E1181" t="str">
            <v>스마트폰</v>
          </cell>
          <cell r="F1181" t="str">
            <v>스마트폰_부분품</v>
          </cell>
          <cell r="G1181" t="str">
            <v>부분품</v>
          </cell>
          <cell r="H1181" t="str">
            <v>EMI/ESD) 세라믹 칩 부품(칩 바리스터 및 EMI 필터)</v>
          </cell>
        </row>
        <row r="1182">
          <cell r="A1182">
            <v>74430</v>
          </cell>
          <cell r="B1182" t="str">
            <v>아미노로직스</v>
          </cell>
          <cell r="C1182" t="str">
            <v>-</v>
          </cell>
          <cell r="D1182" t="str">
            <v>-</v>
          </cell>
          <cell r="E1182" t="str">
            <v>헬스케어</v>
          </cell>
          <cell r="F1182" t="str">
            <v>제약</v>
          </cell>
          <cell r="G1182" t="str">
            <v>원료의약품</v>
          </cell>
          <cell r="H1182" t="str">
            <v>원료의약사업</v>
          </cell>
        </row>
        <row r="1183">
          <cell r="A1183">
            <v>92040</v>
          </cell>
          <cell r="B1183" t="str">
            <v>아미코젠</v>
          </cell>
          <cell r="C1183" t="str">
            <v>-</v>
          </cell>
          <cell r="D1183" t="str">
            <v>-</v>
          </cell>
          <cell r="E1183" t="str">
            <v>헬스케어</v>
          </cell>
          <cell r="F1183" t="str">
            <v>바이오</v>
          </cell>
          <cell r="G1183" t="str">
            <v>바이오의약품</v>
          </cell>
          <cell r="H1183" t="str">
            <v>효소 및 신소재의 개발</v>
          </cell>
        </row>
        <row r="1184">
          <cell r="A1184">
            <v>83930</v>
          </cell>
          <cell r="B1184" t="str">
            <v>아바코</v>
          </cell>
          <cell r="C1184">
            <v>300</v>
          </cell>
          <cell r="D1184">
            <v>31.88</v>
          </cell>
          <cell r="E1184" t="str">
            <v>디스플레이</v>
          </cell>
          <cell r="F1184" t="str">
            <v>디스플레이_장비</v>
          </cell>
          <cell r="G1184" t="str">
            <v>제조장비</v>
          </cell>
          <cell r="H1184" t="str">
            <v>FPD 제조용 진공, 전용, 자동화장비</v>
          </cell>
        </row>
        <row r="1185">
          <cell r="A1185">
            <v>149950</v>
          </cell>
          <cell r="B1185" t="str">
            <v>아바텍</v>
          </cell>
          <cell r="C1185" t="str">
            <v>-</v>
          </cell>
          <cell r="D1185" t="str">
            <v>-</v>
          </cell>
          <cell r="E1185" t="str">
            <v>디스플레이</v>
          </cell>
          <cell r="F1185" t="str">
            <v>디스플레이_장비</v>
          </cell>
          <cell r="G1185" t="str">
            <v>제조장비</v>
          </cell>
          <cell r="H1185" t="str">
            <v>Glass Slimming</v>
          </cell>
        </row>
        <row r="1186">
          <cell r="A1186">
            <v>36010</v>
          </cell>
          <cell r="B1186" t="str">
            <v>아비코전자</v>
          </cell>
          <cell r="C1186">
            <v>70</v>
          </cell>
          <cell r="D1186">
            <v>25.114999999999998</v>
          </cell>
          <cell r="E1186" t="str">
            <v>전자제품</v>
          </cell>
          <cell r="F1186" t="str">
            <v>전자부품</v>
          </cell>
          <cell r="G1186" t="str">
            <v>부품</v>
          </cell>
          <cell r="H1186" t="str">
            <v>저항기 및 인덕터</v>
          </cell>
        </row>
        <row r="1187">
          <cell r="A1187">
            <v>2030</v>
          </cell>
          <cell r="B1187" t="str">
            <v>아세아</v>
          </cell>
          <cell r="C1187">
            <v>3000</v>
          </cell>
          <cell r="D1187">
            <v>2.7570000000000001</v>
          </cell>
          <cell r="E1187" t="str">
            <v>지주사</v>
          </cell>
          <cell r="F1187" t="str">
            <v>지주사</v>
          </cell>
          <cell r="G1187" t="str">
            <v>지주사</v>
          </cell>
          <cell r="H1187" t="str">
            <v>지주사</v>
          </cell>
        </row>
        <row r="1188">
          <cell r="A1188">
            <v>183190</v>
          </cell>
          <cell r="B1188" t="str">
            <v>아세아시멘트</v>
          </cell>
          <cell r="C1188">
            <v>2250</v>
          </cell>
          <cell r="D1188">
            <v>8.8320000000000007</v>
          </cell>
          <cell r="E1188" t="str">
            <v>건설</v>
          </cell>
          <cell r="F1188" t="str">
            <v>건자재</v>
          </cell>
          <cell r="G1188" t="str">
            <v>시멘트</v>
          </cell>
          <cell r="H1188" t="str">
            <v>시멘트</v>
          </cell>
        </row>
        <row r="1189">
          <cell r="A1189">
            <v>2310</v>
          </cell>
          <cell r="B1189" t="str">
            <v>아세아제지</v>
          </cell>
          <cell r="C1189">
            <v>900</v>
          </cell>
          <cell r="D1189">
            <v>8.8580000000000005</v>
          </cell>
          <cell r="E1189" t="str">
            <v>종이</v>
          </cell>
          <cell r="F1189" t="str">
            <v>골판지원지</v>
          </cell>
          <cell r="G1189" t="str">
            <v>골판지원지</v>
          </cell>
          <cell r="H1189" t="str">
            <v>골판지원지</v>
          </cell>
        </row>
        <row r="1190">
          <cell r="A1190">
            <v>50860</v>
          </cell>
          <cell r="B1190" t="str">
            <v>아세아텍</v>
          </cell>
          <cell r="C1190">
            <v>50</v>
          </cell>
          <cell r="D1190" t="str">
            <v>22.309 *</v>
          </cell>
          <cell r="E1190" t="str">
            <v>농업</v>
          </cell>
          <cell r="F1190" t="str">
            <v>농기계</v>
          </cell>
          <cell r="G1190" t="str">
            <v>농기계</v>
          </cell>
          <cell r="H1190" t="str">
            <v>농기계</v>
          </cell>
        </row>
        <row r="1191">
          <cell r="A1191">
            <v>12170</v>
          </cell>
          <cell r="B1191" t="str">
            <v>아센디오</v>
          </cell>
          <cell r="C1191" t="str">
            <v>-</v>
          </cell>
          <cell r="D1191" t="str">
            <v>-</v>
          </cell>
          <cell r="E1191" t="str">
            <v>방송미디어</v>
          </cell>
          <cell r="F1191" t="str">
            <v>엔터테인먼트</v>
          </cell>
          <cell r="G1191" t="str">
            <v>음반음원</v>
          </cell>
          <cell r="H1191" t="str">
            <v>콘텐츠? 음반 광고 영화배급</v>
          </cell>
        </row>
        <row r="1192">
          <cell r="A1192">
            <v>136410</v>
          </cell>
          <cell r="B1192" t="str">
            <v>아셈스</v>
          </cell>
          <cell r="C1192" t="str">
            <v>-</v>
          </cell>
          <cell r="D1192" t="str">
            <v>-</v>
          </cell>
          <cell r="E1192" t="str">
            <v>기초소재</v>
          </cell>
          <cell r="F1192" t="str">
            <v>석유화학</v>
          </cell>
          <cell r="G1192" t="str">
            <v>석유화학</v>
          </cell>
          <cell r="H1192" t="str">
            <v>핫멜트 필름형 접착제</v>
          </cell>
        </row>
        <row r="1193">
          <cell r="A1193">
            <v>246720</v>
          </cell>
          <cell r="B1193" t="str">
            <v>아스타</v>
          </cell>
          <cell r="C1193" t="str">
            <v>-</v>
          </cell>
          <cell r="D1193" t="str">
            <v>-</v>
          </cell>
          <cell r="E1193" t="str">
            <v>헬스케어</v>
          </cell>
          <cell r="F1193" t="str">
            <v>진단기기</v>
          </cell>
          <cell r="G1193" t="str">
            <v>체외진단</v>
          </cell>
          <cell r="H1193" t="str">
            <v>MALDI-TOF 질량분석기기(암진단 등)</v>
          </cell>
        </row>
        <row r="1194">
          <cell r="A1194">
            <v>67390</v>
          </cell>
          <cell r="B1194" t="str">
            <v>아스트</v>
          </cell>
          <cell r="C1194" t="str">
            <v>-</v>
          </cell>
          <cell r="D1194" t="str">
            <v>-</v>
          </cell>
          <cell r="E1194" t="str">
            <v>운송</v>
          </cell>
          <cell r="F1194" t="str">
            <v>항공</v>
          </cell>
          <cell r="G1194" t="str">
            <v>항공기용 부품</v>
          </cell>
          <cell r="H1194" t="str">
            <v>항공기용 부품 제조업</v>
          </cell>
        </row>
        <row r="1195">
          <cell r="A1195">
            <v>159010</v>
          </cell>
          <cell r="B1195" t="str">
            <v>아스플로</v>
          </cell>
          <cell r="C1195" t="str">
            <v>-</v>
          </cell>
          <cell r="D1195" t="str">
            <v>-</v>
          </cell>
          <cell r="E1195" t="str">
            <v>반도체</v>
          </cell>
          <cell r="F1195" t="str">
            <v>반도체_설비</v>
          </cell>
          <cell r="G1195" t="str">
            <v>설비장비</v>
          </cell>
          <cell r="H1195" t="str">
            <v xml:space="preserve">반도체용 가스 이동장치 </v>
          </cell>
        </row>
        <row r="1196">
          <cell r="A1196">
            <v>127710</v>
          </cell>
          <cell r="B1196" t="str">
            <v>아시아경제</v>
          </cell>
          <cell r="C1196" t="str">
            <v>-</v>
          </cell>
          <cell r="D1196" t="str">
            <v>-</v>
          </cell>
          <cell r="E1196" t="str">
            <v>인터넷</v>
          </cell>
          <cell r="F1196" t="str">
            <v>온라인서비스</v>
          </cell>
          <cell r="G1196" t="str">
            <v>온라인정보</v>
          </cell>
          <cell r="H1196" t="str">
            <v>온라인 신문사</v>
          </cell>
        </row>
        <row r="1197">
          <cell r="A1197">
            <v>267850</v>
          </cell>
          <cell r="B1197" t="str">
            <v>아시아나IDT</v>
          </cell>
          <cell r="C1197">
            <v>500</v>
          </cell>
          <cell r="D1197" t="str">
            <v>21.053 *</v>
          </cell>
          <cell r="E1197" t="str">
            <v>인터넷</v>
          </cell>
          <cell r="F1197" t="str">
            <v>SI</v>
          </cell>
          <cell r="G1197" t="str">
            <v>계열</v>
          </cell>
          <cell r="H1197" t="str">
            <v>시스템통합(SI): 아시아나</v>
          </cell>
        </row>
        <row r="1198">
          <cell r="A1198">
            <v>20560</v>
          </cell>
          <cell r="B1198" t="str">
            <v>아시아나항공</v>
          </cell>
          <cell r="C1198" t="str">
            <v>-</v>
          </cell>
          <cell r="D1198" t="str">
            <v>-</v>
          </cell>
          <cell r="E1198" t="str">
            <v>운송</v>
          </cell>
          <cell r="F1198" t="str">
            <v>항공</v>
          </cell>
          <cell r="G1198" t="str">
            <v>항공운송</v>
          </cell>
          <cell r="H1198" t="str">
            <v>정기항공운송업</v>
          </cell>
        </row>
        <row r="1199">
          <cell r="A1199">
            <v>154030</v>
          </cell>
          <cell r="B1199" t="str">
            <v>아시아종묘</v>
          </cell>
          <cell r="C1199" t="str">
            <v>-</v>
          </cell>
          <cell r="D1199" t="str">
            <v>-</v>
          </cell>
          <cell r="E1199" t="str">
            <v>농업</v>
          </cell>
          <cell r="F1199" t="str">
            <v>종자</v>
          </cell>
          <cell r="G1199" t="str">
            <v>종자</v>
          </cell>
          <cell r="H1199" t="str">
            <v>종자</v>
          </cell>
        </row>
        <row r="1200">
          <cell r="A1200">
            <v>227610</v>
          </cell>
          <cell r="B1200" t="str">
            <v>아우딘퓨쳐스</v>
          </cell>
          <cell r="C1200" t="str">
            <v>-</v>
          </cell>
          <cell r="D1200" t="str">
            <v>-</v>
          </cell>
          <cell r="E1200" t="str">
            <v>화장품</v>
          </cell>
          <cell r="F1200" t="str">
            <v>화장품_브랜드</v>
          </cell>
          <cell r="G1200" t="str">
            <v>화장품브랜드</v>
          </cell>
          <cell r="H1200" t="str">
            <v>네오젠</v>
          </cell>
        </row>
        <row r="1201">
          <cell r="A1201">
            <v>143160</v>
          </cell>
          <cell r="B1201" t="str">
            <v>아이디스</v>
          </cell>
          <cell r="C1201">
            <v>300</v>
          </cell>
          <cell r="D1201">
            <v>12.743</v>
          </cell>
          <cell r="E1201" t="str">
            <v>보안</v>
          </cell>
          <cell r="F1201" t="str">
            <v>물리보안</v>
          </cell>
          <cell r="G1201" t="str">
            <v>영상보안장비</v>
          </cell>
          <cell r="H1201" t="str">
            <v>영상보안장비 산업</v>
          </cell>
        </row>
        <row r="1202">
          <cell r="A1202">
            <v>54800</v>
          </cell>
          <cell r="B1202" t="str">
            <v>아이디스홀딩스</v>
          </cell>
          <cell r="C1202">
            <v>200</v>
          </cell>
          <cell r="D1202">
            <v>53.787999999999997</v>
          </cell>
          <cell r="E1202" t="str">
            <v>지주사</v>
          </cell>
          <cell r="F1202" t="str">
            <v>지주사</v>
          </cell>
          <cell r="G1202" t="str">
            <v>지주사</v>
          </cell>
          <cell r="H1202" t="str">
            <v>지주사</v>
          </cell>
        </row>
        <row r="1203">
          <cell r="A1203">
            <v>332370</v>
          </cell>
          <cell r="B1203" t="str">
            <v>아이디피</v>
          </cell>
          <cell r="C1203">
            <v>150</v>
          </cell>
          <cell r="D1203">
            <v>23.315000000000001</v>
          </cell>
          <cell r="E1203" t="str">
            <v>전자제품</v>
          </cell>
          <cell r="F1203" t="str">
            <v>산업용_전자제품</v>
          </cell>
          <cell r="G1203" t="str">
            <v>프린터</v>
          </cell>
          <cell r="H1203" t="str">
            <v>특화된 카드 발급에 사용되는 특수 프린터</v>
          </cell>
        </row>
        <row r="1204">
          <cell r="A1204">
            <v>122900</v>
          </cell>
          <cell r="B1204" t="str">
            <v>아이마켓코리아</v>
          </cell>
          <cell r="C1204">
            <v>600</v>
          </cell>
          <cell r="D1204">
            <v>42.424999999999997</v>
          </cell>
          <cell r="E1204" t="str">
            <v>유통</v>
          </cell>
          <cell r="F1204" t="str">
            <v>MRO</v>
          </cell>
          <cell r="G1204" t="str">
            <v>MRO</v>
          </cell>
          <cell r="H1204" t="str">
            <v>산업용 소모자재</v>
          </cell>
        </row>
        <row r="1205">
          <cell r="A1205">
            <v>339950</v>
          </cell>
          <cell r="B1205" t="str">
            <v>아이비김영</v>
          </cell>
          <cell r="C1205" t="str">
            <v>-</v>
          </cell>
          <cell r="D1205" t="str">
            <v>-</v>
          </cell>
          <cell r="E1205" t="str">
            <v>교육</v>
          </cell>
          <cell r="F1205" t="str">
            <v>학원</v>
          </cell>
          <cell r="G1205" t="str">
            <v>일반교과</v>
          </cell>
          <cell r="H1205" t="str">
            <v>일반 교과학원(일반성인)</v>
          </cell>
        </row>
        <row r="1206">
          <cell r="A1206">
            <v>99190</v>
          </cell>
          <cell r="B1206" t="str">
            <v>아이센스</v>
          </cell>
          <cell r="C1206">
            <v>300</v>
          </cell>
          <cell r="D1206">
            <v>16.216000000000001</v>
          </cell>
          <cell r="E1206" t="str">
            <v>헬스케어</v>
          </cell>
          <cell r="F1206" t="str">
            <v>진단기기</v>
          </cell>
          <cell r="G1206" t="str">
            <v>체외진단</v>
          </cell>
          <cell r="H1206" t="str">
            <v>자가혈당측정기</v>
          </cell>
        </row>
        <row r="1207">
          <cell r="A1207">
            <v>289010</v>
          </cell>
          <cell r="B1207" t="str">
            <v>아이스크림에듀</v>
          </cell>
          <cell r="C1207" t="str">
            <v>-</v>
          </cell>
          <cell r="D1207" t="str">
            <v>-</v>
          </cell>
          <cell r="E1207" t="str">
            <v>교육</v>
          </cell>
          <cell r="F1207" t="str">
            <v>교육</v>
          </cell>
          <cell r="G1207" t="str">
            <v>교육서비스</v>
          </cell>
          <cell r="H1207" t="str">
            <v>교육서비스 및 출판</v>
          </cell>
        </row>
        <row r="1208">
          <cell r="A1208">
            <v>214430</v>
          </cell>
          <cell r="B1208" t="str">
            <v>아이쓰리시스템</v>
          </cell>
          <cell r="C1208">
            <v>100</v>
          </cell>
          <cell r="D1208" t="str">
            <v>20.678 *</v>
          </cell>
          <cell r="E1208" t="str">
            <v>방산</v>
          </cell>
          <cell r="F1208" t="str">
            <v>통신전자</v>
          </cell>
          <cell r="G1208" t="str">
            <v>통신전자</v>
          </cell>
          <cell r="H1208" t="str">
            <v>방산</v>
          </cell>
        </row>
        <row r="1209">
          <cell r="A1209">
            <v>40910</v>
          </cell>
          <cell r="B1209" t="str">
            <v>아이씨디</v>
          </cell>
          <cell r="C1209">
            <v>200</v>
          </cell>
          <cell r="D1209">
            <v>428.70600000000002</v>
          </cell>
          <cell r="E1209" t="str">
            <v>디스플레이</v>
          </cell>
          <cell r="F1209" t="str">
            <v>디스플레이_장비</v>
          </cell>
          <cell r="G1209" t="str">
            <v>제조장비</v>
          </cell>
          <cell r="H1209" t="str">
            <v>HDP Etcher, Asher</v>
          </cell>
        </row>
        <row r="1210">
          <cell r="A1210">
            <v>368600</v>
          </cell>
          <cell r="B1210" t="str">
            <v>아이씨에이치</v>
          </cell>
          <cell r="C1210" t="str">
            <v>-</v>
          </cell>
          <cell r="D1210" t="str">
            <v>-</v>
          </cell>
          <cell r="E1210" t="str">
            <v>기초소재</v>
          </cell>
          <cell r="F1210" t="str">
            <v>석유화학</v>
          </cell>
          <cell r="G1210" t="str">
            <v>석유화학</v>
          </cell>
          <cell r="H1210" t="str">
            <v>필름형 첨단 회로소재 전문기업</v>
          </cell>
        </row>
        <row r="1211">
          <cell r="A1211">
            <v>68940</v>
          </cell>
          <cell r="B1211" t="str">
            <v>아이씨케이</v>
          </cell>
          <cell r="C1211" t="str">
            <v>-</v>
          </cell>
          <cell r="D1211" t="str">
            <v>-</v>
          </cell>
          <cell r="E1211" t="str">
            <v>인터넷</v>
          </cell>
          <cell r="F1211" t="str">
            <v>결제시스템</v>
          </cell>
          <cell r="G1211" t="str">
            <v>스마트카드</v>
          </cell>
          <cell r="H1211" t="str">
            <v>전자화폐 신용카드 제조</v>
          </cell>
        </row>
        <row r="1212">
          <cell r="A1212">
            <v>52860</v>
          </cell>
          <cell r="B1212" t="str">
            <v>아이앤씨</v>
          </cell>
          <cell r="C1212" t="str">
            <v>-</v>
          </cell>
          <cell r="D1212" t="str">
            <v>-</v>
          </cell>
          <cell r="E1212" t="str">
            <v>반도체</v>
          </cell>
          <cell r="F1212" t="str">
            <v>비메모리반도체</v>
          </cell>
          <cell r="G1212" t="str">
            <v>팹리스</v>
          </cell>
          <cell r="H1212" t="str">
            <v>통신 반도체 설계 및 개발</v>
          </cell>
        </row>
        <row r="1213">
          <cell r="A1213">
            <v>10780</v>
          </cell>
          <cell r="B1213" t="str">
            <v>아이에스동서</v>
          </cell>
          <cell r="C1213">
            <v>1200</v>
          </cell>
          <cell r="D1213">
            <v>33.081000000000003</v>
          </cell>
          <cell r="E1213" t="str">
            <v>건설</v>
          </cell>
          <cell r="F1213" t="str">
            <v>건설</v>
          </cell>
          <cell r="G1213" t="str">
            <v>건설</v>
          </cell>
          <cell r="H1213" t="str">
            <v>건설 및 요업, 콘크리트파일, 환경사업</v>
          </cell>
        </row>
        <row r="1214">
          <cell r="A1214">
            <v>69920</v>
          </cell>
          <cell r="B1214" t="str">
            <v>아이에스이커머스</v>
          </cell>
          <cell r="C1214" t="str">
            <v>-</v>
          </cell>
          <cell r="D1214" t="str">
            <v>-</v>
          </cell>
          <cell r="E1214" t="str">
            <v>유통</v>
          </cell>
          <cell r="F1214" t="str">
            <v>온라인</v>
          </cell>
          <cell r="G1214" t="str">
            <v>온라인</v>
          </cell>
          <cell r="H1214" t="str">
            <v xml:space="preserve">온라인쇼핑 </v>
          </cell>
        </row>
        <row r="1215">
          <cell r="A1215">
            <v>38880</v>
          </cell>
          <cell r="B1215" t="str">
            <v>아이에이</v>
          </cell>
          <cell r="C1215" t="str">
            <v>-</v>
          </cell>
          <cell r="D1215" t="str">
            <v>-</v>
          </cell>
          <cell r="E1215" t="str">
            <v>반도체</v>
          </cell>
          <cell r="F1215" t="str">
            <v>비메모리반도체</v>
          </cell>
          <cell r="G1215" t="str">
            <v>팹리스</v>
          </cell>
          <cell r="H1215" t="str">
            <v>자동차 전장사업</v>
          </cell>
        </row>
        <row r="1216">
          <cell r="A1216">
            <v>3560</v>
          </cell>
          <cell r="B1216" t="str">
            <v>아이에이치큐</v>
          </cell>
          <cell r="C1216" t="str">
            <v>-</v>
          </cell>
          <cell r="D1216" t="str">
            <v>-</v>
          </cell>
          <cell r="E1216" t="str">
            <v>방송미디어</v>
          </cell>
          <cell r="F1216" t="str">
            <v>엔터테인먼트</v>
          </cell>
          <cell r="G1216" t="str">
            <v>드라마 제작</v>
          </cell>
          <cell r="H1216" t="str">
            <v>드라마 등 제작</v>
          </cell>
        </row>
        <row r="1217">
          <cell r="A1217">
            <v>307180</v>
          </cell>
          <cell r="B1217" t="str">
            <v>아이엘사이언스</v>
          </cell>
          <cell r="C1217" t="str">
            <v>-</v>
          </cell>
          <cell r="D1217" t="str">
            <v>-</v>
          </cell>
          <cell r="E1217" t="str">
            <v>디스플레이</v>
          </cell>
          <cell r="F1217" t="str">
            <v>LED</v>
          </cell>
          <cell r="G1217" t="str">
            <v>조명</v>
          </cell>
          <cell r="H1217" t="str">
            <v>LED 조명</v>
          </cell>
        </row>
        <row r="1218">
          <cell r="A1218">
            <v>101390</v>
          </cell>
          <cell r="B1218" t="str">
            <v>아이엠</v>
          </cell>
          <cell r="C1218" t="str">
            <v>-</v>
          </cell>
          <cell r="D1218" t="str">
            <v>-</v>
          </cell>
          <cell r="E1218" t="str">
            <v>스마트폰</v>
          </cell>
          <cell r="F1218" t="str">
            <v>카메라</v>
          </cell>
          <cell r="G1218" t="str">
            <v>AF actuator</v>
          </cell>
          <cell r="H1218" t="str">
            <v>AF 모듈 등</v>
          </cell>
        </row>
        <row r="1219">
          <cell r="A1219">
            <v>78860</v>
          </cell>
          <cell r="B1219" t="str">
            <v>아이오케이</v>
          </cell>
          <cell r="C1219" t="str">
            <v>-</v>
          </cell>
          <cell r="D1219" t="str">
            <v>-</v>
          </cell>
          <cell r="E1219" t="str">
            <v>방송미디어</v>
          </cell>
          <cell r="F1219" t="str">
            <v>엔터테인먼트</v>
          </cell>
          <cell r="G1219" t="str">
            <v>드라마 제작</v>
          </cell>
          <cell r="H1219" t="str">
            <v>매니지먼트</v>
          </cell>
        </row>
        <row r="1220">
          <cell r="A1220">
            <v>114810</v>
          </cell>
          <cell r="B1220" t="str">
            <v>아이원스</v>
          </cell>
          <cell r="C1220" t="str">
            <v>-</v>
          </cell>
          <cell r="D1220" t="str">
            <v>-</v>
          </cell>
          <cell r="E1220" t="str">
            <v>반도체</v>
          </cell>
          <cell r="F1220" t="str">
            <v>반도체_제조장비</v>
          </cell>
          <cell r="G1220" t="str">
            <v>전공정</v>
          </cell>
          <cell r="H1220" t="str">
            <v>정밀 가공 및 세정</v>
          </cell>
        </row>
        <row r="1221">
          <cell r="A1221">
            <v>90150</v>
          </cell>
          <cell r="B1221" t="str">
            <v>아이윈</v>
          </cell>
          <cell r="C1221">
            <v>100</v>
          </cell>
          <cell r="D1221">
            <v>73.956000000000003</v>
          </cell>
          <cell r="E1221" t="str">
            <v>자동차</v>
          </cell>
          <cell r="F1221" t="str">
            <v>자동차부품</v>
          </cell>
          <cell r="G1221" t="str">
            <v>차체</v>
          </cell>
          <cell r="H1221" t="str">
            <v>자동차 Seat(시트히터)</v>
          </cell>
        </row>
        <row r="1222">
          <cell r="A1222">
            <v>123010</v>
          </cell>
          <cell r="B1222" t="str">
            <v>아이윈플러스</v>
          </cell>
          <cell r="C1222" t="str">
            <v>-</v>
          </cell>
          <cell r="D1222" t="str">
            <v>-</v>
          </cell>
          <cell r="E1222" t="str">
            <v>반도체</v>
          </cell>
          <cell r="F1222" t="str">
            <v>비메모리반도체</v>
          </cell>
          <cell r="G1222" t="str">
            <v>비메모리기타</v>
          </cell>
          <cell r="H1222" t="str">
            <v>이미지센서</v>
          </cell>
        </row>
        <row r="1223">
          <cell r="A1223">
            <v>31310</v>
          </cell>
          <cell r="B1223" t="str">
            <v>아이즈비전</v>
          </cell>
          <cell r="C1223" t="str">
            <v>-</v>
          </cell>
          <cell r="D1223" t="str">
            <v>-</v>
          </cell>
          <cell r="E1223" t="str">
            <v>통신</v>
          </cell>
          <cell r="F1223" t="str">
            <v>통신사</v>
          </cell>
          <cell r="G1223" t="str">
            <v>통신유통</v>
          </cell>
          <cell r="H1223" t="str">
            <v>MVNO(알뜰폰)</v>
          </cell>
        </row>
        <row r="1224">
          <cell r="A1224">
            <v>185490</v>
          </cell>
          <cell r="B1224" t="str">
            <v>아이진</v>
          </cell>
          <cell r="C1224" t="str">
            <v>-</v>
          </cell>
          <cell r="D1224" t="str">
            <v>-</v>
          </cell>
          <cell r="E1224" t="str">
            <v>헬스케어</v>
          </cell>
          <cell r="F1224" t="str">
            <v>바이오</v>
          </cell>
          <cell r="G1224" t="str">
            <v>기술이전</v>
          </cell>
          <cell r="H1224" t="str">
            <v>바이오의약품(노화 관련 성인 질환)</v>
          </cell>
        </row>
        <row r="1225">
          <cell r="A1225">
            <v>59100</v>
          </cell>
          <cell r="B1225" t="str">
            <v>아이컴포넌트</v>
          </cell>
          <cell r="C1225" t="str">
            <v>-</v>
          </cell>
          <cell r="D1225" t="str">
            <v>-</v>
          </cell>
          <cell r="E1225" t="str">
            <v>디스플레이</v>
          </cell>
          <cell r="F1225" t="str">
            <v>디스플레이_부품</v>
          </cell>
          <cell r="G1225" t="str">
            <v>Film</v>
          </cell>
          <cell r="H1225" t="str">
            <v>배리어필름 등</v>
          </cell>
        </row>
        <row r="1226">
          <cell r="A1226">
            <v>149010</v>
          </cell>
          <cell r="B1226" t="str">
            <v>아이케이세미콘</v>
          </cell>
          <cell r="C1226">
            <v>100</v>
          </cell>
          <cell r="D1226">
            <v>16.864999999999998</v>
          </cell>
          <cell r="E1226" t="e">
            <v>#N/A</v>
          </cell>
          <cell r="F1226" t="e">
            <v>#N/A</v>
          </cell>
          <cell r="G1226" t="e">
            <v>#N/A</v>
          </cell>
          <cell r="H1226" t="e">
            <v>#N/A</v>
          </cell>
        </row>
        <row r="1227">
          <cell r="A1227">
            <v>262840</v>
          </cell>
          <cell r="B1227" t="str">
            <v>아이퀘스트</v>
          </cell>
          <cell r="C1227">
            <v>100</v>
          </cell>
          <cell r="D1227" t="str">
            <v>26.710 *</v>
          </cell>
          <cell r="E1227" t="str">
            <v>인터넷</v>
          </cell>
          <cell r="F1227" t="str">
            <v>소프트웨어</v>
          </cell>
          <cell r="G1227" t="str">
            <v>소프트웨어</v>
          </cell>
          <cell r="H1227" t="str">
            <v>ERP</v>
          </cell>
        </row>
        <row r="1228">
          <cell r="A1228">
            <v>175250</v>
          </cell>
          <cell r="B1228" t="str">
            <v>아이큐어</v>
          </cell>
          <cell r="C1228" t="str">
            <v>-</v>
          </cell>
          <cell r="D1228" t="str">
            <v>-</v>
          </cell>
          <cell r="E1228" t="str">
            <v>헬스케어</v>
          </cell>
          <cell r="F1228" t="str">
            <v>제약</v>
          </cell>
          <cell r="G1228" t="str">
            <v>완제의약품</v>
          </cell>
          <cell r="H1228" t="str">
            <v>(신경계) 치매 등</v>
          </cell>
        </row>
        <row r="1229">
          <cell r="A1229">
            <v>52460</v>
          </cell>
          <cell r="B1229" t="str">
            <v>아이크래프트</v>
          </cell>
          <cell r="C1229">
            <v>50</v>
          </cell>
          <cell r="D1229">
            <v>25.442</v>
          </cell>
          <cell r="E1229" t="str">
            <v>인터넷</v>
          </cell>
          <cell r="F1229" t="str">
            <v>네트워크통합</v>
          </cell>
          <cell r="G1229" t="str">
            <v>NI</v>
          </cell>
          <cell r="H1229" t="str">
            <v>NI (Network Integration)</v>
          </cell>
        </row>
        <row r="1230">
          <cell r="A1230">
            <v>119830</v>
          </cell>
          <cell r="B1230" t="str">
            <v>아이텍</v>
          </cell>
          <cell r="C1230" t="str">
            <v>-</v>
          </cell>
          <cell r="D1230" t="str">
            <v>-</v>
          </cell>
          <cell r="E1230" t="str">
            <v>반도체</v>
          </cell>
          <cell r="F1230" t="str">
            <v>반도체_테스트</v>
          </cell>
          <cell r="G1230" t="str">
            <v>테스트</v>
          </cell>
          <cell r="H1230" t="str">
            <v>반도체 테스트</v>
          </cell>
        </row>
        <row r="1231">
          <cell r="A1231">
            <v>52770</v>
          </cell>
          <cell r="B1231" t="str">
            <v>아이톡시</v>
          </cell>
          <cell r="C1231" t="str">
            <v>-</v>
          </cell>
          <cell r="D1231" t="str">
            <v>-</v>
          </cell>
          <cell r="E1231" t="str">
            <v>게임</v>
          </cell>
          <cell r="F1231" t="str">
            <v>게임</v>
          </cell>
          <cell r="G1231" t="str">
            <v>게임</v>
          </cell>
          <cell r="H1231" t="str">
            <v>외모지상주의, 라인 블리치, 갓 오브 하이스쿨</v>
          </cell>
        </row>
        <row r="1232">
          <cell r="A1232">
            <v>124500</v>
          </cell>
          <cell r="B1232" t="str">
            <v>아이티센</v>
          </cell>
          <cell r="C1232" t="str">
            <v>-</v>
          </cell>
          <cell r="D1232" t="str">
            <v>-</v>
          </cell>
          <cell r="E1232" t="str">
            <v>인터넷</v>
          </cell>
          <cell r="F1232" t="str">
            <v>SI</v>
          </cell>
          <cell r="G1232" t="str">
            <v>비계열</v>
          </cell>
          <cell r="H1232" t="str">
            <v>시스템통합(SI)</v>
          </cell>
        </row>
        <row r="1233">
          <cell r="A1233">
            <v>372800</v>
          </cell>
          <cell r="B1233" t="str">
            <v>아이티아이즈</v>
          </cell>
          <cell r="C1233" t="str">
            <v>-</v>
          </cell>
          <cell r="D1233" t="str">
            <v>-</v>
          </cell>
          <cell r="E1233" t="str">
            <v>인터넷</v>
          </cell>
          <cell r="F1233" t="str">
            <v>소프트웨어</v>
          </cell>
          <cell r="G1233" t="str">
            <v>소프트웨어</v>
          </cell>
          <cell r="H1233" t="str">
            <v>금융 IT Compliance 및 각종 규제 대응을 위한 전문 IT 기업</v>
          </cell>
        </row>
        <row r="1234">
          <cell r="A1234">
            <v>84850</v>
          </cell>
          <cell r="B1234" t="str">
            <v>아이티엠반도체</v>
          </cell>
          <cell r="C1234">
            <v>200</v>
          </cell>
          <cell r="D1234">
            <v>71.298000000000002</v>
          </cell>
          <cell r="E1234" t="str">
            <v>배터리</v>
          </cell>
          <cell r="F1234" t="str">
            <v>배터리_부품</v>
          </cell>
          <cell r="G1234" t="str">
            <v>부품</v>
          </cell>
          <cell r="H1234" t="str">
            <v>2차전지용 배터리팩</v>
          </cell>
        </row>
        <row r="1235">
          <cell r="A1235">
            <v>114840</v>
          </cell>
          <cell r="B1235" t="str">
            <v>아이패밀리에스씨</v>
          </cell>
          <cell r="C1235">
            <v>65</v>
          </cell>
          <cell r="D1235" t="str">
            <v>7.348 *</v>
          </cell>
          <cell r="E1235" t="str">
            <v>화장품</v>
          </cell>
          <cell r="F1235" t="str">
            <v>화장품_브랜드</v>
          </cell>
          <cell r="G1235" t="str">
            <v>화장품브랜드</v>
          </cell>
          <cell r="H1235" t="str">
            <v>색조화장품 브랜드 '롬앤(Rom&amp;nd)'</v>
          </cell>
        </row>
        <row r="1236">
          <cell r="A1236">
            <v>27360</v>
          </cell>
          <cell r="B1236" t="str">
            <v>아주IB투자</v>
          </cell>
          <cell r="C1236">
            <v>100</v>
          </cell>
          <cell r="D1236">
            <v>29.984000000000002</v>
          </cell>
          <cell r="E1236" t="str">
            <v>금융</v>
          </cell>
          <cell r="F1236" t="str">
            <v>캐피탈</v>
          </cell>
          <cell r="G1236" t="str">
            <v>밴처캐피탈(VC)</v>
          </cell>
          <cell r="H1236" t="str">
            <v>밴처캐피탈(VC)</v>
          </cell>
        </row>
        <row r="1237">
          <cell r="A1237">
            <v>139990</v>
          </cell>
          <cell r="B1237" t="str">
            <v>아주스틸</v>
          </cell>
          <cell r="C1237" t="str">
            <v>-</v>
          </cell>
          <cell r="D1237" t="str">
            <v>-</v>
          </cell>
          <cell r="E1237" t="str">
            <v>기초소재</v>
          </cell>
          <cell r="F1237" t="str">
            <v>철강</v>
          </cell>
          <cell r="G1237" t="str">
            <v>냉연도금</v>
          </cell>
          <cell r="H1237" t="str">
            <v>표면처리강판 제조</v>
          </cell>
        </row>
        <row r="1238">
          <cell r="A1238">
            <v>32080</v>
          </cell>
          <cell r="B1238" t="str">
            <v>아즈텍WB</v>
          </cell>
          <cell r="C1238">
            <v>50</v>
          </cell>
          <cell r="D1238" t="str">
            <v>9.094 *</v>
          </cell>
          <cell r="E1238" t="str">
            <v>패션</v>
          </cell>
          <cell r="F1238" t="str">
            <v>의류</v>
          </cell>
          <cell r="G1238" t="str">
            <v>브랜드</v>
          </cell>
          <cell r="H1238" t="str">
            <v>로썸</v>
          </cell>
        </row>
        <row r="1239">
          <cell r="A1239">
            <v>13310</v>
          </cell>
          <cell r="B1239" t="str">
            <v>아진산업</v>
          </cell>
          <cell r="C1239" t="str">
            <v>-</v>
          </cell>
          <cell r="D1239" t="str">
            <v>-</v>
          </cell>
          <cell r="E1239" t="str">
            <v>자동차</v>
          </cell>
          <cell r="F1239" t="str">
            <v>자동차부품</v>
          </cell>
          <cell r="G1239" t="str">
            <v>차체</v>
          </cell>
          <cell r="H1239" t="str">
            <v>차체제품(Fender Apron)</v>
          </cell>
        </row>
        <row r="1240">
          <cell r="A1240">
            <v>59120</v>
          </cell>
          <cell r="B1240" t="str">
            <v>아진엑스텍</v>
          </cell>
          <cell r="C1240">
            <v>150</v>
          </cell>
          <cell r="D1240" t="str">
            <v>32.589 *</v>
          </cell>
          <cell r="E1240" t="str">
            <v>반도체</v>
          </cell>
          <cell r="F1240" t="str">
            <v>비메모리반도체</v>
          </cell>
          <cell r="G1240" t="str">
            <v>팹리스</v>
          </cell>
          <cell r="H1240" t="str">
            <v>자동화를 위한 제어기(GMC)</v>
          </cell>
        </row>
        <row r="1241">
          <cell r="A1241">
            <v>158430</v>
          </cell>
          <cell r="B1241" t="str">
            <v>아톤</v>
          </cell>
          <cell r="C1241" t="str">
            <v>-</v>
          </cell>
          <cell r="D1241" t="str">
            <v>-</v>
          </cell>
          <cell r="E1241" t="str">
            <v>보안</v>
          </cell>
          <cell r="F1241" t="str">
            <v>소프트보안</v>
          </cell>
          <cell r="G1241" t="str">
            <v>암호인증</v>
          </cell>
          <cell r="H1241" t="str">
            <v>보안인증솔루션</v>
          </cell>
        </row>
        <row r="1242">
          <cell r="A1242">
            <v>149300</v>
          </cell>
          <cell r="B1242" t="str">
            <v>아퓨어스</v>
          </cell>
          <cell r="C1242" t="str">
            <v>-</v>
          </cell>
          <cell r="D1242" t="str">
            <v>-</v>
          </cell>
          <cell r="E1242" t="e">
            <v>#N/A</v>
          </cell>
          <cell r="F1242" t="e">
            <v>#N/A</v>
          </cell>
          <cell r="G1242" t="e">
            <v>#N/A</v>
          </cell>
          <cell r="H1242" t="e">
            <v>#N/A</v>
          </cell>
        </row>
        <row r="1243">
          <cell r="A1243">
            <v>67160</v>
          </cell>
          <cell r="B1243" t="str">
            <v>아프리카TV</v>
          </cell>
          <cell r="C1243">
            <v>730</v>
          </cell>
          <cell r="D1243">
            <v>11.355</v>
          </cell>
          <cell r="E1243" t="str">
            <v>인터넷</v>
          </cell>
          <cell r="F1243" t="str">
            <v>플랫폼</v>
          </cell>
          <cell r="G1243" t="str">
            <v>플랫폼</v>
          </cell>
          <cell r="H1243" t="str">
            <v>아프리카TV</v>
          </cell>
        </row>
        <row r="1244">
          <cell r="A1244">
            <v>1540</v>
          </cell>
          <cell r="B1244" t="str">
            <v>안국약품</v>
          </cell>
          <cell r="C1244">
            <v>220</v>
          </cell>
          <cell r="D1244">
            <v>67.070999999999998</v>
          </cell>
          <cell r="E1244" t="str">
            <v>헬스케어</v>
          </cell>
          <cell r="F1244" t="str">
            <v>제약</v>
          </cell>
          <cell r="G1244" t="str">
            <v>완제의약품</v>
          </cell>
          <cell r="H1244" t="str">
            <v>(호흡기계) 클리오시럽(호흡기용제), 타타날정(소염진통제) 등</v>
          </cell>
        </row>
        <row r="1245">
          <cell r="A1245">
            <v>53800</v>
          </cell>
          <cell r="B1245" t="str">
            <v>안랩</v>
          </cell>
          <cell r="C1245">
            <v>1100</v>
          </cell>
          <cell r="D1245">
            <v>22.728000000000002</v>
          </cell>
          <cell r="E1245" t="str">
            <v>보안</v>
          </cell>
          <cell r="F1245" t="str">
            <v>소프트보안</v>
          </cell>
          <cell r="G1245" t="str">
            <v>시스템보안</v>
          </cell>
          <cell r="H1245" t="str">
            <v>보안 소프트웨어</v>
          </cell>
        </row>
        <row r="1246">
          <cell r="A1246">
            <v>251280</v>
          </cell>
          <cell r="B1246" t="str">
            <v>안지오랩</v>
          </cell>
          <cell r="C1246" t="str">
            <v>-</v>
          </cell>
          <cell r="D1246" t="str">
            <v>-</v>
          </cell>
          <cell r="E1246" t="e">
            <v>#N/A</v>
          </cell>
          <cell r="F1246" t="e">
            <v>#N/A</v>
          </cell>
          <cell r="G1246" t="e">
            <v>#N/A</v>
          </cell>
          <cell r="H1246" t="e">
            <v>#N/A</v>
          </cell>
        </row>
        <row r="1247">
          <cell r="A1247">
            <v>65660</v>
          </cell>
          <cell r="B1247" t="str">
            <v>안트로젠</v>
          </cell>
          <cell r="C1247" t="str">
            <v>-</v>
          </cell>
          <cell r="D1247" t="str">
            <v>-</v>
          </cell>
          <cell r="E1247" t="str">
            <v>헬스케어</v>
          </cell>
          <cell r="F1247" t="str">
            <v>바이오</v>
          </cell>
          <cell r="G1247" t="str">
            <v>줄기세포</v>
          </cell>
          <cell r="H1247" t="str">
            <v>줄기세포치료제</v>
          </cell>
        </row>
        <row r="1248">
          <cell r="A1248">
            <v>297570</v>
          </cell>
          <cell r="B1248" t="str">
            <v>알로이스</v>
          </cell>
          <cell r="C1248" t="str">
            <v>-</v>
          </cell>
          <cell r="D1248" t="str">
            <v>-</v>
          </cell>
          <cell r="E1248" t="str">
            <v>방송미디어</v>
          </cell>
          <cell r="F1248" t="str">
            <v>방송장비</v>
          </cell>
          <cell r="G1248" t="str">
            <v>방송장비</v>
          </cell>
          <cell r="H1248" t="str">
            <v>안드로이드 OTT 셋톱박스</v>
          </cell>
        </row>
        <row r="1249">
          <cell r="A1249">
            <v>1780</v>
          </cell>
          <cell r="B1249" t="str">
            <v>알루코</v>
          </cell>
          <cell r="C1249" t="str">
            <v>-</v>
          </cell>
          <cell r="D1249" t="str">
            <v>-</v>
          </cell>
          <cell r="E1249" t="str">
            <v>기초소재</v>
          </cell>
          <cell r="F1249" t="str">
            <v>비철금속</v>
          </cell>
          <cell r="G1249" t="str">
            <v>알루미늄</v>
          </cell>
          <cell r="H1249" t="str">
            <v>알루미늄 압출(건설)</v>
          </cell>
        </row>
        <row r="1250">
          <cell r="A1250">
            <v>260660</v>
          </cell>
          <cell r="B1250" t="str">
            <v>알리코제약</v>
          </cell>
          <cell r="C1250">
            <v>70</v>
          </cell>
          <cell r="D1250" t="str">
            <v>21.317 *</v>
          </cell>
          <cell r="E1250" t="str">
            <v>헬스케어</v>
          </cell>
          <cell r="F1250" t="str">
            <v>제약</v>
          </cell>
          <cell r="G1250" t="str">
            <v>완제의약품</v>
          </cell>
          <cell r="H1250" t="str">
            <v>(순환기계) 알리코프정, 모사린정, 아페낙정 등</v>
          </cell>
        </row>
        <row r="1251">
          <cell r="A1251">
            <v>361570</v>
          </cell>
          <cell r="B1251" t="str">
            <v>알비더블유</v>
          </cell>
          <cell r="C1251" t="str">
            <v>-</v>
          </cell>
          <cell r="D1251" t="str">
            <v>-</v>
          </cell>
          <cell r="E1251" t="str">
            <v>방송미디어</v>
          </cell>
          <cell r="F1251" t="str">
            <v>엔터테인먼트</v>
          </cell>
          <cell r="G1251" t="str">
            <v>음반음원</v>
          </cell>
          <cell r="H1251" t="str">
            <v>음원음반영상 저작권리 매출</v>
          </cell>
        </row>
        <row r="1252">
          <cell r="A1252">
            <v>131370</v>
          </cell>
          <cell r="B1252" t="str">
            <v>알서포트</v>
          </cell>
          <cell r="C1252">
            <v>40</v>
          </cell>
          <cell r="D1252">
            <v>8.5060000000000002</v>
          </cell>
          <cell r="E1252" t="str">
            <v>인터넷</v>
          </cell>
          <cell r="F1252" t="str">
            <v>소프트웨어</v>
          </cell>
          <cell r="G1252" t="str">
            <v>소프트웨어</v>
          </cell>
          <cell r="H1252" t="str">
            <v>원격지원 서비스업</v>
          </cell>
        </row>
        <row r="1253">
          <cell r="A1253">
            <v>140670</v>
          </cell>
          <cell r="B1253" t="str">
            <v>알에스오토메이션</v>
          </cell>
          <cell r="C1253" t="str">
            <v>-</v>
          </cell>
          <cell r="D1253" t="str">
            <v>-</v>
          </cell>
          <cell r="E1253" t="str">
            <v>기계</v>
          </cell>
          <cell r="F1253" t="str">
            <v>로봇</v>
          </cell>
          <cell r="G1253" t="str">
            <v>로봇</v>
          </cell>
          <cell r="H1253" t="str">
            <v>로봇 모션 제어 및 에너지 제어 장치</v>
          </cell>
        </row>
        <row r="1254">
          <cell r="A1254">
            <v>96610</v>
          </cell>
          <cell r="B1254" t="str">
            <v>알에프세미</v>
          </cell>
          <cell r="C1254" t="str">
            <v>-</v>
          </cell>
          <cell r="D1254" t="str">
            <v>-</v>
          </cell>
          <cell r="E1254" t="str">
            <v>반도체</v>
          </cell>
          <cell r="F1254" t="str">
            <v>비메모리반도체</v>
          </cell>
          <cell r="G1254" t="str">
            <v>비메모리기타</v>
          </cell>
          <cell r="H1254" t="str">
            <v>ECM Chip</v>
          </cell>
        </row>
        <row r="1255">
          <cell r="A1255">
            <v>61040</v>
          </cell>
          <cell r="B1255" t="str">
            <v>알에프텍</v>
          </cell>
          <cell r="C1255" t="str">
            <v>-</v>
          </cell>
          <cell r="D1255" t="str">
            <v>-</v>
          </cell>
          <cell r="E1255" t="str">
            <v>스마트폰</v>
          </cell>
          <cell r="F1255" t="str">
            <v>액세서리</v>
          </cell>
          <cell r="G1255" t="str">
            <v>액세서리</v>
          </cell>
          <cell r="H1255" t="str">
            <v>충전기, 악세서리 등</v>
          </cell>
        </row>
        <row r="1256">
          <cell r="A1256">
            <v>148250</v>
          </cell>
          <cell r="B1256" t="str">
            <v>알엔투테크놀로지</v>
          </cell>
          <cell r="C1256">
            <v>30</v>
          </cell>
          <cell r="D1256" t="str">
            <v>14.533 *</v>
          </cell>
          <cell r="E1256" t="str">
            <v>통신</v>
          </cell>
          <cell r="F1256" t="str">
            <v>통신장비</v>
          </cell>
          <cell r="G1256" t="str">
            <v>통신장비</v>
          </cell>
          <cell r="H1256" t="str">
            <v>무선통신 중계기용 부품</v>
          </cell>
        </row>
        <row r="1257">
          <cell r="A1257">
            <v>347860</v>
          </cell>
          <cell r="B1257" t="str">
            <v>알체라</v>
          </cell>
          <cell r="C1257" t="str">
            <v>-</v>
          </cell>
          <cell r="D1257" t="str">
            <v>-</v>
          </cell>
          <cell r="E1257" t="str">
            <v>인터넷</v>
          </cell>
          <cell r="F1257" t="str">
            <v>소프트웨어</v>
          </cell>
          <cell r="G1257" t="str">
            <v>소프트웨어</v>
          </cell>
          <cell r="H1257" t="str">
            <v>얼굴인식 AI 등</v>
          </cell>
        </row>
        <row r="1258">
          <cell r="A1258">
            <v>196170</v>
          </cell>
          <cell r="B1258" t="str">
            <v>알테오젠</v>
          </cell>
          <cell r="C1258" t="str">
            <v>-</v>
          </cell>
          <cell r="D1258" t="str">
            <v>-</v>
          </cell>
          <cell r="E1258" t="str">
            <v>헬스케어</v>
          </cell>
          <cell r="F1258" t="str">
            <v>바이오</v>
          </cell>
          <cell r="G1258" t="str">
            <v>기술이전</v>
          </cell>
          <cell r="H1258" t="str">
            <v>차세대 항암 항체의약품 개발</v>
          </cell>
        </row>
        <row r="1259">
          <cell r="A1259">
            <v>123750</v>
          </cell>
          <cell r="B1259" t="str">
            <v>알톤스포츠</v>
          </cell>
          <cell r="C1259" t="str">
            <v>-</v>
          </cell>
          <cell r="D1259" t="str">
            <v>-</v>
          </cell>
          <cell r="E1259" t="str">
            <v>내수</v>
          </cell>
          <cell r="F1259" t="str">
            <v>여가</v>
          </cell>
          <cell r="G1259" t="str">
            <v>자전거</v>
          </cell>
          <cell r="H1259" t="str">
            <v>자전거</v>
          </cell>
        </row>
        <row r="1260">
          <cell r="A1260">
            <v>85810</v>
          </cell>
          <cell r="B1260" t="str">
            <v>알티캐스트</v>
          </cell>
          <cell r="C1260" t="str">
            <v>-</v>
          </cell>
          <cell r="D1260" t="str">
            <v>-</v>
          </cell>
          <cell r="E1260" t="str">
            <v>인터넷</v>
          </cell>
          <cell r="F1260" t="str">
            <v>소프트웨어</v>
          </cell>
          <cell r="G1260" t="str">
            <v>소프트웨어</v>
          </cell>
          <cell r="H1260" t="str">
            <v>디지털 방송용 소프트웨어 전문기업</v>
          </cell>
        </row>
        <row r="1261">
          <cell r="A1261">
            <v>117670</v>
          </cell>
          <cell r="B1261" t="str">
            <v>알파홀딩스</v>
          </cell>
          <cell r="C1261" t="str">
            <v>-</v>
          </cell>
          <cell r="D1261" t="str">
            <v>-</v>
          </cell>
          <cell r="E1261" t="str">
            <v>반도체</v>
          </cell>
          <cell r="F1261" t="str">
            <v>비메모리반도체</v>
          </cell>
          <cell r="G1261" t="str">
            <v>디자인솔루션</v>
          </cell>
          <cell r="H1261" t="str">
            <v>삼성전자 파운드리/SAFE 공식 파트너</v>
          </cell>
        </row>
        <row r="1262">
          <cell r="A1262">
            <v>291650</v>
          </cell>
          <cell r="B1262" t="str">
            <v>압타머사이언스</v>
          </cell>
          <cell r="C1262" t="str">
            <v>-</v>
          </cell>
          <cell r="D1262" t="str">
            <v>-</v>
          </cell>
          <cell r="E1262" t="str">
            <v>헬스케어</v>
          </cell>
          <cell r="F1262" t="str">
            <v>바이오</v>
          </cell>
          <cell r="G1262" t="str">
            <v>기술이전</v>
          </cell>
          <cell r="H1262" t="str">
            <v>압타머(Aptamer)</v>
          </cell>
        </row>
        <row r="1263">
          <cell r="A1263">
            <v>293780</v>
          </cell>
          <cell r="B1263" t="str">
            <v>압타바이오</v>
          </cell>
          <cell r="C1263" t="str">
            <v>-</v>
          </cell>
          <cell r="D1263" t="str">
            <v>-</v>
          </cell>
          <cell r="E1263" t="str">
            <v>헬스케어</v>
          </cell>
          <cell r="F1263" t="str">
            <v>바이오</v>
          </cell>
          <cell r="G1263" t="str">
            <v>기술이전</v>
          </cell>
          <cell r="H1263" t="str">
            <v>산화스트레스 조절, CAF Modulation</v>
          </cell>
        </row>
        <row r="1264">
          <cell r="A1264">
            <v>267810</v>
          </cell>
          <cell r="B1264" t="str">
            <v>앙츠</v>
          </cell>
          <cell r="C1264" t="str">
            <v>-</v>
          </cell>
          <cell r="D1264" t="str">
            <v>-</v>
          </cell>
          <cell r="E1264" t="e">
            <v>#N/A</v>
          </cell>
          <cell r="F1264" t="e">
            <v>#N/A</v>
          </cell>
          <cell r="G1264" t="e">
            <v>#N/A</v>
          </cell>
          <cell r="H1264" t="e">
            <v>#N/A</v>
          </cell>
        </row>
        <row r="1265">
          <cell r="A1265">
            <v>18250</v>
          </cell>
          <cell r="B1265" t="str">
            <v>애경산업</v>
          </cell>
          <cell r="C1265">
            <v>200</v>
          </cell>
          <cell r="D1265">
            <v>33.335000000000001</v>
          </cell>
          <cell r="E1265" t="str">
            <v>화장품</v>
          </cell>
          <cell r="F1265" t="str">
            <v>화장품_브랜드</v>
          </cell>
          <cell r="G1265" t="str">
            <v>화장품브랜드</v>
          </cell>
          <cell r="H1265" t="str">
            <v>AGE 20’s’</v>
          </cell>
        </row>
        <row r="1266">
          <cell r="A1266">
            <v>161000</v>
          </cell>
          <cell r="B1266" t="str">
            <v>애경케미칼</v>
          </cell>
          <cell r="C1266">
            <v>550</v>
          </cell>
          <cell r="D1266">
            <v>34.28</v>
          </cell>
          <cell r="E1266" t="str">
            <v>기초소재</v>
          </cell>
          <cell r="F1266" t="str">
            <v>석유화학</v>
          </cell>
          <cell r="G1266" t="str">
            <v>석유화학</v>
          </cell>
          <cell r="H1266" t="str">
            <v>무수프탈산 및 그 유도품</v>
          </cell>
        </row>
        <row r="1267">
          <cell r="A1267">
            <v>196300</v>
          </cell>
          <cell r="B1267" t="str">
            <v>애니젠</v>
          </cell>
          <cell r="C1267" t="str">
            <v>-</v>
          </cell>
          <cell r="D1267" t="str">
            <v>-</v>
          </cell>
          <cell r="E1267" t="str">
            <v>헬스케어</v>
          </cell>
          <cell r="F1267" t="str">
            <v>바이오</v>
          </cell>
          <cell r="G1267" t="str">
            <v>기술이전</v>
          </cell>
          <cell r="H1267" t="str">
            <v>펩타이드 소재</v>
          </cell>
        </row>
        <row r="1268">
          <cell r="A1268">
            <v>310200</v>
          </cell>
          <cell r="B1268" t="str">
            <v>애니플러스</v>
          </cell>
          <cell r="C1268" t="str">
            <v>-</v>
          </cell>
          <cell r="D1268" t="str">
            <v>-</v>
          </cell>
          <cell r="E1268" t="str">
            <v>방송미디어</v>
          </cell>
          <cell r="F1268" t="str">
            <v>애니메이션</v>
          </cell>
          <cell r="G1268" t="str">
            <v>애니메이션</v>
          </cell>
          <cell r="H1268" t="str">
            <v>유스 애니메이션을 핵심 콘텐츠로 하는 'ANIPLUS' 방송사업</v>
          </cell>
        </row>
        <row r="1269">
          <cell r="A1269">
            <v>179530</v>
          </cell>
          <cell r="B1269" t="str">
            <v>애드바이오텍</v>
          </cell>
          <cell r="C1269" t="str">
            <v>-</v>
          </cell>
          <cell r="D1269" t="str">
            <v>-</v>
          </cell>
          <cell r="E1269" t="str">
            <v>헬스케어</v>
          </cell>
          <cell r="F1269" t="str">
            <v>제약</v>
          </cell>
          <cell r="G1269" t="str">
            <v>동물의약품</v>
          </cell>
          <cell r="H1269" t="str">
            <v>동물의약품</v>
          </cell>
        </row>
        <row r="1270">
          <cell r="A1270">
            <v>900100</v>
          </cell>
          <cell r="B1270" t="str">
            <v>애머릿지</v>
          </cell>
          <cell r="C1270" t="str">
            <v>-</v>
          </cell>
          <cell r="D1270" t="str">
            <v>-</v>
          </cell>
          <cell r="E1270" t="str">
            <v>외국계</v>
          </cell>
          <cell r="F1270" t="str">
            <v>외국계</v>
          </cell>
          <cell r="G1270" t="str">
            <v>USD</v>
          </cell>
          <cell r="H1270" t="str">
            <v>의류 사업(브랜드: "SCOBE", "Belinda")</v>
          </cell>
        </row>
        <row r="1271">
          <cell r="A1271">
            <v>205500</v>
          </cell>
          <cell r="B1271" t="str">
            <v>액션스퀘어</v>
          </cell>
          <cell r="C1271" t="str">
            <v>-</v>
          </cell>
          <cell r="D1271" t="str">
            <v>-</v>
          </cell>
          <cell r="E1271" t="str">
            <v>게임</v>
          </cell>
          <cell r="F1271" t="str">
            <v>게임</v>
          </cell>
          <cell r="G1271" t="str">
            <v>게임</v>
          </cell>
          <cell r="H1271" t="str">
            <v>블레이드, 삼국블레이드, 블레이드2</v>
          </cell>
        </row>
        <row r="1272">
          <cell r="A1272">
            <v>52790</v>
          </cell>
          <cell r="B1272" t="str">
            <v>액토즈소프트</v>
          </cell>
          <cell r="C1272" t="str">
            <v>-</v>
          </cell>
          <cell r="D1272" t="str">
            <v>-</v>
          </cell>
          <cell r="E1272" t="str">
            <v>게임</v>
          </cell>
          <cell r="F1272" t="str">
            <v>게임</v>
          </cell>
          <cell r="G1272" t="str">
            <v>게임</v>
          </cell>
          <cell r="H1272" t="str">
            <v>파이널판타지14, 라테일</v>
          </cell>
        </row>
        <row r="1273">
          <cell r="A1273">
            <v>290740</v>
          </cell>
          <cell r="B1273" t="str">
            <v>액트로</v>
          </cell>
          <cell r="C1273">
            <v>100</v>
          </cell>
          <cell r="D1273">
            <v>33.03</v>
          </cell>
          <cell r="E1273" t="str">
            <v>스마트폰</v>
          </cell>
          <cell r="F1273" t="str">
            <v>카메라</v>
          </cell>
          <cell r="G1273" t="str">
            <v>AF actuator</v>
          </cell>
          <cell r="H1273" t="str">
            <v>OIS, AF, IRIS Actutor 제조</v>
          </cell>
        </row>
        <row r="1274">
          <cell r="A1274">
            <v>238090</v>
          </cell>
          <cell r="B1274" t="str">
            <v>앤디포스</v>
          </cell>
          <cell r="C1274" t="str">
            <v>-</v>
          </cell>
          <cell r="D1274" t="str">
            <v>-</v>
          </cell>
          <cell r="E1274" t="str">
            <v>스마트폰</v>
          </cell>
          <cell r="F1274" t="str">
            <v>스마트폰_부분품</v>
          </cell>
          <cell r="G1274" t="str">
            <v>부분품</v>
          </cell>
          <cell r="H1274" t="str">
            <v>부분품) TSP용 양면테이프</v>
          </cell>
        </row>
        <row r="1275">
          <cell r="A1275">
            <v>92600</v>
          </cell>
          <cell r="B1275" t="str">
            <v>앤씨앤</v>
          </cell>
          <cell r="C1275" t="str">
            <v>-</v>
          </cell>
          <cell r="D1275" t="str">
            <v>-</v>
          </cell>
          <cell r="E1275" t="str">
            <v>보안</v>
          </cell>
          <cell r="F1275" t="str">
            <v>물리보안</v>
          </cell>
          <cell r="G1275" t="str">
            <v>영상보안장비</v>
          </cell>
          <cell r="H1275" t="str">
            <v>영상보안장비 산업</v>
          </cell>
        </row>
        <row r="1276">
          <cell r="A1276">
            <v>129890</v>
          </cell>
          <cell r="B1276" t="str">
            <v>앱코</v>
          </cell>
          <cell r="C1276" t="str">
            <v>-</v>
          </cell>
          <cell r="D1276" t="str">
            <v>-</v>
          </cell>
          <cell r="E1276" t="str">
            <v>전자제품</v>
          </cell>
          <cell r="F1276" t="str">
            <v>가정용_전자제품</v>
          </cell>
          <cell r="G1276" t="str">
            <v>가정용</v>
          </cell>
          <cell r="H1276" t="str">
            <v>게이밍 기어(게임용 키보드, 마우스 등)</v>
          </cell>
        </row>
        <row r="1277">
          <cell r="A1277">
            <v>174900</v>
          </cell>
          <cell r="B1277" t="str">
            <v>앱클론</v>
          </cell>
          <cell r="C1277" t="str">
            <v>-</v>
          </cell>
          <cell r="D1277" t="str">
            <v>-</v>
          </cell>
          <cell r="E1277" t="str">
            <v>헬스케어</v>
          </cell>
          <cell r="F1277" t="str">
            <v>바이오</v>
          </cell>
          <cell r="G1277" t="str">
            <v>항체의약품</v>
          </cell>
          <cell r="H1277" t="str">
            <v>항체신약개발, 제조 및 판매</v>
          </cell>
        </row>
        <row r="1278">
          <cell r="A1278">
            <v>255440</v>
          </cell>
          <cell r="B1278" t="str">
            <v>야스</v>
          </cell>
          <cell r="C1278">
            <v>50</v>
          </cell>
          <cell r="D1278">
            <v>30.946000000000002</v>
          </cell>
          <cell r="E1278" t="str">
            <v>디스플레이</v>
          </cell>
          <cell r="F1278" t="str">
            <v>디스플레이_장비</v>
          </cell>
          <cell r="G1278" t="str">
            <v>제조장비</v>
          </cell>
          <cell r="H1278" t="str">
            <v>OLED 증착원 및 증착 시스템</v>
          </cell>
        </row>
        <row r="1279">
          <cell r="A1279">
            <v>30960</v>
          </cell>
          <cell r="B1279" t="str">
            <v>양지사</v>
          </cell>
          <cell r="C1279">
            <v>50</v>
          </cell>
          <cell r="D1279" t="str">
            <v>52.110 *</v>
          </cell>
          <cell r="E1279" t="str">
            <v>내수</v>
          </cell>
          <cell r="F1279" t="str">
            <v>생활용품</v>
          </cell>
          <cell r="G1279" t="str">
            <v>생활용품</v>
          </cell>
          <cell r="H1279" t="str">
            <v>수첩 및 다이어리</v>
          </cell>
        </row>
        <row r="1280">
          <cell r="A1280">
            <v>102120</v>
          </cell>
          <cell r="B1280" t="str">
            <v>어보브반도체</v>
          </cell>
          <cell r="C1280">
            <v>240</v>
          </cell>
          <cell r="D1280">
            <v>28.978999999999999</v>
          </cell>
          <cell r="E1280" t="str">
            <v>반도체</v>
          </cell>
          <cell r="F1280" t="str">
            <v>비메모리반도체</v>
          </cell>
          <cell r="G1280" t="str">
            <v>팹리스</v>
          </cell>
          <cell r="H1280" t="str">
            <v>MCU(Micro-Controller Unit)</v>
          </cell>
        </row>
        <row r="1281">
          <cell r="A1281">
            <v>263540</v>
          </cell>
          <cell r="B1281" t="str">
            <v>어스앤에어로스페이스</v>
          </cell>
          <cell r="C1281" t="str">
            <v>-</v>
          </cell>
          <cell r="D1281" t="str">
            <v>-</v>
          </cell>
          <cell r="E1281" t="str">
            <v>운송</v>
          </cell>
          <cell r="F1281" t="str">
            <v>항공</v>
          </cell>
          <cell r="G1281" t="str">
            <v>항공기용 부품</v>
          </cell>
          <cell r="H1281" t="str">
            <v>항공기용 부품 제조업</v>
          </cell>
        </row>
        <row r="1282">
          <cell r="A1282">
            <v>238120</v>
          </cell>
          <cell r="B1282" t="str">
            <v>얼라인드</v>
          </cell>
          <cell r="C1282" t="str">
            <v>-</v>
          </cell>
          <cell r="D1282" t="str">
            <v>-</v>
          </cell>
          <cell r="E1282" t="str">
            <v>헬스케어</v>
          </cell>
          <cell r="F1282" t="str">
            <v>진단기기</v>
          </cell>
          <cell r="G1282" t="str">
            <v>체외진단</v>
          </cell>
          <cell r="H1282" t="str">
            <v>현장진단용 분자진단 검사에 최적화된 Syndromic Testing 시스템</v>
          </cell>
        </row>
        <row r="1283">
          <cell r="A1283">
            <v>224810</v>
          </cell>
          <cell r="B1283" t="str">
            <v>엄지하우스</v>
          </cell>
          <cell r="C1283" t="str">
            <v>-</v>
          </cell>
          <cell r="D1283" t="str">
            <v>-</v>
          </cell>
          <cell r="E1283" t="e">
            <v>#N/A</v>
          </cell>
          <cell r="F1283" t="e">
            <v>#N/A</v>
          </cell>
          <cell r="G1283" t="e">
            <v>#N/A</v>
          </cell>
          <cell r="H1283" t="e">
            <v>#N/A</v>
          </cell>
        </row>
        <row r="1284">
          <cell r="A1284">
            <v>19990</v>
          </cell>
          <cell r="B1284" t="str">
            <v>에너토크</v>
          </cell>
          <cell r="C1284">
            <v>70</v>
          </cell>
          <cell r="D1284">
            <v>36.215000000000003</v>
          </cell>
          <cell r="E1284" t="str">
            <v>에너지</v>
          </cell>
          <cell r="F1284" t="str">
            <v>플랜트</v>
          </cell>
          <cell r="G1284" t="str">
            <v>기자재</v>
          </cell>
          <cell r="H1284" t="str">
            <v>전동액츄에이터(액체 및 기체 등 유체의 흐름제어기기) 및 감속기</v>
          </cell>
        </row>
        <row r="1285">
          <cell r="A1285">
            <v>11090</v>
          </cell>
          <cell r="B1285" t="str">
            <v>에넥스</v>
          </cell>
          <cell r="C1285" t="str">
            <v>-</v>
          </cell>
          <cell r="D1285" t="str">
            <v>-</v>
          </cell>
          <cell r="E1285" t="str">
            <v>건설</v>
          </cell>
          <cell r="F1285" t="str">
            <v>가구</v>
          </cell>
          <cell r="G1285" t="str">
            <v>가정용</v>
          </cell>
          <cell r="H1285" t="str">
            <v>주방 및 인테리어 가구</v>
          </cell>
        </row>
        <row r="1286">
          <cell r="A1286">
            <v>270660</v>
          </cell>
          <cell r="B1286" t="str">
            <v>에브리봇</v>
          </cell>
          <cell r="C1286">
            <v>350</v>
          </cell>
          <cell r="D1286" t="str">
            <v>22.515 *</v>
          </cell>
          <cell r="E1286" t="str">
            <v>전자제품</v>
          </cell>
          <cell r="F1286" t="str">
            <v>가정용_전자제품</v>
          </cell>
          <cell r="G1286" t="str">
            <v>가정용</v>
          </cell>
          <cell r="H1286" t="str">
            <v>로봇청소기(개인 서비스 로봇(Personal/Domestic Service Robot))</v>
          </cell>
        </row>
        <row r="1287">
          <cell r="A1287">
            <v>38680</v>
          </cell>
          <cell r="B1287" t="str">
            <v>에스넷</v>
          </cell>
          <cell r="C1287">
            <v>50</v>
          </cell>
          <cell r="D1287">
            <v>-9.1530000000000005</v>
          </cell>
          <cell r="E1287" t="str">
            <v>통신</v>
          </cell>
          <cell r="F1287" t="str">
            <v>통신장비</v>
          </cell>
          <cell r="G1287" t="str">
            <v>네트워크장비</v>
          </cell>
          <cell r="H1287" t="str">
            <v xml:space="preserve">네트워크 통합시스템 구축 및 자문 </v>
          </cell>
        </row>
        <row r="1288">
          <cell r="A1288">
            <v>137310</v>
          </cell>
          <cell r="B1288" t="str">
            <v>에스디바이오센서</v>
          </cell>
          <cell r="C1288">
            <v>1266</v>
          </cell>
          <cell r="D1288">
            <v>12.029</v>
          </cell>
          <cell r="E1288" t="str">
            <v>헬스케어</v>
          </cell>
          <cell r="F1288" t="str">
            <v>진단기기</v>
          </cell>
          <cell r="G1288" t="str">
            <v>체외진단</v>
          </cell>
          <cell r="H1288" t="str">
            <v>신속면역화학진단(STANDARD Q)</v>
          </cell>
        </row>
        <row r="1289">
          <cell r="A1289">
            <v>217480</v>
          </cell>
          <cell r="B1289" t="str">
            <v>에스디생명공학</v>
          </cell>
          <cell r="C1289" t="str">
            <v>-</v>
          </cell>
          <cell r="D1289" t="str">
            <v>-</v>
          </cell>
          <cell r="E1289" t="str">
            <v>화장품</v>
          </cell>
          <cell r="F1289" t="str">
            <v>마스크팩</v>
          </cell>
          <cell r="G1289" t="str">
            <v>마스크팩</v>
          </cell>
          <cell r="H1289" t="str">
            <v>마스크팩</v>
          </cell>
        </row>
        <row r="1290">
          <cell r="A1290">
            <v>121890</v>
          </cell>
          <cell r="B1290" t="str">
            <v>에스디시스템</v>
          </cell>
          <cell r="C1290" t="str">
            <v>-</v>
          </cell>
          <cell r="D1290" t="str">
            <v>-</v>
          </cell>
          <cell r="E1290" t="str">
            <v>인터넷</v>
          </cell>
          <cell r="F1290" t="str">
            <v>SI</v>
          </cell>
          <cell r="G1290" t="str">
            <v>비계열</v>
          </cell>
          <cell r="H1290" t="str">
            <v>시스템통합(SI)</v>
          </cell>
        </row>
        <row r="1291">
          <cell r="A1291">
            <v>97780</v>
          </cell>
          <cell r="B1291" t="str">
            <v>에스맥</v>
          </cell>
          <cell r="C1291" t="str">
            <v>-</v>
          </cell>
          <cell r="D1291" t="str">
            <v>-</v>
          </cell>
          <cell r="E1291" t="str">
            <v>디스플레이</v>
          </cell>
          <cell r="F1291" t="str">
            <v>디스플레이_부품</v>
          </cell>
          <cell r="G1291" t="str">
            <v>터치스크린</v>
          </cell>
          <cell r="H1291" t="str">
            <v>터치스크린</v>
          </cell>
        </row>
        <row r="1292">
          <cell r="A1292">
            <v>42110</v>
          </cell>
          <cell r="B1292" t="str">
            <v>에스씨디</v>
          </cell>
          <cell r="C1292">
            <v>30</v>
          </cell>
          <cell r="D1292">
            <v>20.916</v>
          </cell>
          <cell r="E1292" t="str">
            <v>전자제품</v>
          </cell>
          <cell r="F1292" t="str">
            <v>전자부품</v>
          </cell>
          <cell r="G1292" t="str">
            <v>부품</v>
          </cell>
          <cell r="H1292" t="str">
            <v>냉장고 및 에어컨 관련부품</v>
          </cell>
        </row>
        <row r="1293">
          <cell r="A1293">
            <v>298060</v>
          </cell>
          <cell r="B1293" t="str">
            <v>에스씨엠생명과학</v>
          </cell>
          <cell r="C1293" t="str">
            <v>-</v>
          </cell>
          <cell r="D1293" t="str">
            <v>-</v>
          </cell>
          <cell r="E1293" t="str">
            <v>헬스케어</v>
          </cell>
          <cell r="F1293" t="str">
            <v>바이오</v>
          </cell>
          <cell r="G1293" t="str">
            <v>줄기세포</v>
          </cell>
          <cell r="H1293" t="str">
            <v>줄기세포</v>
          </cell>
        </row>
        <row r="1294">
          <cell r="A1294">
            <v>65420</v>
          </cell>
          <cell r="B1294" t="str">
            <v>에스아이리소스</v>
          </cell>
          <cell r="C1294" t="str">
            <v>-</v>
          </cell>
          <cell r="D1294" t="str">
            <v>-</v>
          </cell>
          <cell r="E1294" t="str">
            <v>에너지</v>
          </cell>
          <cell r="F1294" t="str">
            <v>종합상사</v>
          </cell>
          <cell r="G1294" t="str">
            <v>종합상사</v>
          </cell>
          <cell r="H1294" t="str">
            <v>종합상사</v>
          </cell>
        </row>
        <row r="1295">
          <cell r="A1295">
            <v>270210</v>
          </cell>
          <cell r="B1295" t="str">
            <v>에스알바이오텍</v>
          </cell>
          <cell r="C1295" t="str">
            <v>-</v>
          </cell>
          <cell r="D1295" t="str">
            <v>-</v>
          </cell>
          <cell r="E1295" t="e">
            <v>#N/A</v>
          </cell>
          <cell r="F1295" t="e">
            <v>#N/A</v>
          </cell>
          <cell r="G1295" t="e">
            <v>#N/A</v>
          </cell>
          <cell r="H1295" t="e">
            <v>#N/A</v>
          </cell>
        </row>
        <row r="1296">
          <cell r="A1296">
            <v>103230</v>
          </cell>
          <cell r="B1296" t="str">
            <v>에스앤더블류</v>
          </cell>
          <cell r="C1296" t="str">
            <v>-</v>
          </cell>
          <cell r="D1296" t="str">
            <v>-</v>
          </cell>
          <cell r="E1296" t="str">
            <v>조선</v>
          </cell>
          <cell r="F1296" t="str">
            <v>조선기자재</v>
          </cell>
          <cell r="G1296" t="str">
            <v>선박엔진</v>
          </cell>
          <cell r="H1296" t="str">
            <v>선박용엔진부분품</v>
          </cell>
        </row>
        <row r="1297">
          <cell r="A1297">
            <v>260970</v>
          </cell>
          <cell r="B1297" t="str">
            <v>에스앤디</v>
          </cell>
          <cell r="C1297">
            <v>150</v>
          </cell>
          <cell r="D1297" t="str">
            <v>7.915 *</v>
          </cell>
          <cell r="E1297" t="str">
            <v>음식료</v>
          </cell>
          <cell r="F1297" t="str">
            <v>식품</v>
          </cell>
          <cell r="G1297" t="str">
            <v>식품소재</v>
          </cell>
          <cell r="H1297" t="str">
            <v>일반 기능식품 및 건강기능식품 소재</v>
          </cell>
        </row>
        <row r="1298">
          <cell r="A1298">
            <v>101490</v>
          </cell>
          <cell r="B1298" t="str">
            <v>에스앤에스텍</v>
          </cell>
          <cell r="C1298">
            <v>100</v>
          </cell>
          <cell r="D1298">
            <v>18.114999999999998</v>
          </cell>
          <cell r="E1298" t="str">
            <v>반도체</v>
          </cell>
          <cell r="F1298" t="str">
            <v>반도체_소재</v>
          </cell>
          <cell r="G1298" t="str">
            <v>공정재료</v>
          </cell>
          <cell r="H1298" t="str">
            <v>블랭크마스크(포토마스크의 원재료)</v>
          </cell>
        </row>
        <row r="1299">
          <cell r="A1299">
            <v>95910</v>
          </cell>
          <cell r="B1299" t="str">
            <v>에스에너지</v>
          </cell>
          <cell r="C1299" t="str">
            <v>-</v>
          </cell>
          <cell r="D1299" t="str">
            <v>-</v>
          </cell>
          <cell r="E1299" t="str">
            <v>에너지</v>
          </cell>
          <cell r="F1299" t="str">
            <v>신재생</v>
          </cell>
          <cell r="G1299" t="str">
            <v>태양광</v>
          </cell>
          <cell r="H1299" t="str">
            <v>태양광모듈/발전시스템</v>
          </cell>
        </row>
        <row r="1300">
          <cell r="A1300">
            <v>275630</v>
          </cell>
          <cell r="B1300" t="str">
            <v>에스에스알</v>
          </cell>
          <cell r="C1300" t="str">
            <v>-</v>
          </cell>
          <cell r="D1300" t="str">
            <v>-</v>
          </cell>
          <cell r="E1300" t="str">
            <v>보안</v>
          </cell>
          <cell r="F1300" t="str">
            <v>소프트보안</v>
          </cell>
          <cell r="G1300" t="str">
            <v>시스템보안</v>
          </cell>
          <cell r="H1300" t="str">
            <v>진단 및 모의해킹 서비스</v>
          </cell>
        </row>
        <row r="1301">
          <cell r="A1301">
            <v>31330</v>
          </cell>
          <cell r="B1301" t="str">
            <v>에스에이엠티</v>
          </cell>
          <cell r="C1301">
            <v>200</v>
          </cell>
          <cell r="D1301">
            <v>32.588000000000001</v>
          </cell>
          <cell r="E1301" t="str">
            <v>반도체</v>
          </cell>
          <cell r="F1301" t="str">
            <v>반도체_유통</v>
          </cell>
          <cell r="G1301" t="str">
            <v>메모리 유통</v>
          </cell>
          <cell r="H1301" t="str">
            <v>삼성전자 반도체의 공급 대리점</v>
          </cell>
        </row>
        <row r="1302">
          <cell r="A1302">
            <v>60540</v>
          </cell>
          <cell r="B1302" t="str">
            <v>에스에이티</v>
          </cell>
          <cell r="C1302">
            <v>50</v>
          </cell>
          <cell r="D1302">
            <v>20.460999999999999</v>
          </cell>
          <cell r="E1302" t="str">
            <v>운송</v>
          </cell>
          <cell r="F1302" t="str">
            <v>운송시스템</v>
          </cell>
          <cell r="G1302" t="str">
            <v>시스템</v>
          </cell>
          <cell r="H1302" t="str">
            <v>과적단속</v>
          </cell>
        </row>
        <row r="1303">
          <cell r="A1303">
            <v>351320</v>
          </cell>
          <cell r="B1303" t="str">
            <v>에스에이티이엔지</v>
          </cell>
          <cell r="C1303">
            <v>59</v>
          </cell>
          <cell r="D1303">
            <v>-17.146000000000001</v>
          </cell>
          <cell r="E1303" t="str">
            <v>디스플레이</v>
          </cell>
          <cell r="F1303" t="str">
            <v>디스플레이_장비</v>
          </cell>
          <cell r="G1303" t="str">
            <v>제조장비</v>
          </cell>
          <cell r="H1303" t="str">
            <v>FPD Bonding 시스템과 Inspection 시스템</v>
          </cell>
        </row>
        <row r="1304">
          <cell r="A1304">
            <v>56190</v>
          </cell>
          <cell r="B1304" t="str">
            <v>에스에프에이</v>
          </cell>
          <cell r="C1304">
            <v>1170</v>
          </cell>
          <cell r="D1304">
            <v>28.091999999999999</v>
          </cell>
          <cell r="E1304" t="str">
            <v>디스플레이</v>
          </cell>
          <cell r="F1304" t="str">
            <v>디스플레이_장비</v>
          </cell>
          <cell r="G1304" t="str">
            <v>제조장비</v>
          </cell>
          <cell r="H1304" t="str">
            <v>클린, 자동화 물류시스템</v>
          </cell>
        </row>
        <row r="1305">
          <cell r="A1305">
            <v>80000</v>
          </cell>
          <cell r="B1305" t="str">
            <v>에스엔유</v>
          </cell>
          <cell r="C1305" t="str">
            <v>-</v>
          </cell>
          <cell r="D1305" t="str">
            <v>-</v>
          </cell>
          <cell r="E1305" t="str">
            <v>디스플레이</v>
          </cell>
          <cell r="F1305" t="str">
            <v>디스플레이_장비</v>
          </cell>
          <cell r="G1305" t="str">
            <v>제조장비</v>
          </cell>
          <cell r="H1305" t="str">
            <v>증착장비 및 봉지장비</v>
          </cell>
        </row>
        <row r="1306">
          <cell r="A1306">
            <v>86460</v>
          </cell>
          <cell r="B1306" t="str">
            <v>에스엔피제네틱스</v>
          </cell>
          <cell r="C1306" t="str">
            <v>-</v>
          </cell>
          <cell r="D1306" t="str">
            <v>-</v>
          </cell>
          <cell r="E1306" t="e">
            <v>#N/A</v>
          </cell>
          <cell r="F1306" t="e">
            <v>#N/A</v>
          </cell>
          <cell r="G1306" t="e">
            <v>#N/A</v>
          </cell>
          <cell r="H1306" t="e">
            <v>#N/A</v>
          </cell>
        </row>
        <row r="1307">
          <cell r="A1307">
            <v>5850</v>
          </cell>
          <cell r="B1307" t="str">
            <v>에스엘</v>
          </cell>
          <cell r="C1307">
            <v>500</v>
          </cell>
          <cell r="D1307">
            <v>23.934000000000001</v>
          </cell>
          <cell r="E1307" t="str">
            <v>자동차</v>
          </cell>
          <cell r="F1307" t="str">
            <v>자동차부품</v>
          </cell>
          <cell r="G1307" t="str">
            <v>전기(전자)장치</v>
          </cell>
          <cell r="H1307" t="str">
            <v>자동차 전조(LAMP)</v>
          </cell>
        </row>
        <row r="1308">
          <cell r="A1308">
            <v>214310</v>
          </cell>
          <cell r="B1308" t="str">
            <v>에스엘바이오닉스</v>
          </cell>
          <cell r="C1308" t="str">
            <v>-</v>
          </cell>
          <cell r="D1308" t="str">
            <v>-</v>
          </cell>
          <cell r="E1308" t="str">
            <v>디스플레이</v>
          </cell>
          <cell r="F1308" t="str">
            <v>LED</v>
          </cell>
          <cell r="G1308" t="str">
            <v>Packaging</v>
          </cell>
          <cell r="H1308" t="str">
            <v>LED(플립칩 등)</v>
          </cell>
        </row>
        <row r="1309">
          <cell r="A1309">
            <v>246250</v>
          </cell>
          <cell r="B1309" t="str">
            <v>에스엘에스바이오</v>
          </cell>
          <cell r="C1309" t="str">
            <v>-</v>
          </cell>
          <cell r="D1309" t="str">
            <v>-</v>
          </cell>
          <cell r="E1309" t="e">
            <v>#N/A</v>
          </cell>
          <cell r="F1309" t="e">
            <v>#N/A</v>
          </cell>
          <cell r="G1309" t="e">
            <v>#N/A</v>
          </cell>
          <cell r="H1309" t="e">
            <v>#N/A</v>
          </cell>
        </row>
        <row r="1310">
          <cell r="A1310">
            <v>41510</v>
          </cell>
          <cell r="B1310" t="str">
            <v>에스엠</v>
          </cell>
          <cell r="C1310">
            <v>200</v>
          </cell>
          <cell r="D1310">
            <v>3.5129999999999999</v>
          </cell>
          <cell r="E1310" t="str">
            <v>방송미디어</v>
          </cell>
          <cell r="F1310" t="str">
            <v>엔터테인먼트</v>
          </cell>
          <cell r="G1310" t="str">
            <v>음반음원</v>
          </cell>
          <cell r="H1310" t="str">
            <v>엔터테인먼트</v>
          </cell>
        </row>
        <row r="1311">
          <cell r="A1311">
            <v>10580</v>
          </cell>
          <cell r="B1311" t="str">
            <v>에스엠벡셀</v>
          </cell>
          <cell r="C1311" t="str">
            <v>-</v>
          </cell>
          <cell r="D1311" t="str">
            <v>-</v>
          </cell>
          <cell r="E1311" t="str">
            <v>자동차</v>
          </cell>
          <cell r="F1311" t="str">
            <v>자동차부품</v>
          </cell>
          <cell r="G1311" t="str">
            <v>동력발생장치</v>
          </cell>
          <cell r="H1311" t="str">
            <v>엔진연료부품</v>
          </cell>
        </row>
        <row r="1312">
          <cell r="A1312">
            <v>299670</v>
          </cell>
          <cell r="B1312" t="str">
            <v>에스엠비나</v>
          </cell>
          <cell r="C1312" t="str">
            <v>-</v>
          </cell>
          <cell r="D1312" t="str">
            <v>-</v>
          </cell>
          <cell r="E1312" t="e">
            <v>#N/A</v>
          </cell>
          <cell r="F1312" t="e">
            <v>#N/A</v>
          </cell>
          <cell r="G1312" t="e">
            <v>#N/A</v>
          </cell>
          <cell r="H1312" t="e">
            <v>#N/A</v>
          </cell>
        </row>
        <row r="1313">
          <cell r="A1313">
            <v>7820</v>
          </cell>
          <cell r="B1313" t="str">
            <v>에스엠코어</v>
          </cell>
          <cell r="C1313">
            <v>50</v>
          </cell>
          <cell r="D1313">
            <v>-173.304</v>
          </cell>
          <cell r="E1313" t="str">
            <v>기계</v>
          </cell>
          <cell r="F1313" t="str">
            <v>일반기계</v>
          </cell>
          <cell r="G1313" t="str">
            <v>일반기계</v>
          </cell>
          <cell r="H1313" t="str">
            <v>산업설비 자동화시스템</v>
          </cell>
        </row>
        <row r="1314">
          <cell r="A1314">
            <v>109610</v>
          </cell>
          <cell r="B1314" t="str">
            <v>에스와이</v>
          </cell>
          <cell r="C1314" t="str">
            <v>-</v>
          </cell>
          <cell r="D1314" t="str">
            <v>-</v>
          </cell>
          <cell r="E1314" t="str">
            <v>건설</v>
          </cell>
          <cell r="F1314" t="str">
            <v>건자재</v>
          </cell>
          <cell r="G1314" t="str">
            <v>내외장재</v>
          </cell>
          <cell r="H1314" t="str">
            <v>조립식 샌드위치패널</v>
          </cell>
        </row>
        <row r="1315">
          <cell r="A1315">
            <v>12750</v>
          </cell>
          <cell r="B1315" t="str">
            <v>에스원</v>
          </cell>
          <cell r="C1315">
            <v>2500</v>
          </cell>
          <cell r="D1315">
            <v>65.528000000000006</v>
          </cell>
          <cell r="E1315" t="str">
            <v>보안</v>
          </cell>
          <cell r="F1315" t="str">
            <v>물리보안</v>
          </cell>
          <cell r="G1315" t="str">
            <v>영상보안장비</v>
          </cell>
          <cell r="H1315" t="str">
            <v>보안시스템 서비스</v>
          </cell>
        </row>
        <row r="1316">
          <cell r="A1316">
            <v>306040</v>
          </cell>
          <cell r="B1316" t="str">
            <v>에스제이그룹</v>
          </cell>
          <cell r="C1316">
            <v>450</v>
          </cell>
          <cell r="D1316">
            <v>19.033000000000001</v>
          </cell>
          <cell r="E1316" t="str">
            <v>패션</v>
          </cell>
          <cell r="F1316" t="str">
            <v>패션잡화</v>
          </cell>
          <cell r="G1316" t="str">
            <v>패션잡화</v>
          </cell>
          <cell r="H1316" t="str">
            <v>캉골(kangol) 브랜드 운영(가방, 모자, 의류, 액세서리 등)</v>
          </cell>
        </row>
        <row r="1317">
          <cell r="A1317">
            <v>123700</v>
          </cell>
          <cell r="B1317" t="str">
            <v>에스제이엠</v>
          </cell>
          <cell r="C1317">
            <v>150</v>
          </cell>
          <cell r="D1317">
            <v>31.524999999999999</v>
          </cell>
          <cell r="E1317" t="str">
            <v>자동차</v>
          </cell>
          <cell r="F1317" t="str">
            <v>자동차부품</v>
          </cell>
          <cell r="G1317" t="str">
            <v>동력발생장치</v>
          </cell>
          <cell r="H1317" t="str">
            <v>엔진연료부품</v>
          </cell>
        </row>
        <row r="1318">
          <cell r="A1318">
            <v>25530</v>
          </cell>
          <cell r="B1318" t="str">
            <v>에스제이엠홀딩스</v>
          </cell>
          <cell r="C1318">
            <v>175</v>
          </cell>
          <cell r="D1318">
            <v>26.876999999999999</v>
          </cell>
          <cell r="E1318" t="str">
            <v>지주사</v>
          </cell>
          <cell r="F1318" t="str">
            <v>지주사</v>
          </cell>
          <cell r="G1318" t="str">
            <v>지주사</v>
          </cell>
          <cell r="H1318" t="str">
            <v>지주사</v>
          </cell>
        </row>
        <row r="1319">
          <cell r="A1319">
            <v>217910</v>
          </cell>
          <cell r="B1319" t="str">
            <v>에스제이켐</v>
          </cell>
          <cell r="C1319" t="str">
            <v>-</v>
          </cell>
          <cell r="D1319" t="str">
            <v>-</v>
          </cell>
          <cell r="E1319" t="e">
            <v>#N/A</v>
          </cell>
          <cell r="F1319" t="e">
            <v>#N/A</v>
          </cell>
          <cell r="G1319" t="e">
            <v>#N/A</v>
          </cell>
          <cell r="H1319" t="e">
            <v>#N/A</v>
          </cell>
        </row>
        <row r="1320">
          <cell r="A1320">
            <v>326030</v>
          </cell>
          <cell r="B1320" t="str">
            <v>에스케이바이오팜</v>
          </cell>
          <cell r="C1320" t="str">
            <v>-</v>
          </cell>
          <cell r="D1320" t="str">
            <v>-</v>
          </cell>
          <cell r="E1320" t="str">
            <v>헬스케어</v>
          </cell>
          <cell r="F1320" t="str">
            <v>바이오</v>
          </cell>
          <cell r="G1320" t="str">
            <v>기술이전</v>
          </cell>
          <cell r="H1320" t="str">
            <v>뇌전증 분야 신약 개발</v>
          </cell>
        </row>
        <row r="1321">
          <cell r="A1321">
            <v>224020</v>
          </cell>
          <cell r="B1321" t="str">
            <v>에스케이씨에스</v>
          </cell>
          <cell r="C1321" t="str">
            <v>-</v>
          </cell>
          <cell r="D1321" t="str">
            <v>-</v>
          </cell>
          <cell r="E1321" t="e">
            <v>#N/A</v>
          </cell>
          <cell r="F1321" t="e">
            <v>#N/A</v>
          </cell>
          <cell r="G1321" t="e">
            <v>#N/A</v>
          </cell>
          <cell r="H1321" t="e">
            <v>#N/A</v>
          </cell>
        </row>
        <row r="1322">
          <cell r="A1322">
            <v>408920</v>
          </cell>
          <cell r="B1322" t="str">
            <v>에스케이증권7호스팩</v>
          </cell>
          <cell r="C1322" t="str">
            <v>-</v>
          </cell>
          <cell r="D1322" t="str">
            <v>-</v>
          </cell>
          <cell r="E1322" t="e">
            <v>#N/A</v>
          </cell>
          <cell r="F1322" t="e">
            <v>#N/A</v>
          </cell>
          <cell r="G1322" t="e">
            <v>#N/A</v>
          </cell>
          <cell r="H1322" t="e">
            <v>#N/A</v>
          </cell>
        </row>
        <row r="1323">
          <cell r="A1323">
            <v>96630</v>
          </cell>
          <cell r="B1323" t="str">
            <v>에스코넥</v>
          </cell>
          <cell r="C1323" t="str">
            <v>-</v>
          </cell>
          <cell r="D1323" t="str">
            <v>-</v>
          </cell>
          <cell r="E1323" t="str">
            <v>스마트폰</v>
          </cell>
          <cell r="F1323" t="str">
            <v>스마트폰_부분품</v>
          </cell>
          <cell r="G1323" t="str">
            <v>부분품</v>
          </cell>
          <cell r="H1323" t="str">
            <v>내외장재) 휴대폰 내외장재 금속부품</v>
          </cell>
        </row>
        <row r="1324">
          <cell r="A1324">
            <v>69510</v>
          </cell>
          <cell r="B1324" t="str">
            <v>에스텍</v>
          </cell>
          <cell r="C1324" t="str">
            <v>-</v>
          </cell>
          <cell r="D1324" t="str">
            <v>-</v>
          </cell>
          <cell r="E1324" t="str">
            <v>자동차</v>
          </cell>
          <cell r="F1324" t="str">
            <v>자동차부품</v>
          </cell>
          <cell r="G1324" t="str">
            <v>전기(전자)장치</v>
          </cell>
          <cell r="H1324" t="str">
            <v>카 인포테인먼트(Car Audio/Video)</v>
          </cell>
        </row>
        <row r="1325">
          <cell r="A1325">
            <v>41910</v>
          </cell>
          <cell r="B1325" t="str">
            <v>에스텍파마</v>
          </cell>
          <cell r="C1325">
            <v>100</v>
          </cell>
          <cell r="D1325">
            <v>16.992000000000001</v>
          </cell>
          <cell r="E1325" t="str">
            <v>헬스케어</v>
          </cell>
          <cell r="F1325" t="str">
            <v>제약</v>
          </cell>
          <cell r="G1325" t="str">
            <v>원료의약품</v>
          </cell>
          <cell r="H1325" t="str">
            <v>원료의약사업</v>
          </cell>
        </row>
        <row r="1326">
          <cell r="A1326">
            <v>234300</v>
          </cell>
          <cell r="B1326" t="str">
            <v>에스트래픽</v>
          </cell>
          <cell r="C1326" t="str">
            <v>-</v>
          </cell>
          <cell r="D1326" t="str">
            <v>-</v>
          </cell>
          <cell r="E1326" t="str">
            <v>운송</v>
          </cell>
          <cell r="F1326" t="str">
            <v>운송시스템</v>
          </cell>
          <cell r="G1326" t="str">
            <v>시스템</v>
          </cell>
          <cell r="H1326" t="str">
            <v>요금수납 시스템</v>
          </cell>
        </row>
        <row r="1327">
          <cell r="A1327">
            <v>39440</v>
          </cell>
          <cell r="B1327" t="str">
            <v>에스티아이</v>
          </cell>
          <cell r="C1327">
            <v>200</v>
          </cell>
          <cell r="D1327">
            <v>12.949</v>
          </cell>
          <cell r="E1327" t="str">
            <v>반도체</v>
          </cell>
          <cell r="F1327" t="str">
            <v>반도체_설비</v>
          </cell>
          <cell r="G1327" t="str">
            <v>설비장비</v>
          </cell>
          <cell r="H1327" t="str">
            <v>화학물질중앙공급장치(C.C.S.S)</v>
          </cell>
        </row>
        <row r="1328">
          <cell r="A1328">
            <v>98660</v>
          </cell>
          <cell r="B1328" t="str">
            <v>에스티오</v>
          </cell>
          <cell r="C1328">
            <v>110</v>
          </cell>
          <cell r="D1328">
            <v>396.17099999999999</v>
          </cell>
          <cell r="E1328" t="str">
            <v>패션</v>
          </cell>
          <cell r="F1328" t="str">
            <v>의류</v>
          </cell>
          <cell r="G1328" t="str">
            <v>브랜드</v>
          </cell>
          <cell r="H1328" t="str">
            <v xml:space="preserve">STCO 등 </v>
          </cell>
        </row>
        <row r="1329">
          <cell r="A1329">
            <v>52020</v>
          </cell>
          <cell r="B1329" t="str">
            <v>에스티큐브</v>
          </cell>
          <cell r="C1329" t="str">
            <v>-</v>
          </cell>
          <cell r="D1329" t="str">
            <v>-</v>
          </cell>
          <cell r="E1329" t="str">
            <v>헬스케어</v>
          </cell>
          <cell r="F1329" t="str">
            <v>바이오</v>
          </cell>
          <cell r="G1329" t="str">
            <v>기술이전</v>
          </cell>
          <cell r="H1329" t="str">
            <v>항암면역치료제</v>
          </cell>
        </row>
        <row r="1330">
          <cell r="A1330">
            <v>237690</v>
          </cell>
          <cell r="B1330" t="str">
            <v>에스티팜</v>
          </cell>
          <cell r="C1330">
            <v>500</v>
          </cell>
          <cell r="D1330">
            <v>278.483</v>
          </cell>
          <cell r="E1330" t="str">
            <v>헬스케어</v>
          </cell>
          <cell r="F1330" t="str">
            <v>제약</v>
          </cell>
          <cell r="G1330" t="str">
            <v>원료의약품</v>
          </cell>
          <cell r="H1330" t="str">
            <v>원료의약사업</v>
          </cell>
        </row>
        <row r="1331">
          <cell r="A1331">
            <v>50760</v>
          </cell>
          <cell r="B1331" t="str">
            <v>에스폴리텍</v>
          </cell>
          <cell r="C1331">
            <v>50</v>
          </cell>
          <cell r="D1331">
            <v>15.087</v>
          </cell>
          <cell r="E1331" t="str">
            <v>기초소재</v>
          </cell>
          <cell r="F1331" t="str">
            <v>석유화학</v>
          </cell>
          <cell r="G1331" t="str">
            <v>석유화학</v>
          </cell>
          <cell r="H1331" t="str">
            <v>엔지니어링 플라스틱</v>
          </cell>
        </row>
        <row r="1332">
          <cell r="A1332">
            <v>288620</v>
          </cell>
          <cell r="B1332" t="str">
            <v>에스퓨얼셀</v>
          </cell>
          <cell r="C1332">
            <v>100</v>
          </cell>
          <cell r="D1332">
            <v>14.156000000000001</v>
          </cell>
          <cell r="E1332" t="str">
            <v>에너지</v>
          </cell>
          <cell r="F1332" t="str">
            <v>신재생</v>
          </cell>
          <cell r="G1332" t="str">
            <v>연료전지</v>
          </cell>
          <cell r="H1332" t="str">
            <v>연료전지</v>
          </cell>
        </row>
        <row r="1333">
          <cell r="A1333">
            <v>317830</v>
          </cell>
          <cell r="B1333" t="str">
            <v>에스피시스템스</v>
          </cell>
          <cell r="C1333" t="str">
            <v>-</v>
          </cell>
          <cell r="D1333" t="str">
            <v>-</v>
          </cell>
          <cell r="E1333" t="str">
            <v>기계</v>
          </cell>
          <cell r="F1333" t="str">
            <v>로봇</v>
          </cell>
          <cell r="G1333" t="str">
            <v>로봇</v>
          </cell>
          <cell r="H1333" t="str">
            <v>제조용로봇</v>
          </cell>
        </row>
        <row r="1334">
          <cell r="A1334">
            <v>58610</v>
          </cell>
          <cell r="B1334" t="str">
            <v>에스피지</v>
          </cell>
          <cell r="C1334">
            <v>250</v>
          </cell>
          <cell r="D1334">
            <v>23.704000000000001</v>
          </cell>
          <cell r="E1334" t="str">
            <v>기계</v>
          </cell>
          <cell r="F1334" t="str">
            <v>일반기계</v>
          </cell>
          <cell r="G1334" t="str">
            <v>일반기계</v>
          </cell>
          <cell r="H1334" t="str">
            <v xml:space="preserve">정밀 제어용 소형 모터 </v>
          </cell>
        </row>
        <row r="1335">
          <cell r="A1335">
            <v>43340</v>
          </cell>
          <cell r="B1335" t="str">
            <v>에쎈테크</v>
          </cell>
          <cell r="C1335" t="str">
            <v>-</v>
          </cell>
          <cell r="D1335" t="str">
            <v>-</v>
          </cell>
          <cell r="E1335" t="str">
            <v>에너지</v>
          </cell>
          <cell r="F1335" t="str">
            <v>도시가스</v>
          </cell>
          <cell r="G1335" t="str">
            <v xml:space="preserve">도시가스 </v>
          </cell>
          <cell r="H1335" t="str">
            <v>도시가스 밸브제조업</v>
          </cell>
        </row>
        <row r="1336">
          <cell r="A1336">
            <v>23960</v>
          </cell>
          <cell r="B1336" t="str">
            <v>에쓰씨엔지니어링</v>
          </cell>
          <cell r="C1336" t="str">
            <v>-</v>
          </cell>
          <cell r="D1336" t="str">
            <v>-</v>
          </cell>
          <cell r="E1336" t="str">
            <v>에너지</v>
          </cell>
          <cell r="F1336" t="str">
            <v>플랜트</v>
          </cell>
          <cell r="G1336" t="str">
            <v>엔지니어링</v>
          </cell>
          <cell r="H1336" t="str">
            <v>엔지니어링(산업설비)</v>
          </cell>
        </row>
        <row r="1337">
          <cell r="A1337">
            <v>298690</v>
          </cell>
          <cell r="B1337" t="str">
            <v>에어부산</v>
          </cell>
          <cell r="C1337" t="str">
            <v>-</v>
          </cell>
          <cell r="D1337" t="str">
            <v>-</v>
          </cell>
          <cell r="E1337" t="str">
            <v>운송</v>
          </cell>
          <cell r="F1337" t="str">
            <v>항공</v>
          </cell>
          <cell r="G1337" t="str">
            <v>항공운송</v>
          </cell>
          <cell r="H1337" t="str">
            <v>정기항공운송업</v>
          </cell>
        </row>
        <row r="1338">
          <cell r="A1338">
            <v>187660</v>
          </cell>
          <cell r="B1338" t="str">
            <v>에이디엠코리아</v>
          </cell>
          <cell r="C1338" t="str">
            <v>-</v>
          </cell>
          <cell r="D1338" t="str">
            <v>-</v>
          </cell>
          <cell r="E1338" t="str">
            <v>헬스케어</v>
          </cell>
          <cell r="F1338" t="str">
            <v>바이오</v>
          </cell>
          <cell r="G1338" t="str">
            <v>CRO</v>
          </cell>
          <cell r="H1338" t="str">
            <v>임상시험수탁기관(CRO)</v>
          </cell>
        </row>
        <row r="1339">
          <cell r="A1339">
            <v>54630</v>
          </cell>
          <cell r="B1339" t="str">
            <v>에이디칩스</v>
          </cell>
          <cell r="C1339" t="str">
            <v>-</v>
          </cell>
          <cell r="D1339" t="str">
            <v>-</v>
          </cell>
          <cell r="E1339" t="str">
            <v>반도체</v>
          </cell>
          <cell r="F1339" t="str">
            <v>비메모리반도체</v>
          </cell>
          <cell r="G1339" t="str">
            <v>비메모리기타</v>
          </cell>
          <cell r="H1339" t="str">
            <v>SoC(Sytem on Chip)</v>
          </cell>
        </row>
        <row r="1340">
          <cell r="A1340">
            <v>200710</v>
          </cell>
          <cell r="B1340" t="str">
            <v>에이디테크놀로지</v>
          </cell>
          <cell r="C1340">
            <v>70</v>
          </cell>
          <cell r="D1340">
            <v>6.1760000000000002</v>
          </cell>
          <cell r="E1340" t="str">
            <v>반도체</v>
          </cell>
          <cell r="F1340" t="str">
            <v>비메모리반도체</v>
          </cell>
          <cell r="G1340" t="str">
            <v>디자인솔루션</v>
          </cell>
          <cell r="H1340" t="str">
            <v>시스템반도체 설계</v>
          </cell>
        </row>
        <row r="1341">
          <cell r="A1341">
            <v>96690</v>
          </cell>
          <cell r="B1341" t="str">
            <v>에이루트</v>
          </cell>
          <cell r="C1341" t="str">
            <v>-</v>
          </cell>
          <cell r="D1341" t="str">
            <v>-</v>
          </cell>
          <cell r="E1341" t="str">
            <v>전자제품</v>
          </cell>
          <cell r="F1341" t="str">
            <v>산업용_전자제품</v>
          </cell>
          <cell r="G1341" t="str">
            <v>프린터</v>
          </cell>
          <cell r="H1341" t="str">
            <v>영수증용 미니프린터 등</v>
          </cell>
        </row>
        <row r="1342">
          <cell r="A1342">
            <v>78520</v>
          </cell>
          <cell r="B1342" t="str">
            <v>에이블씨엔씨</v>
          </cell>
          <cell r="C1342" t="str">
            <v>-</v>
          </cell>
          <cell r="D1342" t="str">
            <v>-</v>
          </cell>
          <cell r="E1342" t="str">
            <v>화장품</v>
          </cell>
          <cell r="F1342" t="str">
            <v>화장품_브랜드</v>
          </cell>
          <cell r="G1342" t="str">
            <v>화장품브랜드</v>
          </cell>
          <cell r="H1342" t="str">
            <v>미샤(MISSHA)</v>
          </cell>
        </row>
        <row r="1343">
          <cell r="A1343">
            <v>298380</v>
          </cell>
          <cell r="B1343" t="str">
            <v>에이비엘바이오</v>
          </cell>
          <cell r="C1343" t="str">
            <v>-</v>
          </cell>
          <cell r="D1343" t="str">
            <v>-</v>
          </cell>
          <cell r="E1343" t="str">
            <v>헬스케어</v>
          </cell>
          <cell r="F1343" t="str">
            <v>바이오</v>
          </cell>
          <cell r="G1343" t="str">
            <v>기술이전</v>
          </cell>
          <cell r="H1343" t="str">
            <v>이중항체 기술을 기반으로 항체치료제를 연구, 개발</v>
          </cell>
        </row>
        <row r="1344">
          <cell r="A1344">
            <v>203400</v>
          </cell>
          <cell r="B1344" t="str">
            <v>에이비온</v>
          </cell>
          <cell r="C1344" t="str">
            <v>-</v>
          </cell>
          <cell r="D1344" t="str">
            <v>-</v>
          </cell>
          <cell r="E1344" t="str">
            <v>헬스케어</v>
          </cell>
          <cell r="F1344" t="str">
            <v>바이오</v>
          </cell>
          <cell r="G1344" t="str">
            <v>기술이전</v>
          </cell>
          <cell r="H1344" t="str">
            <v>폐암 및 위암 등을 대상으로 하는 표적항암제 등</v>
          </cell>
        </row>
        <row r="1345">
          <cell r="A1345">
            <v>195990</v>
          </cell>
          <cell r="B1345" t="str">
            <v>에이비프로바이오</v>
          </cell>
          <cell r="C1345" t="str">
            <v>-</v>
          </cell>
          <cell r="D1345" t="str">
            <v>-</v>
          </cell>
          <cell r="E1345" t="str">
            <v>헬스케어</v>
          </cell>
          <cell r="F1345" t="str">
            <v>바이오</v>
          </cell>
          <cell r="G1345" t="str">
            <v>기술이전</v>
          </cell>
          <cell r="H1345" t="str">
            <v>이중항체 신약개발</v>
          </cell>
        </row>
        <row r="1346">
          <cell r="A1346">
            <v>3800</v>
          </cell>
          <cell r="B1346" t="str">
            <v>에이스침대</v>
          </cell>
          <cell r="C1346">
            <v>1330</v>
          </cell>
          <cell r="D1346">
            <v>16.786000000000001</v>
          </cell>
          <cell r="E1346" t="str">
            <v>건설</v>
          </cell>
          <cell r="F1346" t="str">
            <v>가구</v>
          </cell>
          <cell r="G1346" t="str">
            <v>가정용</v>
          </cell>
          <cell r="H1346" t="str">
            <v>침실용 가구</v>
          </cell>
        </row>
        <row r="1347">
          <cell r="A1347">
            <v>88800</v>
          </cell>
          <cell r="B1347" t="str">
            <v>에이스테크</v>
          </cell>
          <cell r="C1347" t="str">
            <v>-</v>
          </cell>
          <cell r="D1347" t="str">
            <v>-</v>
          </cell>
          <cell r="E1347" t="str">
            <v>통신</v>
          </cell>
          <cell r="F1347" t="str">
            <v>통신장비</v>
          </cell>
          <cell r="G1347" t="str">
            <v>통신장비</v>
          </cell>
          <cell r="H1347" t="str">
            <v>RF부품 및 기지국 안테나</v>
          </cell>
        </row>
        <row r="1348">
          <cell r="A1348">
            <v>241840</v>
          </cell>
          <cell r="B1348" t="str">
            <v>에이스토리</v>
          </cell>
          <cell r="C1348" t="str">
            <v>-</v>
          </cell>
          <cell r="D1348" t="str">
            <v>-</v>
          </cell>
          <cell r="E1348" t="str">
            <v>방송미디어</v>
          </cell>
          <cell r="F1348" t="str">
            <v>엔터테인먼트</v>
          </cell>
          <cell r="G1348" t="str">
            <v>드라마 제작</v>
          </cell>
          <cell r="H1348" t="str">
            <v>드라마 등 제작</v>
          </cell>
        </row>
        <row r="1349">
          <cell r="A1349">
            <v>312610</v>
          </cell>
          <cell r="B1349" t="str">
            <v>에이에프더블류</v>
          </cell>
          <cell r="C1349" t="str">
            <v>-</v>
          </cell>
          <cell r="D1349" t="str">
            <v>-</v>
          </cell>
          <cell r="E1349" t="str">
            <v>배터리</v>
          </cell>
          <cell r="F1349" t="str">
            <v>배터리_부품</v>
          </cell>
          <cell r="G1349" t="str">
            <v>부품</v>
          </cell>
          <cell r="H1349" t="str">
            <v>음극마찰용접단자</v>
          </cell>
        </row>
        <row r="1350">
          <cell r="A1350">
            <v>15260</v>
          </cell>
          <cell r="B1350" t="str">
            <v>에이엔피</v>
          </cell>
          <cell r="C1350" t="str">
            <v>-</v>
          </cell>
          <cell r="D1350" t="str">
            <v>-</v>
          </cell>
          <cell r="E1350" t="str">
            <v>PCB</v>
          </cell>
          <cell r="F1350" t="str">
            <v>PCB</v>
          </cell>
          <cell r="G1350" t="str">
            <v>PCB</v>
          </cell>
          <cell r="H1350" t="str">
            <v>인쇄회로기판(PCB)</v>
          </cell>
        </row>
        <row r="1351">
          <cell r="A1351">
            <v>234070</v>
          </cell>
          <cell r="B1351" t="str">
            <v>에이원알폼</v>
          </cell>
          <cell r="C1351" t="str">
            <v>-</v>
          </cell>
          <cell r="D1351" t="str">
            <v>-</v>
          </cell>
          <cell r="E1351" t="e">
            <v>#N/A</v>
          </cell>
          <cell r="F1351" t="e">
            <v>#N/A</v>
          </cell>
          <cell r="G1351" t="e">
            <v>#N/A</v>
          </cell>
          <cell r="H1351" t="e">
            <v>#N/A</v>
          </cell>
        </row>
        <row r="1352">
          <cell r="A1352">
            <v>72990</v>
          </cell>
          <cell r="B1352" t="str">
            <v>에이치시티</v>
          </cell>
          <cell r="C1352">
            <v>70</v>
          </cell>
          <cell r="D1352">
            <v>4.6189999999999998</v>
          </cell>
          <cell r="E1352" t="str">
            <v>전문서비스</v>
          </cell>
          <cell r="F1352" t="str">
            <v>시험인증</v>
          </cell>
          <cell r="G1352" t="str">
            <v>시험인증</v>
          </cell>
          <cell r="H1352" t="str">
            <v>시험인증사업</v>
          </cell>
        </row>
        <row r="1353">
          <cell r="A1353">
            <v>227100</v>
          </cell>
          <cell r="B1353" t="str">
            <v>에이치앤비디자인</v>
          </cell>
          <cell r="C1353" t="str">
            <v>-</v>
          </cell>
          <cell r="D1353" t="str">
            <v>-</v>
          </cell>
          <cell r="E1353" t="str">
            <v>스마트폰</v>
          </cell>
          <cell r="F1353" t="str">
            <v>액세서리</v>
          </cell>
          <cell r="G1353" t="str">
            <v>액세서리</v>
          </cell>
          <cell r="H1353" t="str">
            <v>휴대용보조배터리, 충전기</v>
          </cell>
        </row>
        <row r="1354">
          <cell r="A1354">
            <v>44990</v>
          </cell>
          <cell r="B1354" t="str">
            <v>에이치엔에스하이텍</v>
          </cell>
          <cell r="C1354">
            <v>100</v>
          </cell>
          <cell r="D1354">
            <v>7.3</v>
          </cell>
          <cell r="E1354" t="e">
            <v>#N/A</v>
          </cell>
          <cell r="F1354" t="e">
            <v>#N/A</v>
          </cell>
          <cell r="G1354" t="e">
            <v>#N/A</v>
          </cell>
          <cell r="H1354" t="e">
            <v>#N/A</v>
          </cell>
        </row>
        <row r="1355">
          <cell r="A1355">
            <v>239610</v>
          </cell>
          <cell r="B1355" t="str">
            <v>에이치엘사이언스</v>
          </cell>
          <cell r="C1355">
            <v>400</v>
          </cell>
          <cell r="D1355">
            <v>15.506</v>
          </cell>
          <cell r="E1355" t="str">
            <v>음식료</v>
          </cell>
          <cell r="F1355" t="str">
            <v>건강기능식품</v>
          </cell>
          <cell r="G1355" t="str">
            <v>브랜드</v>
          </cell>
          <cell r="H1355" t="str">
            <v>새싹보리</v>
          </cell>
        </row>
        <row r="1356">
          <cell r="A1356">
            <v>353070</v>
          </cell>
          <cell r="B1356" t="str">
            <v>에이치엠씨제4호스팩</v>
          </cell>
          <cell r="C1356" t="str">
            <v>-</v>
          </cell>
          <cell r="D1356" t="str">
            <v>-</v>
          </cell>
          <cell r="E1356" t="e">
            <v>#N/A</v>
          </cell>
          <cell r="F1356" t="e">
            <v>#N/A</v>
          </cell>
          <cell r="G1356" t="e">
            <v>#N/A</v>
          </cell>
          <cell r="H1356" t="e">
            <v>#N/A</v>
          </cell>
        </row>
        <row r="1357">
          <cell r="A1357">
            <v>353060</v>
          </cell>
          <cell r="B1357" t="str">
            <v>에이치엠씨제5호스팩</v>
          </cell>
          <cell r="C1357" t="str">
            <v>-</v>
          </cell>
          <cell r="D1357" t="str">
            <v>-</v>
          </cell>
          <cell r="E1357" t="e">
            <v>#N/A</v>
          </cell>
          <cell r="F1357" t="e">
            <v>#N/A</v>
          </cell>
          <cell r="G1357" t="e">
            <v>#N/A</v>
          </cell>
          <cell r="H1357" t="e">
            <v>#N/A</v>
          </cell>
        </row>
        <row r="1358">
          <cell r="A1358">
            <v>148930</v>
          </cell>
          <cell r="B1358" t="str">
            <v>에이치와이티씨</v>
          </cell>
          <cell r="C1358" t="str">
            <v>-</v>
          </cell>
          <cell r="D1358" t="str">
            <v>-</v>
          </cell>
          <cell r="E1358" t="str">
            <v>배터리</v>
          </cell>
          <cell r="F1358" t="str">
            <v>배터리_부품</v>
          </cell>
          <cell r="G1358" t="str">
            <v>부품</v>
          </cell>
          <cell r="H1358" t="str">
            <v>극판 공정 장비 부품</v>
          </cell>
        </row>
        <row r="1359">
          <cell r="A1359">
            <v>44780</v>
          </cell>
          <cell r="B1359" t="str">
            <v>에이치케이</v>
          </cell>
          <cell r="C1359">
            <v>40</v>
          </cell>
          <cell r="D1359">
            <v>13.419</v>
          </cell>
          <cell r="E1359" t="str">
            <v>기계</v>
          </cell>
          <cell r="F1359" t="str">
            <v>일반기계</v>
          </cell>
          <cell r="G1359" t="str">
            <v>일반기계</v>
          </cell>
          <cell r="H1359" t="str">
            <v>레이저가공기(산업용)</v>
          </cell>
        </row>
        <row r="1360">
          <cell r="A1360">
            <v>357230</v>
          </cell>
          <cell r="B1360" t="str">
            <v>에이치피오</v>
          </cell>
          <cell r="C1360">
            <v>300</v>
          </cell>
          <cell r="D1360">
            <v>14.401</v>
          </cell>
          <cell r="E1360" t="str">
            <v>음식료</v>
          </cell>
          <cell r="F1360" t="str">
            <v>건강기능식품</v>
          </cell>
          <cell r="G1360" t="str">
            <v>브랜드</v>
          </cell>
          <cell r="H1360" t="str">
            <v>Denps</v>
          </cell>
        </row>
        <row r="1361">
          <cell r="A1361">
            <v>71670</v>
          </cell>
          <cell r="B1361" t="str">
            <v>에이테크솔루션</v>
          </cell>
          <cell r="C1361" t="str">
            <v>-</v>
          </cell>
          <cell r="D1361" t="str">
            <v>-</v>
          </cell>
          <cell r="E1361" t="str">
            <v>기계</v>
          </cell>
          <cell r="F1361" t="str">
            <v>금형</v>
          </cell>
          <cell r="G1361" t="str">
            <v>금형</v>
          </cell>
          <cell r="H1361" t="str">
            <v>금형산업</v>
          </cell>
        </row>
        <row r="1362">
          <cell r="A1362">
            <v>45660</v>
          </cell>
          <cell r="B1362" t="str">
            <v>에이텍</v>
          </cell>
          <cell r="C1362">
            <v>100</v>
          </cell>
          <cell r="D1362" t="str">
            <v>13.204 *</v>
          </cell>
          <cell r="E1362" t="str">
            <v>전자제품</v>
          </cell>
          <cell r="F1362" t="str">
            <v>가정용_전자제품</v>
          </cell>
          <cell r="G1362" t="str">
            <v>산업용</v>
          </cell>
          <cell r="H1362" t="str">
            <v>PC, Monitor 등</v>
          </cell>
        </row>
        <row r="1363">
          <cell r="A1363">
            <v>224110</v>
          </cell>
          <cell r="B1363" t="str">
            <v>에이텍티앤</v>
          </cell>
          <cell r="C1363">
            <v>100</v>
          </cell>
          <cell r="D1363">
            <v>10.802</v>
          </cell>
          <cell r="E1363" t="str">
            <v>운송</v>
          </cell>
          <cell r="F1363" t="str">
            <v>운송시스템</v>
          </cell>
          <cell r="G1363" t="str">
            <v>시스템</v>
          </cell>
          <cell r="H1363" t="str">
            <v>교통카드 솔루션</v>
          </cell>
        </row>
        <row r="1364">
          <cell r="A1364">
            <v>230980</v>
          </cell>
          <cell r="B1364" t="str">
            <v>에이트원</v>
          </cell>
          <cell r="C1364" t="str">
            <v>-</v>
          </cell>
          <cell r="D1364" t="str">
            <v>-</v>
          </cell>
          <cell r="E1364" t="str">
            <v>방산</v>
          </cell>
          <cell r="F1364" t="str">
            <v>항공유도</v>
          </cell>
          <cell r="G1364" t="str">
            <v>항공유도</v>
          </cell>
          <cell r="H1364" t="str">
            <v>방산</v>
          </cell>
        </row>
        <row r="1365">
          <cell r="A1365">
            <v>21080</v>
          </cell>
          <cell r="B1365" t="str">
            <v>에이티넘인베스트</v>
          </cell>
          <cell r="C1365">
            <v>200</v>
          </cell>
          <cell r="D1365" t="str">
            <v>14.436 *</v>
          </cell>
          <cell r="E1365" t="str">
            <v>금융</v>
          </cell>
          <cell r="F1365" t="str">
            <v>캐피탈</v>
          </cell>
          <cell r="G1365" t="str">
            <v>밴처캐피탈(VC)</v>
          </cell>
          <cell r="H1365" t="str">
            <v>밴처캐피탈(VC)</v>
          </cell>
        </row>
        <row r="1366">
          <cell r="A1366">
            <v>89530</v>
          </cell>
          <cell r="B1366" t="str">
            <v>에이티세미콘</v>
          </cell>
          <cell r="C1366" t="str">
            <v>-</v>
          </cell>
          <cell r="D1366" t="str">
            <v>-</v>
          </cell>
          <cell r="E1366" t="str">
            <v>반도체</v>
          </cell>
          <cell r="F1366" t="str">
            <v>반도체_테스트</v>
          </cell>
          <cell r="G1366" t="str">
            <v>테스트</v>
          </cell>
          <cell r="H1366" t="str">
            <v>반도체 테스트</v>
          </cell>
        </row>
        <row r="1367">
          <cell r="A1367">
            <v>200470</v>
          </cell>
          <cell r="B1367" t="str">
            <v>에이팩트</v>
          </cell>
          <cell r="C1367" t="str">
            <v>-</v>
          </cell>
          <cell r="D1367" t="str">
            <v>-</v>
          </cell>
          <cell r="E1367" t="str">
            <v>반도체</v>
          </cell>
          <cell r="F1367" t="str">
            <v>반도체_테스트</v>
          </cell>
          <cell r="G1367" t="str">
            <v>테스트</v>
          </cell>
          <cell r="H1367" t="str">
            <v>반도체 테스트</v>
          </cell>
        </row>
        <row r="1368">
          <cell r="A1368">
            <v>207490</v>
          </cell>
          <cell r="B1368" t="str">
            <v>에이펙스인텍</v>
          </cell>
          <cell r="C1368">
            <v>30</v>
          </cell>
          <cell r="D1368" t="str">
            <v>93.913 *</v>
          </cell>
          <cell r="E1368" t="e">
            <v>#N/A</v>
          </cell>
          <cell r="F1368" t="e">
            <v>#N/A</v>
          </cell>
          <cell r="G1368" t="e">
            <v>#N/A</v>
          </cell>
          <cell r="H1368" t="e">
            <v>#N/A</v>
          </cell>
        </row>
        <row r="1369">
          <cell r="A1369">
            <v>262260</v>
          </cell>
          <cell r="B1369" t="str">
            <v>에이프로</v>
          </cell>
          <cell r="C1369" t="str">
            <v>-</v>
          </cell>
          <cell r="D1369" t="str">
            <v>-</v>
          </cell>
          <cell r="E1369" t="str">
            <v>배터리</v>
          </cell>
          <cell r="F1369" t="str">
            <v>배터리_장비</v>
          </cell>
          <cell r="G1369" t="str">
            <v>장비</v>
          </cell>
          <cell r="H1369" t="str">
            <v>조립 및 설비제작(충방전기, 고온가압충방전기 등 활성화 공정 설비)</v>
          </cell>
        </row>
        <row r="1370">
          <cell r="A1370">
            <v>7460</v>
          </cell>
          <cell r="B1370" t="str">
            <v>에이프로젠</v>
          </cell>
          <cell r="C1370" t="str">
            <v>-</v>
          </cell>
          <cell r="D1370" t="str">
            <v>-</v>
          </cell>
          <cell r="E1370" t="str">
            <v>기초소재</v>
          </cell>
          <cell r="F1370" t="str">
            <v>철강</v>
          </cell>
          <cell r="G1370" t="str">
            <v>냉연도금</v>
          </cell>
          <cell r="H1370" t="str">
            <v>Hardfacing</v>
          </cell>
        </row>
        <row r="1371">
          <cell r="A1371">
            <v>109960</v>
          </cell>
          <cell r="B1371" t="str">
            <v>에이프로젠 H&amp;G</v>
          </cell>
          <cell r="C1371" t="str">
            <v>-</v>
          </cell>
          <cell r="D1371" t="str">
            <v>-</v>
          </cell>
          <cell r="E1371" t="str">
            <v>게임</v>
          </cell>
          <cell r="F1371" t="str">
            <v>게임</v>
          </cell>
          <cell r="G1371" t="str">
            <v>게임</v>
          </cell>
          <cell r="H1371" t="str">
            <v>드래곤라자M, 초시공영웅전설, 히어로즈앤타이탄즈</v>
          </cell>
        </row>
        <row r="1372">
          <cell r="A1372">
            <v>3060</v>
          </cell>
          <cell r="B1372" t="str">
            <v>에이프로젠제약</v>
          </cell>
          <cell r="C1372" t="str">
            <v>-</v>
          </cell>
          <cell r="D1372" t="str">
            <v>-</v>
          </cell>
          <cell r="E1372" t="str">
            <v>헬스케어</v>
          </cell>
          <cell r="F1372" t="str">
            <v>제약</v>
          </cell>
          <cell r="G1372" t="str">
            <v>완제의약품</v>
          </cell>
          <cell r="H1372" t="str">
            <v>(항셍제) 락타목스정(광범위 항생제)</v>
          </cell>
        </row>
        <row r="1373">
          <cell r="A1373">
            <v>397030</v>
          </cell>
          <cell r="B1373" t="str">
            <v>에이프릴바이오</v>
          </cell>
          <cell r="C1373" t="str">
            <v>-</v>
          </cell>
          <cell r="D1373" t="str">
            <v>-</v>
          </cell>
          <cell r="E1373" t="str">
            <v>헬스케어</v>
          </cell>
          <cell r="F1373" t="str">
            <v>바이오</v>
          </cell>
          <cell r="G1373" t="str">
            <v>기술이전</v>
          </cell>
          <cell r="H1373" t="str">
            <v>항체치료제 및 지속형 재조합 단백질 의약품</v>
          </cell>
        </row>
        <row r="1374">
          <cell r="A1374">
            <v>244920</v>
          </cell>
          <cell r="B1374" t="str">
            <v>에이플러스에셋</v>
          </cell>
          <cell r="C1374">
            <v>150</v>
          </cell>
          <cell r="D1374">
            <v>22.001999999999999</v>
          </cell>
          <cell r="E1374" t="str">
            <v>금융</v>
          </cell>
          <cell r="F1374" t="str">
            <v>보험</v>
          </cell>
          <cell r="G1374" t="str">
            <v>손해보험</v>
          </cell>
          <cell r="H1374" t="str">
            <v>독립법인보험대리점 (GA: General Agency)</v>
          </cell>
        </row>
        <row r="1375">
          <cell r="A1375">
            <v>89970</v>
          </cell>
          <cell r="B1375" t="str">
            <v>에이피티씨</v>
          </cell>
          <cell r="C1375">
            <v>1200</v>
          </cell>
          <cell r="D1375">
            <v>55.639000000000003</v>
          </cell>
          <cell r="E1375" t="str">
            <v>반도체</v>
          </cell>
          <cell r="F1375" t="str">
            <v>반도체_제조장비</v>
          </cell>
          <cell r="G1375" t="str">
            <v>전공정</v>
          </cell>
          <cell r="H1375" t="str">
            <v>건식 식각장비(Dry Etcher)</v>
          </cell>
        </row>
        <row r="1376">
          <cell r="A1376">
            <v>230240</v>
          </cell>
          <cell r="B1376" t="str">
            <v>에치에프알</v>
          </cell>
          <cell r="C1376" t="str">
            <v>-</v>
          </cell>
          <cell r="D1376" t="str">
            <v>-</v>
          </cell>
          <cell r="E1376" t="str">
            <v>통신</v>
          </cell>
          <cell r="F1376" t="str">
            <v>통신장비</v>
          </cell>
          <cell r="G1376" t="str">
            <v>통신장비</v>
          </cell>
          <cell r="H1376" t="str">
            <v>이동통신 중계시스템 제조</v>
          </cell>
        </row>
        <row r="1377">
          <cell r="A1377">
            <v>230360</v>
          </cell>
          <cell r="B1377" t="str">
            <v>에코마케팅</v>
          </cell>
          <cell r="C1377">
            <v>310</v>
          </cell>
          <cell r="D1377">
            <v>36.777999999999999</v>
          </cell>
          <cell r="E1377" t="str">
            <v>광고</v>
          </cell>
          <cell r="F1377" t="str">
            <v>광고</v>
          </cell>
          <cell r="G1377" t="str">
            <v>비계열</v>
          </cell>
          <cell r="H1377" t="str">
            <v>종합 광고대행업</v>
          </cell>
        </row>
        <row r="1378">
          <cell r="A1378">
            <v>38870</v>
          </cell>
          <cell r="B1378" t="str">
            <v>에코바이오</v>
          </cell>
          <cell r="C1378" t="str">
            <v>-</v>
          </cell>
          <cell r="D1378" t="str">
            <v>-</v>
          </cell>
          <cell r="E1378" t="str">
            <v>에너지</v>
          </cell>
          <cell r="F1378" t="str">
            <v>신재생</v>
          </cell>
          <cell r="G1378" t="str">
            <v>신재생_기타</v>
          </cell>
          <cell r="H1378" t="str">
            <v>바이오가스</v>
          </cell>
        </row>
        <row r="1379">
          <cell r="A1379">
            <v>128540</v>
          </cell>
          <cell r="B1379" t="str">
            <v>에코캡</v>
          </cell>
          <cell r="C1379" t="str">
            <v>-</v>
          </cell>
          <cell r="D1379" t="str">
            <v>-</v>
          </cell>
          <cell r="E1379" t="str">
            <v>자동차</v>
          </cell>
          <cell r="F1379" t="str">
            <v>자동차부품</v>
          </cell>
          <cell r="G1379" t="str">
            <v>전기(전자)장치</v>
          </cell>
          <cell r="H1379" t="str">
            <v>WIRE HARNESS</v>
          </cell>
        </row>
        <row r="1380">
          <cell r="A1380">
            <v>86520</v>
          </cell>
          <cell r="B1380" t="str">
            <v>에코프로</v>
          </cell>
          <cell r="C1380">
            <v>430</v>
          </cell>
          <cell r="D1380">
            <v>3.6629999999999998</v>
          </cell>
          <cell r="E1380" t="str">
            <v>배터리</v>
          </cell>
          <cell r="F1380" t="str">
            <v>배터리_소재</v>
          </cell>
          <cell r="G1380" t="str">
            <v>소재</v>
          </cell>
          <cell r="H1380" t="str">
            <v>양극활물질 및 전구체</v>
          </cell>
        </row>
        <row r="1381">
          <cell r="A1381">
            <v>247540</v>
          </cell>
          <cell r="B1381" t="str">
            <v>에코프로비엠</v>
          </cell>
          <cell r="C1381">
            <v>920</v>
          </cell>
          <cell r="D1381">
            <v>21.486999999999998</v>
          </cell>
          <cell r="E1381" t="str">
            <v>배터리</v>
          </cell>
          <cell r="F1381" t="str">
            <v>배터리_소재</v>
          </cell>
          <cell r="G1381" t="str">
            <v>소재</v>
          </cell>
          <cell r="H1381" t="str">
            <v>양극활물질 및 전구체</v>
          </cell>
        </row>
        <row r="1382">
          <cell r="A1382">
            <v>383310</v>
          </cell>
          <cell r="B1382" t="str">
            <v>에코프로에이치엔</v>
          </cell>
          <cell r="C1382">
            <v>330</v>
          </cell>
          <cell r="D1382">
            <v>43.972000000000001</v>
          </cell>
          <cell r="E1382" t="str">
            <v>에너지</v>
          </cell>
          <cell r="F1382" t="str">
            <v>플랜트</v>
          </cell>
          <cell r="G1382" t="str">
            <v>엔지니어링</v>
          </cell>
          <cell r="H1382" t="str">
            <v xml:space="preserve">온실가스/미세먼지 저감 솔루션 </v>
          </cell>
        </row>
        <row r="1383">
          <cell r="A1383">
            <v>38110</v>
          </cell>
          <cell r="B1383" t="str">
            <v>에코플라스틱</v>
          </cell>
          <cell r="C1383">
            <v>50</v>
          </cell>
          <cell r="D1383">
            <v>30.86</v>
          </cell>
          <cell r="E1383" t="str">
            <v>자동차</v>
          </cell>
          <cell r="F1383" t="str">
            <v>자동차부품</v>
          </cell>
          <cell r="G1383" t="str">
            <v>차체</v>
          </cell>
          <cell r="H1383" t="str">
            <v>자동차용 내/외장재(컴파운드)</v>
          </cell>
        </row>
        <row r="1384">
          <cell r="A1384">
            <v>73540</v>
          </cell>
          <cell r="B1384" t="str">
            <v>에프알텍</v>
          </cell>
          <cell r="C1384" t="str">
            <v>-</v>
          </cell>
          <cell r="D1384" t="str">
            <v>-</v>
          </cell>
          <cell r="E1384" t="str">
            <v>통신</v>
          </cell>
          <cell r="F1384" t="str">
            <v>통신장비</v>
          </cell>
          <cell r="G1384" t="str">
            <v>통신장비</v>
          </cell>
          <cell r="H1384" t="str">
            <v>이동통신 중계시스템 제조</v>
          </cell>
        </row>
        <row r="1385">
          <cell r="A1385">
            <v>64850</v>
          </cell>
          <cell r="B1385" t="str">
            <v>에프앤가이드</v>
          </cell>
          <cell r="C1385">
            <v>130</v>
          </cell>
          <cell r="D1385">
            <v>27.966000000000001</v>
          </cell>
          <cell r="E1385" t="str">
            <v>전문서비스</v>
          </cell>
          <cell r="F1385" t="str">
            <v>신용정보</v>
          </cell>
          <cell r="G1385" t="str">
            <v>신용정보</v>
          </cell>
          <cell r="H1385" t="str">
            <v xml:space="preserve">금융정보 서비스 </v>
          </cell>
        </row>
        <row r="1386">
          <cell r="A1386">
            <v>64090</v>
          </cell>
          <cell r="B1386" t="str">
            <v>에프앤리퍼블릭</v>
          </cell>
          <cell r="C1386" t="str">
            <v>-</v>
          </cell>
          <cell r="D1386" t="str">
            <v>-</v>
          </cell>
          <cell r="E1386" t="str">
            <v>화장품</v>
          </cell>
          <cell r="F1386" t="str">
            <v>마스크팩</v>
          </cell>
          <cell r="G1386" t="str">
            <v>마스크팩</v>
          </cell>
          <cell r="H1386" t="str">
            <v>마스크팩</v>
          </cell>
        </row>
        <row r="1387">
          <cell r="A1387">
            <v>36810</v>
          </cell>
          <cell r="B1387" t="str">
            <v>에프에스티</v>
          </cell>
          <cell r="C1387">
            <v>130</v>
          </cell>
          <cell r="D1387">
            <v>9.0830000000000002</v>
          </cell>
          <cell r="E1387" t="str">
            <v>반도체</v>
          </cell>
          <cell r="F1387" t="str">
            <v>반도체_제조장비</v>
          </cell>
          <cell r="G1387" t="str">
            <v>전공정</v>
          </cell>
          <cell r="H1387" t="str">
            <v>온도조절장비 칠러(Chiler)</v>
          </cell>
        </row>
        <row r="1388">
          <cell r="A1388">
            <v>173940</v>
          </cell>
          <cell r="B1388" t="str">
            <v>에프엔씨엔터</v>
          </cell>
          <cell r="C1388" t="str">
            <v>-</v>
          </cell>
          <cell r="D1388" t="str">
            <v>-</v>
          </cell>
          <cell r="E1388" t="str">
            <v>방송미디어</v>
          </cell>
          <cell r="F1388" t="str">
            <v>엔터테인먼트</v>
          </cell>
          <cell r="G1388" t="str">
            <v>음반음원</v>
          </cell>
          <cell r="H1388" t="str">
            <v>엔터테인먼트</v>
          </cell>
        </row>
        <row r="1389">
          <cell r="A1389">
            <v>83500</v>
          </cell>
          <cell r="B1389" t="str">
            <v>에프엔에스테크</v>
          </cell>
          <cell r="C1389">
            <v>50</v>
          </cell>
          <cell r="D1389">
            <v>43.021999999999998</v>
          </cell>
          <cell r="E1389" t="str">
            <v>디스플레이</v>
          </cell>
          <cell r="F1389" t="str">
            <v>디스플레이_장비</v>
          </cell>
          <cell r="G1389" t="str">
            <v>제조장비</v>
          </cell>
          <cell r="H1389" t="str">
            <v>FPD(디스플레이 공정용 장비/부품 제조)</v>
          </cell>
        </row>
        <row r="1390">
          <cell r="A1390">
            <v>54940</v>
          </cell>
          <cell r="B1390" t="str">
            <v>엑사이엔씨</v>
          </cell>
          <cell r="C1390" t="str">
            <v>-</v>
          </cell>
          <cell r="D1390" t="str">
            <v>-</v>
          </cell>
          <cell r="E1390" t="str">
            <v>반도체</v>
          </cell>
          <cell r="F1390" t="str">
            <v>반도체_설비</v>
          </cell>
          <cell r="G1390" t="str">
            <v>설비공사</v>
          </cell>
          <cell r="H1390" t="str">
            <v>Clean Room(설비공사 등)</v>
          </cell>
        </row>
        <row r="1391">
          <cell r="A1391">
            <v>950130</v>
          </cell>
          <cell r="B1391" t="str">
            <v>엑세스바이오</v>
          </cell>
          <cell r="C1391" t="str">
            <v>-</v>
          </cell>
          <cell r="D1391" t="str">
            <v>-</v>
          </cell>
          <cell r="E1391" t="str">
            <v>외국계</v>
          </cell>
          <cell r="F1391" t="str">
            <v>외국계</v>
          </cell>
          <cell r="G1391" t="str">
            <v>USD</v>
          </cell>
          <cell r="H1391" t="str">
            <v>말라리아 진단 시약, HIV 진단용스트립(반제품)</v>
          </cell>
        </row>
        <row r="1392">
          <cell r="A1392">
            <v>205100</v>
          </cell>
          <cell r="B1392" t="str">
            <v>엑셈</v>
          </cell>
          <cell r="C1392" t="str">
            <v>-</v>
          </cell>
          <cell r="D1392" t="str">
            <v>-</v>
          </cell>
          <cell r="E1392" t="str">
            <v>인터넷</v>
          </cell>
          <cell r="F1392" t="str">
            <v>소프트웨어</v>
          </cell>
          <cell r="G1392" t="str">
            <v>소프트웨어</v>
          </cell>
          <cell r="H1392" t="str">
            <v>데이터베이스 산업</v>
          </cell>
        </row>
        <row r="1393">
          <cell r="A1393">
            <v>70300</v>
          </cell>
          <cell r="B1393" t="str">
            <v>엑스큐어</v>
          </cell>
          <cell r="C1393" t="str">
            <v>-</v>
          </cell>
          <cell r="D1393" t="str">
            <v>-</v>
          </cell>
          <cell r="E1393" t="str">
            <v>인터넷</v>
          </cell>
          <cell r="F1393" t="str">
            <v>결제시스템</v>
          </cell>
          <cell r="G1393" t="str">
            <v>스마트카드</v>
          </cell>
          <cell r="H1393" t="str">
            <v>스마트카드(USIM Chip)</v>
          </cell>
        </row>
        <row r="1394">
          <cell r="A1394">
            <v>92870</v>
          </cell>
          <cell r="B1394" t="str">
            <v>엑시콘</v>
          </cell>
          <cell r="C1394">
            <v>100</v>
          </cell>
          <cell r="D1394">
            <v>3.101</v>
          </cell>
          <cell r="E1394" t="str">
            <v>반도체</v>
          </cell>
          <cell r="F1394" t="str">
            <v>반도체_제조장비</v>
          </cell>
          <cell r="G1394" t="str">
            <v>후공정</v>
          </cell>
          <cell r="H1394" t="str">
            <v>Memory Component Tester</v>
          </cell>
        </row>
        <row r="1395">
          <cell r="A1395">
            <v>317870</v>
          </cell>
          <cell r="B1395" t="str">
            <v>엔바이오니아</v>
          </cell>
          <cell r="C1395" t="str">
            <v>-</v>
          </cell>
          <cell r="D1395" t="str">
            <v>-</v>
          </cell>
          <cell r="E1395" t="str">
            <v>전자제품</v>
          </cell>
          <cell r="F1395" t="str">
            <v>가정용_전자제품</v>
          </cell>
          <cell r="G1395" t="str">
            <v>가정용</v>
          </cell>
          <cell r="H1395" t="str">
            <v>정수기 필터 등</v>
          </cell>
        </row>
        <row r="1396">
          <cell r="A1396">
            <v>67570</v>
          </cell>
          <cell r="B1396" t="str">
            <v>엔브이에이치코리아</v>
          </cell>
          <cell r="C1396">
            <v>100</v>
          </cell>
          <cell r="D1396">
            <v>16.734000000000002</v>
          </cell>
          <cell r="E1396" t="str">
            <v>자동차</v>
          </cell>
          <cell r="F1396" t="str">
            <v>자동차부품</v>
          </cell>
          <cell r="G1396" t="str">
            <v>차체</v>
          </cell>
          <cell r="H1396" t="str">
            <v>자동차용 내/외장재(Headliner)</v>
          </cell>
        </row>
        <row r="1397">
          <cell r="A1397">
            <v>236810</v>
          </cell>
          <cell r="B1397" t="str">
            <v>엔비티</v>
          </cell>
          <cell r="C1397" t="str">
            <v>-</v>
          </cell>
          <cell r="D1397" t="str">
            <v>-</v>
          </cell>
          <cell r="E1397" t="str">
            <v>광고</v>
          </cell>
          <cell r="F1397" t="str">
            <v>광고</v>
          </cell>
          <cell r="G1397" t="str">
            <v>비계열</v>
          </cell>
          <cell r="H1397" t="str">
            <v>모바일 포인트 광고(캐시슬라이드)</v>
          </cell>
        </row>
        <row r="1398">
          <cell r="A1398">
            <v>140610</v>
          </cell>
          <cell r="B1398" t="str">
            <v>엔솔바이오사이언스</v>
          </cell>
          <cell r="C1398" t="str">
            <v>-</v>
          </cell>
          <cell r="D1398" t="str">
            <v>-</v>
          </cell>
          <cell r="E1398" t="e">
            <v>#N/A</v>
          </cell>
          <cell r="F1398" t="e">
            <v>#N/A</v>
          </cell>
          <cell r="G1398" t="e">
            <v>#N/A</v>
          </cell>
          <cell r="H1398" t="e">
            <v>#N/A</v>
          </cell>
        </row>
        <row r="1399">
          <cell r="A1399">
            <v>333620</v>
          </cell>
          <cell r="B1399" t="str">
            <v>엔시스</v>
          </cell>
          <cell r="C1399">
            <v>70</v>
          </cell>
          <cell r="D1399">
            <v>15.302</v>
          </cell>
          <cell r="E1399" t="str">
            <v>배터리</v>
          </cell>
          <cell r="F1399" t="str">
            <v>배터리_장비</v>
          </cell>
          <cell r="G1399" t="str">
            <v>장비</v>
          </cell>
          <cell r="H1399" t="str">
            <v>머신비전검사장비</v>
          </cell>
        </row>
        <row r="1400">
          <cell r="A1400">
            <v>101400</v>
          </cell>
          <cell r="B1400" t="str">
            <v>엔시트론</v>
          </cell>
          <cell r="C1400" t="str">
            <v>-</v>
          </cell>
          <cell r="D1400" t="str">
            <v>-</v>
          </cell>
          <cell r="E1400" t="str">
            <v>반도체</v>
          </cell>
          <cell r="F1400" t="str">
            <v>비메모리반도체</v>
          </cell>
          <cell r="G1400" t="str">
            <v>비메모리기타</v>
          </cell>
          <cell r="H1400" t="str">
            <v>FPD TV용 완전 디지털 오디오 앰프칩</v>
          </cell>
        </row>
        <row r="1401">
          <cell r="A1401">
            <v>36570</v>
          </cell>
          <cell r="B1401" t="str">
            <v>엔씨소프트</v>
          </cell>
          <cell r="C1401">
            <v>5860</v>
          </cell>
          <cell r="D1401">
            <v>30.071000000000002</v>
          </cell>
          <cell r="E1401" t="str">
            <v>게임</v>
          </cell>
          <cell r="F1401" t="str">
            <v>게임</v>
          </cell>
          <cell r="G1401" t="str">
            <v>게임</v>
          </cell>
          <cell r="H1401" t="str">
            <v>리니지, 리니지2, 블레이드&amp;소울 등</v>
          </cell>
        </row>
        <row r="1402">
          <cell r="A1402">
            <v>217820</v>
          </cell>
          <cell r="B1402" t="str">
            <v>엔에스</v>
          </cell>
          <cell r="C1402" t="str">
            <v>-</v>
          </cell>
          <cell r="D1402" t="str">
            <v>-</v>
          </cell>
          <cell r="E1402" t="str">
            <v>배터리</v>
          </cell>
          <cell r="F1402" t="str">
            <v>배터리_장비</v>
          </cell>
          <cell r="G1402" t="str">
            <v>장비</v>
          </cell>
          <cell r="H1402" t="str">
            <v>조립 및 설비제작</v>
          </cell>
        </row>
        <row r="1403">
          <cell r="A1403">
            <v>31860</v>
          </cell>
          <cell r="B1403" t="str">
            <v>엔에스엔</v>
          </cell>
          <cell r="C1403" t="str">
            <v>-</v>
          </cell>
          <cell r="D1403" t="str">
            <v>-</v>
          </cell>
          <cell r="E1403" t="str">
            <v>전자제품</v>
          </cell>
          <cell r="F1403" t="str">
            <v>전자제품_유통</v>
          </cell>
          <cell r="G1403" t="str">
            <v>IT유통</v>
          </cell>
          <cell r="H1403" t="str">
            <v>IT하드웨어 유통사업(데스크탑, 노트북)</v>
          </cell>
        </row>
        <row r="1404">
          <cell r="A1404">
            <v>238170</v>
          </cell>
          <cell r="B1404" t="str">
            <v>엔에스엠</v>
          </cell>
          <cell r="C1404" t="str">
            <v>-</v>
          </cell>
          <cell r="D1404" t="str">
            <v>-</v>
          </cell>
          <cell r="E1404" t="e">
            <v>#N/A</v>
          </cell>
          <cell r="F1404" t="e">
            <v>#N/A</v>
          </cell>
          <cell r="G1404" t="e">
            <v>#N/A</v>
          </cell>
          <cell r="H1404" t="e">
            <v>#N/A</v>
          </cell>
        </row>
        <row r="1405">
          <cell r="A1405">
            <v>224760</v>
          </cell>
          <cell r="B1405" t="str">
            <v>엔에스컴퍼니</v>
          </cell>
          <cell r="C1405" t="str">
            <v>-</v>
          </cell>
          <cell r="D1405" t="str">
            <v>-</v>
          </cell>
          <cell r="E1405" t="e">
            <v>#N/A</v>
          </cell>
          <cell r="F1405" t="e">
            <v>#N/A</v>
          </cell>
          <cell r="G1405" t="e">
            <v>#N/A</v>
          </cell>
          <cell r="H1405" t="e">
            <v>#N/A</v>
          </cell>
        </row>
        <row r="1406">
          <cell r="A1406">
            <v>380440</v>
          </cell>
          <cell r="B1406" t="str">
            <v>엔에이치스팩19호</v>
          </cell>
          <cell r="C1406" t="str">
            <v>-</v>
          </cell>
          <cell r="D1406" t="str">
            <v>-</v>
          </cell>
          <cell r="E1406" t="e">
            <v>#N/A</v>
          </cell>
          <cell r="F1406" t="e">
            <v>#N/A</v>
          </cell>
          <cell r="G1406" t="e">
            <v>#N/A</v>
          </cell>
          <cell r="H1406" t="e">
            <v>#N/A</v>
          </cell>
        </row>
        <row r="1407">
          <cell r="A1407">
            <v>391060</v>
          </cell>
          <cell r="B1407" t="str">
            <v>엔에이치스팩20호</v>
          </cell>
          <cell r="C1407" t="str">
            <v>-</v>
          </cell>
          <cell r="D1407" t="str">
            <v>-</v>
          </cell>
          <cell r="E1407" t="e">
            <v>#N/A</v>
          </cell>
          <cell r="F1407" t="e">
            <v>#N/A</v>
          </cell>
          <cell r="G1407" t="e">
            <v>#N/A</v>
          </cell>
          <cell r="H1407" t="e">
            <v>#N/A</v>
          </cell>
        </row>
        <row r="1408">
          <cell r="A1408">
            <v>396770</v>
          </cell>
          <cell r="B1408" t="str">
            <v>엔에이치스팩22호</v>
          </cell>
          <cell r="C1408" t="str">
            <v>-</v>
          </cell>
          <cell r="D1408" t="str">
            <v>-</v>
          </cell>
          <cell r="E1408" t="e">
            <v>#N/A</v>
          </cell>
          <cell r="F1408" t="e">
            <v>#N/A</v>
          </cell>
          <cell r="G1408" t="e">
            <v>#N/A</v>
          </cell>
          <cell r="H1408" t="e">
            <v>#N/A</v>
          </cell>
        </row>
        <row r="1409">
          <cell r="A1409">
            <v>422040</v>
          </cell>
          <cell r="B1409" t="str">
            <v>엔에이치스팩23호</v>
          </cell>
          <cell r="C1409" t="str">
            <v>-</v>
          </cell>
          <cell r="D1409" t="str">
            <v>-</v>
          </cell>
          <cell r="E1409" t="e">
            <v>#N/A</v>
          </cell>
          <cell r="F1409" t="e">
            <v>#N/A</v>
          </cell>
          <cell r="G1409" t="e">
            <v>#N/A</v>
          </cell>
          <cell r="H1409" t="e">
            <v>#N/A</v>
          </cell>
        </row>
        <row r="1410">
          <cell r="A1410">
            <v>181710</v>
          </cell>
          <cell r="B1410" t="str">
            <v>엔에이치엔</v>
          </cell>
          <cell r="C1410" t="str">
            <v>-</v>
          </cell>
          <cell r="D1410" t="str">
            <v>-</v>
          </cell>
          <cell r="E1410" t="str">
            <v>게임</v>
          </cell>
          <cell r="F1410" t="str">
            <v>게임</v>
          </cell>
          <cell r="G1410" t="str">
            <v>게임</v>
          </cell>
          <cell r="H1410" t="str">
            <v>한게임, PAYCO 등</v>
          </cell>
        </row>
        <row r="1411">
          <cell r="A1411">
            <v>265740</v>
          </cell>
          <cell r="B1411" t="str">
            <v>엔에프씨</v>
          </cell>
          <cell r="C1411">
            <v>100</v>
          </cell>
          <cell r="D1411">
            <v>14.537000000000001</v>
          </cell>
          <cell r="E1411" t="str">
            <v>화장품</v>
          </cell>
          <cell r="F1411" t="str">
            <v>화장품_원부자재</v>
          </cell>
          <cell r="G1411" t="str">
            <v>원부자재</v>
          </cell>
          <cell r="H1411" t="str">
            <v>화장품 원료산업</v>
          </cell>
        </row>
        <row r="1412">
          <cell r="A1412">
            <v>354200</v>
          </cell>
          <cell r="B1412" t="str">
            <v>엔젠바이오</v>
          </cell>
          <cell r="C1412" t="str">
            <v>-</v>
          </cell>
          <cell r="D1412" t="str">
            <v>-</v>
          </cell>
          <cell r="E1412" t="str">
            <v>헬스케어</v>
          </cell>
          <cell r="F1412" t="str">
            <v>진단기기</v>
          </cell>
          <cell r="G1412" t="str">
            <v>체외진단</v>
          </cell>
          <cell r="H1412" t="str">
            <v>암환자, 골수이식 환자 등</v>
          </cell>
        </row>
        <row r="1413">
          <cell r="A1413">
            <v>93510</v>
          </cell>
          <cell r="B1413" t="str">
            <v>엔지브이아이</v>
          </cell>
          <cell r="C1413" t="str">
            <v>-</v>
          </cell>
          <cell r="D1413" t="str">
            <v>-</v>
          </cell>
          <cell r="E1413" t="e">
            <v>#N/A</v>
          </cell>
          <cell r="F1413" t="e">
            <v>#N/A</v>
          </cell>
          <cell r="G1413" t="e">
            <v>#N/A</v>
          </cell>
          <cell r="H1413" t="e">
            <v>#N/A</v>
          </cell>
        </row>
        <row r="1414">
          <cell r="A1414">
            <v>208860</v>
          </cell>
          <cell r="B1414" t="str">
            <v>엔지스테크널러지</v>
          </cell>
          <cell r="C1414" t="str">
            <v>-</v>
          </cell>
          <cell r="D1414" t="str">
            <v>-</v>
          </cell>
          <cell r="E1414" t="str">
            <v>인터넷</v>
          </cell>
          <cell r="F1414" t="str">
            <v>소프트웨어</v>
          </cell>
          <cell r="G1414" t="str">
            <v>소프트웨어</v>
          </cell>
          <cell r="H1414" t="str">
            <v>커넥티드카 솔루션</v>
          </cell>
        </row>
        <row r="1415">
          <cell r="A1415">
            <v>183490</v>
          </cell>
          <cell r="B1415" t="str">
            <v>엔지켐생명과학</v>
          </cell>
          <cell r="C1415" t="str">
            <v>-</v>
          </cell>
          <cell r="D1415" t="str">
            <v>-</v>
          </cell>
          <cell r="E1415" t="str">
            <v>헬스케어</v>
          </cell>
          <cell r="F1415" t="str">
            <v>제약</v>
          </cell>
          <cell r="G1415" t="str">
            <v>원료의약품</v>
          </cell>
          <cell r="H1415" t="str">
            <v>원료의약사업</v>
          </cell>
        </row>
        <row r="1416">
          <cell r="A1416">
            <v>85310</v>
          </cell>
          <cell r="B1416" t="str">
            <v>엔케이</v>
          </cell>
          <cell r="C1416" t="str">
            <v>-</v>
          </cell>
          <cell r="D1416" t="str">
            <v>-</v>
          </cell>
          <cell r="E1416" t="str">
            <v>에너지</v>
          </cell>
          <cell r="F1416" t="str">
            <v>도시가스</v>
          </cell>
          <cell r="G1416" t="str">
            <v xml:space="preserve">도시가스 </v>
          </cell>
          <cell r="H1416" t="str">
            <v>고압가스용기 및 천연가스 운송차량용기</v>
          </cell>
        </row>
        <row r="1417">
          <cell r="A1417">
            <v>182400</v>
          </cell>
          <cell r="B1417" t="str">
            <v>엔케이맥스</v>
          </cell>
          <cell r="C1417" t="str">
            <v>-</v>
          </cell>
          <cell r="D1417" t="str">
            <v>-</v>
          </cell>
          <cell r="E1417" t="str">
            <v>헬스케어</v>
          </cell>
          <cell r="F1417" t="str">
            <v>바이오</v>
          </cell>
          <cell r="G1417" t="str">
            <v>줄기세포</v>
          </cell>
          <cell r="H1417" t="str">
            <v>면역세포치료제</v>
          </cell>
        </row>
        <row r="1418">
          <cell r="A1418">
            <v>348370</v>
          </cell>
          <cell r="B1418" t="str">
            <v>엔켐</v>
          </cell>
          <cell r="C1418" t="str">
            <v>-</v>
          </cell>
          <cell r="D1418" t="str">
            <v>-</v>
          </cell>
          <cell r="E1418" t="str">
            <v>배터리</v>
          </cell>
          <cell r="F1418" t="str">
            <v>배터리_소재</v>
          </cell>
          <cell r="G1418" t="str">
            <v>소재</v>
          </cell>
          <cell r="H1418" t="str">
            <v>전해질/전해액</v>
          </cell>
        </row>
        <row r="1419">
          <cell r="A1419">
            <v>69410</v>
          </cell>
          <cell r="B1419" t="str">
            <v>엔텔스</v>
          </cell>
          <cell r="C1419" t="str">
            <v>-</v>
          </cell>
          <cell r="D1419" t="str">
            <v>-</v>
          </cell>
          <cell r="E1419" t="str">
            <v>인터넷</v>
          </cell>
          <cell r="F1419" t="str">
            <v>소프트웨어</v>
          </cell>
          <cell r="G1419" t="str">
            <v>소프트웨어</v>
          </cell>
          <cell r="H1419" t="str">
            <v>과금 및 정산 관리</v>
          </cell>
        </row>
        <row r="1420">
          <cell r="A1420">
            <v>227950</v>
          </cell>
          <cell r="B1420" t="str">
            <v>엔투텍</v>
          </cell>
          <cell r="C1420" t="str">
            <v>-</v>
          </cell>
          <cell r="D1420" t="str">
            <v>-</v>
          </cell>
          <cell r="E1420" t="str">
            <v>반도체</v>
          </cell>
          <cell r="F1420" t="str">
            <v>반도체_소재</v>
          </cell>
          <cell r="G1420" t="str">
            <v>공정재료</v>
          </cell>
          <cell r="H1420" t="str">
            <v>진공 Chamber와 해당 Chamber에 사용되는 특수 진공 밸브 제조</v>
          </cell>
        </row>
        <row r="1421">
          <cell r="A1421">
            <v>291230</v>
          </cell>
          <cell r="B1421" t="str">
            <v>엔피</v>
          </cell>
          <cell r="C1421" t="str">
            <v>-</v>
          </cell>
          <cell r="D1421" t="str">
            <v>-</v>
          </cell>
          <cell r="E1421" t="str">
            <v>광고</v>
          </cell>
          <cell r="F1421" t="str">
            <v>광고</v>
          </cell>
          <cell r="G1421" t="str">
            <v>비계열</v>
          </cell>
          <cell r="H1421" t="str">
            <v>온/오프라인 Brand Experience 광고 콘텐츠 제작</v>
          </cell>
        </row>
        <row r="1422">
          <cell r="A1422">
            <v>198080</v>
          </cell>
          <cell r="B1422" t="str">
            <v>엔피디</v>
          </cell>
          <cell r="C1422" t="str">
            <v>-</v>
          </cell>
          <cell r="D1422" t="str">
            <v>-</v>
          </cell>
          <cell r="E1422" t="str">
            <v>PCB</v>
          </cell>
          <cell r="F1422" t="str">
            <v>PCB_부품</v>
          </cell>
          <cell r="G1422" t="str">
            <v>부품</v>
          </cell>
          <cell r="H1422" t="str">
            <v>FPCA(스마트폰용 플래그십(FLAGSHIP) 모델에 채용되는 부품)</v>
          </cell>
        </row>
        <row r="1423">
          <cell r="A1423">
            <v>4250</v>
          </cell>
          <cell r="B1423" t="str">
            <v>엔피씨</v>
          </cell>
          <cell r="C1423">
            <v>100</v>
          </cell>
          <cell r="D1423">
            <v>16.114999999999998</v>
          </cell>
          <cell r="E1423" t="str">
            <v>기초소재</v>
          </cell>
          <cell r="F1423" t="str">
            <v>석유화학</v>
          </cell>
          <cell r="G1423" t="str">
            <v>석유화학</v>
          </cell>
          <cell r="H1423" t="str">
            <v>플라스틱 사출 제조 및 판매</v>
          </cell>
        </row>
        <row r="1424">
          <cell r="A1424">
            <v>48830</v>
          </cell>
          <cell r="B1424" t="str">
            <v>엔피케이</v>
          </cell>
          <cell r="C1424">
            <v>30</v>
          </cell>
          <cell r="D1424">
            <v>28.126999999999999</v>
          </cell>
          <cell r="E1424" t="str">
            <v>자동차</v>
          </cell>
          <cell r="F1424" t="str">
            <v>자동차부품</v>
          </cell>
          <cell r="G1424" t="str">
            <v>차체</v>
          </cell>
          <cell r="H1424" t="str">
            <v>자동차용 내/외장재(컴파운드)</v>
          </cell>
        </row>
        <row r="1425">
          <cell r="A1425">
            <v>96870</v>
          </cell>
          <cell r="B1425" t="str">
            <v>엘디티</v>
          </cell>
          <cell r="C1425" t="str">
            <v>-</v>
          </cell>
          <cell r="D1425" t="str">
            <v>-</v>
          </cell>
          <cell r="E1425" t="str">
            <v>디스플레이</v>
          </cell>
          <cell r="F1425" t="str">
            <v>디스플레이_부품</v>
          </cell>
          <cell r="G1425" t="str">
            <v>Driver IC</v>
          </cell>
          <cell r="H1425" t="str">
            <v>Display 구동 IC 및 SSN</v>
          </cell>
        </row>
        <row r="1426">
          <cell r="A1426">
            <v>276240</v>
          </cell>
          <cell r="B1426" t="str">
            <v>엘리비젼</v>
          </cell>
          <cell r="C1426" t="str">
            <v>-</v>
          </cell>
          <cell r="D1426" t="str">
            <v>-</v>
          </cell>
          <cell r="E1426" t="e">
            <v>#N/A</v>
          </cell>
          <cell r="F1426" t="e">
            <v>#N/A</v>
          </cell>
          <cell r="G1426" t="e">
            <v>#N/A</v>
          </cell>
          <cell r="H1426" t="e">
            <v>#N/A</v>
          </cell>
        </row>
        <row r="1427">
          <cell r="A1427">
            <v>900140</v>
          </cell>
          <cell r="B1427" t="str">
            <v>엘브이엠씨</v>
          </cell>
          <cell r="C1427" t="str">
            <v>-</v>
          </cell>
          <cell r="D1427" t="str">
            <v>-</v>
          </cell>
          <cell r="E1427" t="str">
            <v>외국계</v>
          </cell>
          <cell r="F1427" t="str">
            <v>외국계</v>
          </cell>
          <cell r="G1427" t="str">
            <v>USD</v>
          </cell>
          <cell r="H1427" t="str">
            <v>라오스, 미얀마 상용차 판매</v>
          </cell>
        </row>
        <row r="1428">
          <cell r="A1428">
            <v>376190</v>
          </cell>
          <cell r="B1428" t="str">
            <v>엘비루셈</v>
          </cell>
          <cell r="C1428" t="str">
            <v>-</v>
          </cell>
          <cell r="D1428" t="str">
            <v>-</v>
          </cell>
          <cell r="E1428" t="str">
            <v>반도체</v>
          </cell>
          <cell r="F1428" t="str">
            <v>비메모리반도체</v>
          </cell>
          <cell r="G1428" t="str">
            <v>비메모리기타</v>
          </cell>
          <cell r="H1428" t="str">
            <v>Driver IC 후공정</v>
          </cell>
        </row>
        <row r="1429">
          <cell r="A1429">
            <v>61970</v>
          </cell>
          <cell r="B1429" t="str">
            <v>엘비세미콘</v>
          </cell>
          <cell r="C1429">
            <v>50</v>
          </cell>
          <cell r="D1429">
            <v>5.7140000000000004</v>
          </cell>
          <cell r="E1429" t="str">
            <v>반도체</v>
          </cell>
          <cell r="F1429" t="str">
            <v>비메모리반도체</v>
          </cell>
          <cell r="G1429" t="str">
            <v>비메모리기타</v>
          </cell>
          <cell r="H1429" t="str">
            <v>DDI 등에 대한 플리칩 범핑 및 테스트 등</v>
          </cell>
        </row>
        <row r="1430">
          <cell r="A1430">
            <v>138690</v>
          </cell>
          <cell r="B1430" t="str">
            <v>엘아이에스</v>
          </cell>
          <cell r="C1430" t="str">
            <v>-</v>
          </cell>
          <cell r="D1430" t="str">
            <v>-</v>
          </cell>
          <cell r="E1430" t="str">
            <v>디스플레이</v>
          </cell>
          <cell r="F1430" t="str">
            <v>디스플레이_장비</v>
          </cell>
          <cell r="G1430" t="str">
            <v>제조장비</v>
          </cell>
          <cell r="H1430" t="str">
            <v>레이저 응용 장비</v>
          </cell>
        </row>
        <row r="1431">
          <cell r="A1431">
            <v>290650</v>
          </cell>
          <cell r="B1431" t="str">
            <v>엘앤씨바이오</v>
          </cell>
          <cell r="C1431">
            <v>50</v>
          </cell>
          <cell r="D1431">
            <v>7.28</v>
          </cell>
          <cell r="E1431" t="str">
            <v>헬스케어</v>
          </cell>
          <cell r="F1431" t="str">
            <v>의료기기</v>
          </cell>
          <cell r="G1431" t="str">
            <v>정형외과</v>
          </cell>
          <cell r="H1431" t="str">
            <v>인체조직 이식재, 인체조직기반 의료기기</v>
          </cell>
        </row>
        <row r="1432">
          <cell r="A1432">
            <v>66970</v>
          </cell>
          <cell r="B1432" t="str">
            <v>엘앤에프</v>
          </cell>
          <cell r="C1432" t="str">
            <v>-</v>
          </cell>
          <cell r="D1432" t="str">
            <v>-</v>
          </cell>
          <cell r="E1432" t="str">
            <v>배터리</v>
          </cell>
          <cell r="F1432" t="str">
            <v>배터리_소재</v>
          </cell>
          <cell r="G1432" t="str">
            <v>소재</v>
          </cell>
          <cell r="H1432" t="str">
            <v>양극활물질</v>
          </cell>
        </row>
        <row r="1433">
          <cell r="A1433">
            <v>156100</v>
          </cell>
          <cell r="B1433" t="str">
            <v>엘앤케이바이오</v>
          </cell>
          <cell r="C1433" t="str">
            <v>-</v>
          </cell>
          <cell r="D1433" t="str">
            <v>-</v>
          </cell>
          <cell r="E1433" t="str">
            <v>헬스케어</v>
          </cell>
          <cell r="F1433" t="str">
            <v>의료기기</v>
          </cell>
          <cell r="G1433" t="str">
            <v>정형외과</v>
          </cell>
          <cell r="H1433" t="str">
            <v>척추 고정장치 및 척추 수술용 제품</v>
          </cell>
        </row>
        <row r="1434">
          <cell r="A1434">
            <v>10120</v>
          </cell>
          <cell r="B1434" t="str">
            <v>엘에스일렉트릭</v>
          </cell>
          <cell r="C1434">
            <v>1000</v>
          </cell>
          <cell r="D1434">
            <v>34.375</v>
          </cell>
          <cell r="E1434" t="str">
            <v>에너지</v>
          </cell>
          <cell r="F1434" t="str">
            <v>전력</v>
          </cell>
          <cell r="G1434" t="str">
            <v>송배전</v>
          </cell>
          <cell r="H1434" t="str">
            <v>전력 송배전 관련 기기 및 시스템</v>
          </cell>
        </row>
        <row r="1435">
          <cell r="A1435">
            <v>311060</v>
          </cell>
          <cell r="B1435" t="str">
            <v>엘에이티</v>
          </cell>
          <cell r="C1435" t="str">
            <v>-</v>
          </cell>
          <cell r="D1435" t="str">
            <v>-</v>
          </cell>
          <cell r="E1435" t="e">
            <v>#N/A</v>
          </cell>
          <cell r="F1435" t="e">
            <v>#N/A</v>
          </cell>
          <cell r="G1435" t="e">
            <v>#N/A</v>
          </cell>
          <cell r="H1435" t="e">
            <v>#N/A</v>
          </cell>
        </row>
        <row r="1436">
          <cell r="A1436">
            <v>73110</v>
          </cell>
          <cell r="B1436" t="str">
            <v>엘엠에스</v>
          </cell>
          <cell r="C1436">
            <v>200</v>
          </cell>
          <cell r="D1436">
            <v>62.594999999999999</v>
          </cell>
          <cell r="E1436" t="str">
            <v>디스플레이</v>
          </cell>
          <cell r="F1436" t="str">
            <v>디스플레이_부품</v>
          </cell>
          <cell r="G1436" t="str">
            <v>Film</v>
          </cell>
          <cell r="H1436" t="str">
            <v>LCD BLU의 핵심부품인 프리즘시트</v>
          </cell>
        </row>
        <row r="1437">
          <cell r="A1437">
            <v>83310</v>
          </cell>
          <cell r="B1437" t="str">
            <v>엘오티베큠</v>
          </cell>
          <cell r="C1437">
            <v>100</v>
          </cell>
          <cell r="D1437">
            <v>8.0329999999999995</v>
          </cell>
          <cell r="E1437" t="str">
            <v>반도체</v>
          </cell>
          <cell r="F1437" t="str">
            <v>반도체_제조장비</v>
          </cell>
          <cell r="G1437" t="str">
            <v>전공정</v>
          </cell>
          <cell r="H1437" t="str">
            <v>건식진공펌프</v>
          </cell>
        </row>
        <row r="1438">
          <cell r="A1438">
            <v>37950</v>
          </cell>
          <cell r="B1438" t="str">
            <v>엘컴텍</v>
          </cell>
          <cell r="C1438" t="str">
            <v>-</v>
          </cell>
          <cell r="D1438" t="str">
            <v>-</v>
          </cell>
          <cell r="E1438" t="str">
            <v>스마트폰</v>
          </cell>
          <cell r="F1438" t="str">
            <v>카메라</v>
          </cell>
          <cell r="G1438" t="str">
            <v>렌즈</v>
          </cell>
          <cell r="H1438" t="str">
            <v>모듈용 렌즈</v>
          </cell>
        </row>
        <row r="1439">
          <cell r="A1439">
            <v>170920</v>
          </cell>
          <cell r="B1439" t="str">
            <v>엘티씨</v>
          </cell>
          <cell r="C1439" t="str">
            <v>-</v>
          </cell>
          <cell r="D1439" t="str">
            <v>-</v>
          </cell>
          <cell r="E1439" t="str">
            <v>디스플레이</v>
          </cell>
          <cell r="F1439" t="str">
            <v>디스플레이_소재</v>
          </cell>
          <cell r="G1439" t="str">
            <v>소재</v>
          </cell>
          <cell r="H1439" t="str">
            <v>LCD용 박리액 생산업체</v>
          </cell>
        </row>
        <row r="1440">
          <cell r="A1440">
            <v>58630</v>
          </cell>
          <cell r="B1440" t="str">
            <v>엠게임</v>
          </cell>
          <cell r="C1440" t="str">
            <v>-</v>
          </cell>
          <cell r="D1440" t="str">
            <v>-</v>
          </cell>
          <cell r="E1440" t="str">
            <v>게임</v>
          </cell>
          <cell r="F1440" t="str">
            <v>게임</v>
          </cell>
          <cell r="G1440" t="str">
            <v>게임</v>
          </cell>
          <cell r="H1440" t="str">
            <v>열혈강호, 열혈강호2, 귀혼</v>
          </cell>
        </row>
        <row r="1441">
          <cell r="A1441">
            <v>58970</v>
          </cell>
          <cell r="B1441" t="str">
            <v>엠로</v>
          </cell>
          <cell r="C1441" t="str">
            <v>-</v>
          </cell>
          <cell r="D1441" t="str">
            <v>-</v>
          </cell>
          <cell r="E1441" t="str">
            <v>인터넷</v>
          </cell>
          <cell r="F1441" t="str">
            <v>소프트웨어</v>
          </cell>
          <cell r="G1441" t="str">
            <v>소프트웨어</v>
          </cell>
          <cell r="H1441" t="str">
            <v>기업용 구매 SCM 솔루션 개발</v>
          </cell>
        </row>
        <row r="1442">
          <cell r="A1442">
            <v>19590</v>
          </cell>
          <cell r="B1442" t="str">
            <v>엠벤처투자</v>
          </cell>
          <cell r="C1442" t="str">
            <v>-</v>
          </cell>
          <cell r="D1442" t="str">
            <v>-</v>
          </cell>
          <cell r="E1442" t="str">
            <v>금융</v>
          </cell>
          <cell r="F1442" t="str">
            <v>캐피탈</v>
          </cell>
          <cell r="G1442" t="str">
            <v>밴처캐피탈(VC)</v>
          </cell>
          <cell r="H1442" t="str">
            <v>밴처캐피탈(VC)</v>
          </cell>
        </row>
        <row r="1443">
          <cell r="A1443">
            <v>169330</v>
          </cell>
          <cell r="B1443" t="str">
            <v>엠브레인</v>
          </cell>
          <cell r="C1443">
            <v>280</v>
          </cell>
          <cell r="D1443">
            <v>51.384999999999998</v>
          </cell>
          <cell r="E1443" t="str">
            <v>전문서비스</v>
          </cell>
          <cell r="F1443" t="str">
            <v>B2B</v>
          </cell>
          <cell r="G1443" t="str">
            <v>B2B</v>
          </cell>
          <cell r="H1443" t="str">
            <v>설문조사 리서치</v>
          </cell>
        </row>
        <row r="1444">
          <cell r="A1444">
            <v>97520</v>
          </cell>
          <cell r="B1444" t="str">
            <v>엠씨넥스</v>
          </cell>
          <cell r="C1444">
            <v>500</v>
          </cell>
          <cell r="D1444">
            <v>22.567</v>
          </cell>
          <cell r="E1444" t="str">
            <v>스마트폰</v>
          </cell>
          <cell r="F1444" t="str">
            <v>카메라</v>
          </cell>
          <cell r="G1444" t="str">
            <v>카메라모듈</v>
          </cell>
          <cell r="H1444" t="str">
            <v>휴대폰 및 차랑용 카메라모듈</v>
          </cell>
        </row>
        <row r="1445">
          <cell r="A1445">
            <v>179290</v>
          </cell>
          <cell r="B1445" t="str">
            <v>엠아이텍</v>
          </cell>
          <cell r="C1445">
            <v>80</v>
          </cell>
          <cell r="D1445" t="str">
            <v>20.333 *</v>
          </cell>
          <cell r="E1445" t="str">
            <v>헬스케어</v>
          </cell>
          <cell r="F1445" t="str">
            <v>의료기기</v>
          </cell>
          <cell r="G1445" t="str">
            <v>수술기기</v>
          </cell>
          <cell r="H1445" t="str">
            <v>스텐트(혈관 및 기관의 폐색부위에 삽입하는 삽입형 의료기구)</v>
          </cell>
        </row>
        <row r="1446">
          <cell r="A1446">
            <v>9780</v>
          </cell>
          <cell r="B1446" t="str">
            <v>엠에스씨</v>
          </cell>
          <cell r="C1446">
            <v>60</v>
          </cell>
          <cell r="D1446">
            <v>6.8620000000000001</v>
          </cell>
          <cell r="E1446" t="str">
            <v>음식료</v>
          </cell>
          <cell r="F1446" t="str">
            <v>식품</v>
          </cell>
          <cell r="G1446" t="str">
            <v>식품소재</v>
          </cell>
          <cell r="H1446" t="str">
            <v>첨가물(조미료 분말 및 액상제품)</v>
          </cell>
        </row>
        <row r="1447">
          <cell r="A1447">
            <v>123040</v>
          </cell>
          <cell r="B1447" t="str">
            <v>엠에스오토텍</v>
          </cell>
          <cell r="C1447" t="str">
            <v>-</v>
          </cell>
          <cell r="D1447" t="str">
            <v>-</v>
          </cell>
          <cell r="E1447" t="str">
            <v>자동차</v>
          </cell>
          <cell r="F1447" t="str">
            <v>자동차부품</v>
          </cell>
          <cell r="G1447" t="str">
            <v>차체</v>
          </cell>
          <cell r="H1447" t="str">
            <v>차체제품(Floor류)</v>
          </cell>
        </row>
        <row r="1448">
          <cell r="A1448">
            <v>323230</v>
          </cell>
          <cell r="B1448" t="str">
            <v>엠에프엠코리아</v>
          </cell>
          <cell r="C1448" t="str">
            <v>-</v>
          </cell>
          <cell r="D1448" t="str">
            <v>-</v>
          </cell>
          <cell r="E1448" t="str">
            <v>패션</v>
          </cell>
          <cell r="F1448" t="str">
            <v>의류</v>
          </cell>
          <cell r="G1448" t="str">
            <v>OEM&amp;ODM</v>
          </cell>
          <cell r="H1448" t="str">
            <v>OEM/ODM(Knit 등)</v>
          </cell>
        </row>
        <row r="1449">
          <cell r="A1449">
            <v>33160</v>
          </cell>
          <cell r="B1449" t="str">
            <v>엠케이전자</v>
          </cell>
          <cell r="C1449">
            <v>150</v>
          </cell>
          <cell r="D1449">
            <v>2.6389999999999998</v>
          </cell>
          <cell r="E1449" t="str">
            <v>반도체</v>
          </cell>
          <cell r="F1449" t="str">
            <v>패키징</v>
          </cell>
          <cell r="G1449" t="str">
            <v>패키징재료</v>
          </cell>
          <cell r="H1449" t="str">
            <v>본딩와이어</v>
          </cell>
        </row>
        <row r="1450">
          <cell r="A1450">
            <v>347890</v>
          </cell>
          <cell r="B1450" t="str">
            <v>엠투아이</v>
          </cell>
          <cell r="C1450">
            <v>250</v>
          </cell>
          <cell r="D1450" t="str">
            <v>41.080 *</v>
          </cell>
          <cell r="E1450" t="str">
            <v>인터넷</v>
          </cell>
          <cell r="F1450" t="str">
            <v>소프트웨어</v>
          </cell>
          <cell r="G1450" t="str">
            <v>소프트웨어</v>
          </cell>
          <cell r="H1450" t="str">
            <v>스마트팩토리 솔루션(MES)</v>
          </cell>
        </row>
        <row r="1451">
          <cell r="A1451">
            <v>33310</v>
          </cell>
          <cell r="B1451" t="str">
            <v>엠투엔</v>
          </cell>
          <cell r="C1451" t="str">
            <v>-</v>
          </cell>
          <cell r="D1451" t="str">
            <v>-</v>
          </cell>
          <cell r="E1451" t="str">
            <v>기초소재</v>
          </cell>
          <cell r="F1451" t="str">
            <v>석유화학</v>
          </cell>
          <cell r="G1451" t="str">
            <v>석유화학</v>
          </cell>
          <cell r="H1451" t="str">
            <v>스틸드럼(석유화학제품 포장용기)</v>
          </cell>
        </row>
        <row r="1452">
          <cell r="A1452">
            <v>259630</v>
          </cell>
          <cell r="B1452" t="str">
            <v>엠플러스</v>
          </cell>
          <cell r="C1452" t="str">
            <v>-</v>
          </cell>
          <cell r="D1452" t="str">
            <v>-</v>
          </cell>
          <cell r="E1452" t="str">
            <v>배터리</v>
          </cell>
          <cell r="F1452" t="str">
            <v>배터리_장비</v>
          </cell>
          <cell r="G1452" t="str">
            <v>장비</v>
          </cell>
          <cell r="H1452" t="str">
            <v>조립 및 설비제작</v>
          </cell>
        </row>
        <row r="1453">
          <cell r="A1453">
            <v>65150</v>
          </cell>
          <cell r="B1453" t="str">
            <v>엠피대산</v>
          </cell>
          <cell r="C1453" t="str">
            <v>-</v>
          </cell>
          <cell r="D1453" t="str">
            <v>-</v>
          </cell>
          <cell r="E1453" t="str">
            <v>음식료</v>
          </cell>
          <cell r="F1453" t="str">
            <v>식품</v>
          </cell>
          <cell r="G1453" t="str">
            <v>프랜차이즈</v>
          </cell>
          <cell r="H1453" t="str">
            <v>프랜차이즈(미스터피자)</v>
          </cell>
        </row>
        <row r="1454">
          <cell r="A1454">
            <v>115960</v>
          </cell>
          <cell r="B1454" t="str">
            <v>연우</v>
          </cell>
          <cell r="C1454">
            <v>190</v>
          </cell>
          <cell r="D1454">
            <v>7.51</v>
          </cell>
          <cell r="E1454" t="str">
            <v>화장품</v>
          </cell>
          <cell r="F1454" t="str">
            <v>화장품_원부자재</v>
          </cell>
          <cell r="G1454" t="str">
            <v>원부자재</v>
          </cell>
          <cell r="H1454" t="str">
            <v>화장품 용기</v>
          </cell>
        </row>
        <row r="1455">
          <cell r="A1455">
            <v>90740</v>
          </cell>
          <cell r="B1455" t="str">
            <v>연이비앤티</v>
          </cell>
          <cell r="C1455" t="str">
            <v>-</v>
          </cell>
          <cell r="D1455" t="str">
            <v>-</v>
          </cell>
          <cell r="E1455" t="e">
            <v>#N/A</v>
          </cell>
          <cell r="F1455" t="e">
            <v>#N/A</v>
          </cell>
          <cell r="G1455" t="e">
            <v>#N/A</v>
          </cell>
          <cell r="H1455" t="e">
            <v>#N/A</v>
          </cell>
        </row>
        <row r="1456">
          <cell r="A1456">
            <v>60850</v>
          </cell>
          <cell r="B1456" t="str">
            <v>영림원소프트랩</v>
          </cell>
          <cell r="C1456">
            <v>110</v>
          </cell>
          <cell r="D1456">
            <v>17.986999999999998</v>
          </cell>
          <cell r="E1456" t="str">
            <v>인터넷</v>
          </cell>
          <cell r="F1456" t="str">
            <v>소프트웨어</v>
          </cell>
          <cell r="G1456" t="str">
            <v>소프트웨어</v>
          </cell>
          <cell r="H1456" t="str">
            <v>ERP</v>
          </cell>
        </row>
        <row r="1457">
          <cell r="A1457">
            <v>14440</v>
          </cell>
          <cell r="B1457" t="str">
            <v>영보화학</v>
          </cell>
          <cell r="C1457">
            <v>100</v>
          </cell>
          <cell r="D1457">
            <v>55.682000000000002</v>
          </cell>
          <cell r="E1457" t="str">
            <v>기초소재</v>
          </cell>
          <cell r="F1457" t="str">
            <v>석유화학</v>
          </cell>
          <cell r="G1457" t="str">
            <v>석유화학</v>
          </cell>
          <cell r="H1457" t="str">
            <v>가교팔포 Polyolefin Form</v>
          </cell>
        </row>
        <row r="1458">
          <cell r="A1458">
            <v>7530</v>
          </cell>
          <cell r="B1458" t="str">
            <v>영신금속</v>
          </cell>
          <cell r="C1458" t="str">
            <v>-</v>
          </cell>
          <cell r="D1458" t="str">
            <v>-</v>
          </cell>
          <cell r="E1458" t="str">
            <v>자동차</v>
          </cell>
          <cell r="F1458" t="str">
            <v>자동차부품</v>
          </cell>
          <cell r="G1458" t="str">
            <v>단조</v>
          </cell>
          <cell r="H1458" t="str">
            <v>단조부품(볼트, 너트 등)</v>
          </cell>
        </row>
        <row r="1459">
          <cell r="A1459">
            <v>143540</v>
          </cell>
          <cell r="B1459" t="str">
            <v>영우디에스피</v>
          </cell>
          <cell r="C1459" t="str">
            <v>-</v>
          </cell>
          <cell r="D1459" t="str">
            <v>-</v>
          </cell>
          <cell r="E1459" t="str">
            <v>디스플레이</v>
          </cell>
          <cell r="F1459" t="str">
            <v>디스플레이_장비</v>
          </cell>
          <cell r="G1459" t="str">
            <v>검사장비</v>
          </cell>
          <cell r="H1459" t="str">
            <v>Inspection/Aging/Repair Solution</v>
          </cell>
        </row>
        <row r="1460">
          <cell r="A1460">
            <v>111770</v>
          </cell>
          <cell r="B1460" t="str">
            <v>영원무역</v>
          </cell>
          <cell r="C1460">
            <v>1000</v>
          </cell>
          <cell r="D1460">
            <v>13.122</v>
          </cell>
          <cell r="E1460" t="str">
            <v>패션</v>
          </cell>
          <cell r="F1460" t="str">
            <v>의류</v>
          </cell>
          <cell r="G1460" t="str">
            <v>OEM&amp;ODM</v>
          </cell>
          <cell r="H1460" t="str">
            <v>OEM/ODM(THE NORTH FACE, Patagonia 등)</v>
          </cell>
        </row>
        <row r="1461">
          <cell r="A1461">
            <v>9970</v>
          </cell>
          <cell r="B1461" t="str">
            <v>영원무역홀딩스</v>
          </cell>
          <cell r="C1461">
            <v>2000</v>
          </cell>
          <cell r="D1461">
            <v>5.194</v>
          </cell>
          <cell r="E1461" t="str">
            <v>지주사</v>
          </cell>
          <cell r="F1461" t="str">
            <v>지주사</v>
          </cell>
          <cell r="G1461" t="str">
            <v>지주사</v>
          </cell>
          <cell r="H1461" t="str">
            <v>지주사</v>
          </cell>
        </row>
        <row r="1462">
          <cell r="A1462">
            <v>3520</v>
          </cell>
          <cell r="B1462" t="str">
            <v>영진약품</v>
          </cell>
          <cell r="C1462" t="str">
            <v>-</v>
          </cell>
          <cell r="D1462" t="str">
            <v>-</v>
          </cell>
          <cell r="E1462" t="str">
            <v>헬스케어</v>
          </cell>
          <cell r="F1462" t="str">
            <v>제약</v>
          </cell>
          <cell r="G1462" t="str">
            <v>완제의약품</v>
          </cell>
          <cell r="H1462" t="str">
            <v>(항셍제) 순환기관(고혈압 및 뇌기능개선), 경장영양제</v>
          </cell>
        </row>
        <row r="1463">
          <cell r="A1463">
            <v>112290</v>
          </cell>
          <cell r="B1463" t="str">
            <v>영창케미칼</v>
          </cell>
          <cell r="C1463" t="str">
            <v>-</v>
          </cell>
          <cell r="D1463" t="str">
            <v>-</v>
          </cell>
          <cell r="E1463" t="str">
            <v>반도체</v>
          </cell>
          <cell r="F1463" t="str">
            <v>반도체_소재</v>
          </cell>
          <cell r="G1463" t="str">
            <v>공정재료</v>
          </cell>
          <cell r="H1463" t="str">
            <v>반도체 노광소재 및 후공정 소재</v>
          </cell>
        </row>
        <row r="1464">
          <cell r="A1464">
            <v>670</v>
          </cell>
          <cell r="B1464" t="str">
            <v>영풍</v>
          </cell>
          <cell r="C1464">
            <v>10000</v>
          </cell>
          <cell r="D1464">
            <v>10.115</v>
          </cell>
          <cell r="E1464" t="str">
            <v>기초소재</v>
          </cell>
          <cell r="F1464" t="str">
            <v>비철금속</v>
          </cell>
          <cell r="G1464" t="str">
            <v>아연</v>
          </cell>
          <cell r="H1464" t="str">
            <v>아연</v>
          </cell>
        </row>
        <row r="1465">
          <cell r="A1465">
            <v>36560</v>
          </cell>
          <cell r="B1465" t="str">
            <v>영풍정밀</v>
          </cell>
          <cell r="C1465">
            <v>350</v>
          </cell>
          <cell r="D1465" t="str">
            <v>46.895 *</v>
          </cell>
          <cell r="E1465" t="str">
            <v>기계</v>
          </cell>
          <cell r="F1465" t="str">
            <v>유체기계</v>
          </cell>
          <cell r="G1465" t="str">
            <v>유체기계</v>
          </cell>
          <cell r="H1465" t="str">
            <v>펌프, 밸드</v>
          </cell>
        </row>
        <row r="1466">
          <cell r="A1466">
            <v>6740</v>
          </cell>
          <cell r="B1466" t="str">
            <v>영풍제지</v>
          </cell>
          <cell r="C1466">
            <v>40</v>
          </cell>
          <cell r="D1466">
            <v>11.081</v>
          </cell>
          <cell r="E1466" t="str">
            <v>종이</v>
          </cell>
          <cell r="F1466" t="str">
            <v>골판지원지</v>
          </cell>
          <cell r="G1466" t="str">
            <v>골판지원지</v>
          </cell>
          <cell r="H1466" t="str">
            <v>골판지원지</v>
          </cell>
        </row>
        <row r="1467">
          <cell r="A1467">
            <v>12280</v>
          </cell>
          <cell r="B1467" t="str">
            <v>영화금속</v>
          </cell>
          <cell r="C1467" t="str">
            <v>-</v>
          </cell>
          <cell r="D1467" t="str">
            <v>-</v>
          </cell>
          <cell r="E1467" t="str">
            <v>자동차</v>
          </cell>
          <cell r="F1467" t="str">
            <v>자동차부품</v>
          </cell>
          <cell r="G1467" t="str">
            <v>주물</v>
          </cell>
          <cell r="H1467" t="str">
            <v>자동차부품용 주물</v>
          </cell>
        </row>
        <row r="1468">
          <cell r="A1468">
            <v>265560</v>
          </cell>
          <cell r="B1468" t="str">
            <v>영화테크</v>
          </cell>
          <cell r="C1468">
            <v>50</v>
          </cell>
          <cell r="D1468">
            <v>20.937000000000001</v>
          </cell>
          <cell r="E1468" t="str">
            <v>자동차</v>
          </cell>
          <cell r="F1468" t="str">
            <v>자동차부품</v>
          </cell>
          <cell r="G1468" t="str">
            <v>전기(전자)장치</v>
          </cell>
          <cell r="H1468" t="str">
            <v>전자제어부품</v>
          </cell>
        </row>
        <row r="1469">
          <cell r="A1469">
            <v>12160</v>
          </cell>
          <cell r="B1469" t="str">
            <v>영흥</v>
          </cell>
          <cell r="C1469" t="str">
            <v>-</v>
          </cell>
          <cell r="D1469" t="str">
            <v>-</v>
          </cell>
          <cell r="E1469" t="str">
            <v>기초소재</v>
          </cell>
          <cell r="F1469" t="str">
            <v>철강</v>
          </cell>
          <cell r="G1469" t="str">
            <v>선재가공</v>
          </cell>
          <cell r="H1469" t="str">
            <v>와이어로프 및 경강선 제조 및 판매</v>
          </cell>
        </row>
        <row r="1470">
          <cell r="A1470">
            <v>36000</v>
          </cell>
          <cell r="B1470" t="str">
            <v>예림당</v>
          </cell>
          <cell r="C1470" t="str">
            <v>-</v>
          </cell>
          <cell r="D1470" t="str">
            <v>-</v>
          </cell>
          <cell r="E1470" t="str">
            <v>교육</v>
          </cell>
          <cell r="F1470" t="str">
            <v>교육</v>
          </cell>
          <cell r="G1470" t="str">
            <v>교육서비스</v>
          </cell>
          <cell r="H1470" t="str">
            <v>교육서비스 및 출판</v>
          </cell>
        </row>
        <row r="1471">
          <cell r="A1471">
            <v>250930</v>
          </cell>
          <cell r="B1471" t="str">
            <v>예선테크</v>
          </cell>
          <cell r="C1471" t="str">
            <v>-</v>
          </cell>
          <cell r="D1471" t="str">
            <v>-</v>
          </cell>
          <cell r="E1471" t="str">
            <v>디스플레이</v>
          </cell>
          <cell r="F1471" t="str">
            <v>디스플레이_소재</v>
          </cell>
          <cell r="G1471" t="str">
            <v>소재</v>
          </cell>
          <cell r="H1471" t="str">
            <v>Display 관련 기능성 접착소재</v>
          </cell>
        </row>
        <row r="1472">
          <cell r="A1472">
            <v>53280</v>
          </cell>
          <cell r="B1472" t="str">
            <v>예스24</v>
          </cell>
          <cell r="C1472">
            <v>200</v>
          </cell>
          <cell r="D1472">
            <v>27.358000000000001</v>
          </cell>
          <cell r="E1472" t="str">
            <v>유통</v>
          </cell>
          <cell r="F1472" t="str">
            <v>온라인</v>
          </cell>
          <cell r="G1472" t="str">
            <v>온라인</v>
          </cell>
          <cell r="H1472" t="str">
            <v xml:space="preserve">온라인쇼핑 </v>
          </cell>
        </row>
        <row r="1473">
          <cell r="A1473">
            <v>15360</v>
          </cell>
          <cell r="B1473" t="str">
            <v>예스코홀딩스</v>
          </cell>
          <cell r="C1473">
            <v>2250</v>
          </cell>
          <cell r="D1473">
            <v>36.14</v>
          </cell>
          <cell r="E1473" t="str">
            <v>에너지</v>
          </cell>
          <cell r="F1473" t="str">
            <v>도시가스</v>
          </cell>
          <cell r="G1473" t="str">
            <v xml:space="preserve">도시가스 </v>
          </cell>
          <cell r="H1473" t="str">
            <v>도시가스</v>
          </cell>
        </row>
        <row r="1474">
          <cell r="A1474">
            <v>122640</v>
          </cell>
          <cell r="B1474" t="str">
            <v>예스티</v>
          </cell>
          <cell r="C1474" t="str">
            <v>-</v>
          </cell>
          <cell r="D1474" t="str">
            <v>-</v>
          </cell>
          <cell r="E1474" t="str">
            <v>디스플레이</v>
          </cell>
          <cell r="F1474" t="str">
            <v>디스플레이_장비</v>
          </cell>
          <cell r="G1474" t="str">
            <v>검사장비</v>
          </cell>
          <cell r="H1474" t="str">
            <v xml:space="preserve">열처리, 온도제어 및 검사장비 </v>
          </cell>
        </row>
        <row r="1475">
          <cell r="A1475">
            <v>900300</v>
          </cell>
          <cell r="B1475" t="str">
            <v>오가닉티코스메틱</v>
          </cell>
          <cell r="C1475" t="str">
            <v>-</v>
          </cell>
          <cell r="D1475" t="str">
            <v>-</v>
          </cell>
          <cell r="E1475" t="str">
            <v>외국계</v>
          </cell>
          <cell r="F1475" t="str">
            <v>외국계</v>
          </cell>
          <cell r="G1475" t="str">
            <v>CNY</v>
          </cell>
          <cell r="H1475" t="str">
            <v>유아용 화장품 사업</v>
          </cell>
        </row>
        <row r="1476">
          <cell r="A1476">
            <v>45060</v>
          </cell>
          <cell r="B1476" t="str">
            <v>오공</v>
          </cell>
          <cell r="C1476">
            <v>50</v>
          </cell>
          <cell r="D1476">
            <v>9.0009999999999994</v>
          </cell>
          <cell r="E1476" t="str">
            <v>건설</v>
          </cell>
          <cell r="F1476" t="str">
            <v>건자재</v>
          </cell>
          <cell r="G1476" t="str">
            <v>내외장재</v>
          </cell>
          <cell r="H1476" t="str">
            <v>접착제 등</v>
          </cell>
        </row>
        <row r="1477">
          <cell r="A1477">
            <v>80520</v>
          </cell>
          <cell r="B1477" t="str">
            <v>오디텍</v>
          </cell>
          <cell r="C1477">
            <v>100</v>
          </cell>
          <cell r="D1477">
            <v>26.55</v>
          </cell>
          <cell r="E1477" t="str">
            <v>반도체</v>
          </cell>
          <cell r="F1477" t="str">
            <v>비메모리반도체</v>
          </cell>
          <cell r="G1477" t="str">
            <v>비메모리기타</v>
          </cell>
          <cell r="H1477" t="str">
            <v xml:space="preserve">광전자, 광센서 등 </v>
          </cell>
        </row>
        <row r="1478">
          <cell r="A1478">
            <v>7310</v>
          </cell>
          <cell r="B1478" t="str">
            <v>오뚜기</v>
          </cell>
          <cell r="C1478">
            <v>8000</v>
          </cell>
          <cell r="D1478">
            <v>20.931000000000001</v>
          </cell>
          <cell r="E1478" t="str">
            <v>음식료</v>
          </cell>
          <cell r="F1478" t="str">
            <v>식품</v>
          </cell>
          <cell r="G1478" t="str">
            <v>라면</v>
          </cell>
          <cell r="H1478" t="str">
            <v>라면 등</v>
          </cell>
        </row>
        <row r="1479">
          <cell r="A1479">
            <v>39830</v>
          </cell>
          <cell r="B1479" t="str">
            <v>오로라</v>
          </cell>
          <cell r="C1479">
            <v>120</v>
          </cell>
          <cell r="D1479">
            <v>12.975</v>
          </cell>
          <cell r="E1479" t="str">
            <v>방송미디어</v>
          </cell>
          <cell r="F1479" t="str">
            <v>애니메이션</v>
          </cell>
          <cell r="G1479" t="str">
            <v>애니메이션</v>
          </cell>
          <cell r="H1479" t="str">
            <v>캐릭터 인형</v>
          </cell>
        </row>
        <row r="1480">
          <cell r="A1480">
            <v>322310</v>
          </cell>
          <cell r="B1480" t="str">
            <v>오로스테크놀로지</v>
          </cell>
          <cell r="C1480" t="str">
            <v>-</v>
          </cell>
          <cell r="D1480" t="str">
            <v>-</v>
          </cell>
          <cell r="E1480" t="str">
            <v>반도체</v>
          </cell>
          <cell r="F1480" t="str">
            <v>반도체_제조장비</v>
          </cell>
          <cell r="G1480" t="str">
            <v>전공정</v>
          </cell>
          <cell r="H1480" t="str">
            <v>노광공정 장비인 반도체 Wafer의 MI(Metrology, Inspection) 장비 제조</v>
          </cell>
        </row>
        <row r="1481">
          <cell r="A1481">
            <v>46120</v>
          </cell>
          <cell r="B1481" t="str">
            <v>오르비텍</v>
          </cell>
          <cell r="C1481" t="str">
            <v>-</v>
          </cell>
          <cell r="D1481" t="str">
            <v>-</v>
          </cell>
          <cell r="E1481" t="str">
            <v>에너지</v>
          </cell>
          <cell r="F1481" t="str">
            <v>신재생</v>
          </cell>
          <cell r="G1481" t="str">
            <v>원자력</v>
          </cell>
          <cell r="H1481" t="str">
            <v>원자력(방사선) 안전관리 및 규제해제, 피폭선량 측정</v>
          </cell>
        </row>
        <row r="1482">
          <cell r="A1482">
            <v>14940</v>
          </cell>
          <cell r="B1482" t="str">
            <v>오리엔탈정공</v>
          </cell>
          <cell r="C1482" t="str">
            <v>-</v>
          </cell>
          <cell r="D1482" t="str">
            <v>-</v>
          </cell>
          <cell r="E1482" t="str">
            <v>조선</v>
          </cell>
          <cell r="F1482" t="str">
            <v>조선기자재</v>
          </cell>
          <cell r="G1482" t="str">
            <v>조선기자재</v>
          </cell>
          <cell r="H1482" t="str">
            <v>기계품 및 상부구조물 등</v>
          </cell>
        </row>
        <row r="1483">
          <cell r="A1483">
            <v>2630</v>
          </cell>
          <cell r="B1483" t="str">
            <v>오리엔트바이오</v>
          </cell>
          <cell r="C1483" t="str">
            <v>-</v>
          </cell>
          <cell r="D1483" t="str">
            <v>-</v>
          </cell>
          <cell r="E1483" t="str">
            <v>헬스케어</v>
          </cell>
          <cell r="F1483" t="str">
            <v>바이오</v>
          </cell>
          <cell r="G1483" t="str">
            <v>바이오기자재</v>
          </cell>
          <cell r="H1483" t="str">
            <v xml:space="preserve">바이오생물소재, 바이오 실험장비 등 </v>
          </cell>
        </row>
        <row r="1484">
          <cell r="A1484">
            <v>65500</v>
          </cell>
          <cell r="B1484" t="str">
            <v>오리엔트정공</v>
          </cell>
          <cell r="C1484" t="str">
            <v>-</v>
          </cell>
          <cell r="D1484" t="str">
            <v>-</v>
          </cell>
          <cell r="E1484" t="str">
            <v>자동차</v>
          </cell>
          <cell r="F1484" t="str">
            <v>자동차부품</v>
          </cell>
          <cell r="G1484" t="str">
            <v>동력전달장치</v>
          </cell>
          <cell r="H1484" t="str">
            <v>변속부품</v>
          </cell>
        </row>
        <row r="1485">
          <cell r="A1485">
            <v>271560</v>
          </cell>
          <cell r="B1485" t="str">
            <v>오리온</v>
          </cell>
          <cell r="C1485">
            <v>750</v>
          </cell>
          <cell r="D1485">
            <v>11.244</v>
          </cell>
          <cell r="E1485" t="str">
            <v>음식료</v>
          </cell>
          <cell r="F1485" t="str">
            <v>식품</v>
          </cell>
          <cell r="G1485" t="str">
            <v>제과제빵</v>
          </cell>
          <cell r="H1485" t="str">
            <v>제과/제빵사업</v>
          </cell>
        </row>
        <row r="1486">
          <cell r="A1486">
            <v>1800</v>
          </cell>
          <cell r="B1486" t="str">
            <v>오리온홀딩스</v>
          </cell>
          <cell r="C1486">
            <v>650</v>
          </cell>
          <cell r="D1486">
            <v>14.693</v>
          </cell>
          <cell r="E1486" t="str">
            <v>지주사</v>
          </cell>
          <cell r="F1486" t="str">
            <v>지주사</v>
          </cell>
          <cell r="G1486" t="str">
            <v>지주사</v>
          </cell>
          <cell r="H1486" t="str">
            <v>지주사</v>
          </cell>
        </row>
        <row r="1487">
          <cell r="A1487">
            <v>10470</v>
          </cell>
          <cell r="B1487" t="str">
            <v>오리콤</v>
          </cell>
          <cell r="C1487">
            <v>220</v>
          </cell>
          <cell r="D1487">
            <v>41.533000000000001</v>
          </cell>
          <cell r="E1487" t="str">
            <v>광고</v>
          </cell>
          <cell r="F1487" t="str">
            <v>광고</v>
          </cell>
          <cell r="G1487" t="str">
            <v>계열</v>
          </cell>
          <cell r="H1487" t="str">
            <v>최대주주: 두산</v>
          </cell>
        </row>
        <row r="1488">
          <cell r="A1488">
            <v>352910</v>
          </cell>
          <cell r="B1488" t="str">
            <v>오비고</v>
          </cell>
          <cell r="C1488" t="str">
            <v>-</v>
          </cell>
          <cell r="D1488" t="str">
            <v>-</v>
          </cell>
          <cell r="E1488" t="str">
            <v>인터넷</v>
          </cell>
          <cell r="F1488" t="str">
            <v>소프트웨어</v>
          </cell>
          <cell r="G1488" t="str">
            <v>소프트웨어</v>
          </cell>
          <cell r="H1488" t="str">
            <v>스마트카 소프트웨어 플랫폼(커넥티드카 솔루션)</v>
          </cell>
        </row>
        <row r="1489">
          <cell r="A1489">
            <v>53980</v>
          </cell>
          <cell r="B1489" t="str">
            <v>오상자이엘</v>
          </cell>
          <cell r="C1489" t="str">
            <v>-</v>
          </cell>
          <cell r="D1489" t="str">
            <v>-</v>
          </cell>
          <cell r="E1489" t="str">
            <v>인터넷</v>
          </cell>
          <cell r="F1489" t="str">
            <v>소프트웨어</v>
          </cell>
          <cell r="G1489" t="str">
            <v>소프트웨어</v>
          </cell>
          <cell r="H1489" t="str">
            <v>PLM 솔루션</v>
          </cell>
        </row>
        <row r="1490">
          <cell r="A1490">
            <v>52420</v>
          </cell>
          <cell r="B1490" t="str">
            <v>오성첨단소재</v>
          </cell>
          <cell r="C1490" t="str">
            <v>-</v>
          </cell>
          <cell r="D1490" t="str">
            <v>-</v>
          </cell>
          <cell r="E1490" t="str">
            <v>디스플레이</v>
          </cell>
          <cell r="F1490" t="str">
            <v>디스플레이_부품</v>
          </cell>
          <cell r="G1490" t="str">
            <v>Film</v>
          </cell>
          <cell r="H1490" t="str">
            <v>광학용 보호/기능성 필름</v>
          </cell>
        </row>
        <row r="1491">
          <cell r="A1491">
            <v>241790</v>
          </cell>
          <cell r="B1491" t="str">
            <v>오션브릿지</v>
          </cell>
          <cell r="C1491">
            <v>300</v>
          </cell>
          <cell r="D1491">
            <v>19.884</v>
          </cell>
          <cell r="E1491" t="str">
            <v>반도체</v>
          </cell>
          <cell r="F1491" t="str">
            <v>반도체_소재</v>
          </cell>
          <cell r="G1491" t="str">
            <v>공정재료</v>
          </cell>
          <cell r="H1491" t="str">
            <v>전구체(Precursor)</v>
          </cell>
        </row>
        <row r="1492">
          <cell r="A1492">
            <v>329020</v>
          </cell>
          <cell r="B1492" t="str">
            <v>오션스톤</v>
          </cell>
          <cell r="C1492" t="str">
            <v>-</v>
          </cell>
          <cell r="D1492" t="str">
            <v>-</v>
          </cell>
          <cell r="E1492" t="e">
            <v>#N/A</v>
          </cell>
          <cell r="F1492" t="e">
            <v>#N/A</v>
          </cell>
          <cell r="G1492" t="e">
            <v>#N/A</v>
          </cell>
          <cell r="H1492" t="e">
            <v>#N/A</v>
          </cell>
        </row>
        <row r="1493">
          <cell r="A1493">
            <v>39200</v>
          </cell>
          <cell r="B1493" t="str">
            <v>오스코텍</v>
          </cell>
          <cell r="C1493" t="str">
            <v>-</v>
          </cell>
          <cell r="D1493" t="str">
            <v>-</v>
          </cell>
          <cell r="E1493" t="str">
            <v>헬스케어</v>
          </cell>
          <cell r="F1493" t="str">
            <v>바이오</v>
          </cell>
          <cell r="G1493" t="str">
            <v>기술이전</v>
          </cell>
          <cell r="H1493" t="str">
            <v>골다공증, 관절염 등 신약개발전문 R&amp;D기업</v>
          </cell>
        </row>
        <row r="1494">
          <cell r="A1494">
            <v>226400</v>
          </cell>
          <cell r="B1494" t="str">
            <v>오스테오닉</v>
          </cell>
          <cell r="C1494" t="str">
            <v>-</v>
          </cell>
          <cell r="D1494" t="str">
            <v>-</v>
          </cell>
          <cell r="E1494" t="str">
            <v>헬스케어</v>
          </cell>
          <cell r="F1494" t="str">
            <v>의료기기</v>
          </cell>
          <cell r="G1494" t="str">
            <v>정형외과</v>
          </cell>
          <cell r="H1494" t="str">
            <v>대부분의 뼈의 접합, 대체 및 조정</v>
          </cell>
        </row>
        <row r="1495">
          <cell r="A1495">
            <v>31510</v>
          </cell>
          <cell r="B1495" t="str">
            <v>오스템</v>
          </cell>
          <cell r="C1495">
            <v>20</v>
          </cell>
          <cell r="D1495">
            <v>-4.3360000000000003</v>
          </cell>
          <cell r="E1495" t="str">
            <v>자동차</v>
          </cell>
          <cell r="F1495" t="str">
            <v>자동차부품</v>
          </cell>
          <cell r="G1495" t="str">
            <v>차체</v>
          </cell>
          <cell r="H1495" t="str">
            <v>자동차용 샤시(Chassis)</v>
          </cell>
        </row>
        <row r="1496">
          <cell r="A1496">
            <v>48260</v>
          </cell>
          <cell r="B1496" t="str">
            <v>오스템임플란트</v>
          </cell>
          <cell r="C1496">
            <v>300</v>
          </cell>
          <cell r="D1496">
            <v>13.667999999999999</v>
          </cell>
          <cell r="E1496" t="str">
            <v>헬스케어</v>
          </cell>
          <cell r="F1496" t="str">
            <v>의료기기</v>
          </cell>
          <cell r="G1496" t="str">
            <v>치과</v>
          </cell>
          <cell r="H1496" t="str">
            <v>치과용임플란트</v>
          </cell>
        </row>
        <row r="1497">
          <cell r="A1497">
            <v>138080</v>
          </cell>
          <cell r="B1497" t="str">
            <v>오이솔루션</v>
          </cell>
          <cell r="C1497">
            <v>300</v>
          </cell>
          <cell r="D1497">
            <v>22.158000000000001</v>
          </cell>
          <cell r="E1497" t="str">
            <v>통신</v>
          </cell>
          <cell r="F1497" t="str">
            <v>통신장비</v>
          </cell>
          <cell r="G1497" t="str">
            <v>광통신</v>
          </cell>
          <cell r="H1497" t="str">
            <v>광통신용 모듈</v>
          </cell>
        </row>
        <row r="1498">
          <cell r="A1498">
            <v>80580</v>
          </cell>
          <cell r="B1498" t="str">
            <v>오킨스전자</v>
          </cell>
          <cell r="C1498" t="str">
            <v>-</v>
          </cell>
          <cell r="D1498" t="str">
            <v>-</v>
          </cell>
          <cell r="E1498" t="str">
            <v>반도체</v>
          </cell>
          <cell r="F1498" t="str">
            <v>반도체_테스트</v>
          </cell>
          <cell r="G1498" t="str">
            <v>테스트 소켓</v>
          </cell>
          <cell r="H1498" t="str">
            <v>Burn-in Socket</v>
          </cell>
        </row>
        <row r="1499">
          <cell r="A1499">
            <v>67170</v>
          </cell>
          <cell r="B1499" t="str">
            <v>오텍</v>
          </cell>
          <cell r="C1499">
            <v>130</v>
          </cell>
          <cell r="D1499">
            <v>-1526.91</v>
          </cell>
          <cell r="E1499" t="str">
            <v>전자제품</v>
          </cell>
          <cell r="F1499" t="str">
            <v>가정용_전자제품</v>
          </cell>
          <cell r="G1499" t="str">
            <v>가정용</v>
          </cell>
          <cell r="H1499" t="str">
            <v>가정용 전자제품(캐리어 에어컨)</v>
          </cell>
        </row>
        <row r="1500">
          <cell r="A1500">
            <v>353590</v>
          </cell>
          <cell r="B1500" t="str">
            <v>오토앤</v>
          </cell>
          <cell r="C1500" t="str">
            <v>-</v>
          </cell>
          <cell r="D1500" t="str">
            <v>-</v>
          </cell>
          <cell r="E1500" t="str">
            <v>전문서비스</v>
          </cell>
          <cell r="F1500" t="str">
            <v>B2B</v>
          </cell>
          <cell r="G1500" t="str">
            <v>B2B</v>
          </cell>
          <cell r="H1500" t="str">
            <v>자동차 관련 온라인과 오프라인이 연계된 O2O 플랫폼</v>
          </cell>
        </row>
        <row r="1501">
          <cell r="A1501">
            <v>173130</v>
          </cell>
          <cell r="B1501" t="str">
            <v>오파스넷</v>
          </cell>
          <cell r="C1501">
            <v>50</v>
          </cell>
          <cell r="D1501">
            <v>9.43</v>
          </cell>
          <cell r="E1501" t="str">
            <v>통신</v>
          </cell>
          <cell r="F1501" t="str">
            <v>통신장비</v>
          </cell>
          <cell r="G1501" t="str">
            <v>네트워크장비</v>
          </cell>
          <cell r="H1501" t="str">
            <v>네트워크 통합사업</v>
          </cell>
        </row>
        <row r="1502">
          <cell r="A1502">
            <v>49480</v>
          </cell>
          <cell r="B1502" t="str">
            <v>오픈베이스</v>
          </cell>
          <cell r="C1502">
            <v>15</v>
          </cell>
          <cell r="D1502">
            <v>9.3010000000000002</v>
          </cell>
          <cell r="E1502" t="str">
            <v>인터넷</v>
          </cell>
          <cell r="F1502" t="str">
            <v>네트워크통합</v>
          </cell>
          <cell r="G1502" t="str">
            <v>NI</v>
          </cell>
          <cell r="H1502" t="str">
            <v>NI (Network Integration)</v>
          </cell>
        </row>
        <row r="1503">
          <cell r="A1503">
            <v>309930</v>
          </cell>
          <cell r="B1503" t="str">
            <v>오하임아이엔티</v>
          </cell>
          <cell r="C1503" t="str">
            <v>-</v>
          </cell>
          <cell r="D1503" t="str">
            <v>-</v>
          </cell>
          <cell r="E1503" t="str">
            <v>건설</v>
          </cell>
          <cell r="F1503" t="str">
            <v>가구</v>
          </cell>
          <cell r="G1503" t="str">
            <v>가정용</v>
          </cell>
          <cell r="H1503" t="str">
            <v>주방 및 인테리어 가구</v>
          </cell>
        </row>
        <row r="1504">
          <cell r="A1504">
            <v>244460</v>
          </cell>
          <cell r="B1504" t="str">
            <v>올리패스</v>
          </cell>
          <cell r="C1504" t="str">
            <v>-</v>
          </cell>
          <cell r="D1504" t="str">
            <v>-</v>
          </cell>
          <cell r="E1504" t="str">
            <v>헬스케어</v>
          </cell>
          <cell r="F1504" t="str">
            <v>바이오</v>
          </cell>
          <cell r="G1504" t="str">
            <v>기술이전</v>
          </cell>
          <cell r="H1504" t="str">
            <v>RNA 치료제 신약개발을 주력사업</v>
          </cell>
        </row>
        <row r="1505">
          <cell r="A1505">
            <v>226950</v>
          </cell>
          <cell r="B1505" t="str">
            <v>올릭스</v>
          </cell>
          <cell r="C1505" t="str">
            <v>-</v>
          </cell>
          <cell r="D1505" t="str">
            <v>-</v>
          </cell>
          <cell r="E1505" t="str">
            <v>헬스케어</v>
          </cell>
          <cell r="F1505" t="str">
            <v>바이오</v>
          </cell>
          <cell r="G1505" t="str">
            <v>기술이전</v>
          </cell>
          <cell r="H1505" t="str">
            <v>RNA간섭(RNA interference; RNAi) 신약개발</v>
          </cell>
        </row>
        <row r="1506">
          <cell r="A1506">
            <v>57540</v>
          </cell>
          <cell r="B1506" t="str">
            <v>옴니시스템</v>
          </cell>
          <cell r="C1506" t="str">
            <v>-</v>
          </cell>
          <cell r="D1506" t="str">
            <v>-</v>
          </cell>
          <cell r="E1506" t="str">
            <v>에너지</v>
          </cell>
          <cell r="F1506" t="str">
            <v>전력</v>
          </cell>
          <cell r="G1506" t="str">
            <v>전력기자재</v>
          </cell>
          <cell r="H1506" t="str">
            <v>계량기(전력량계)</v>
          </cell>
        </row>
        <row r="1507">
          <cell r="A1507">
            <v>131030</v>
          </cell>
          <cell r="B1507" t="str">
            <v>옵투스제약</v>
          </cell>
          <cell r="C1507">
            <v>100</v>
          </cell>
          <cell r="D1507" t="str">
            <v>16.216 *</v>
          </cell>
          <cell r="E1507" t="str">
            <v>헬스케어</v>
          </cell>
          <cell r="F1507" t="str">
            <v>제약</v>
          </cell>
          <cell r="G1507" t="str">
            <v>완제의약품</v>
          </cell>
          <cell r="H1507" t="str">
            <v>(안과) 점안제 및 안과용제 제조 전문기업</v>
          </cell>
        </row>
        <row r="1508">
          <cell r="A1508">
            <v>82210</v>
          </cell>
          <cell r="B1508" t="str">
            <v>옵트론텍</v>
          </cell>
          <cell r="C1508" t="str">
            <v>-</v>
          </cell>
          <cell r="D1508" t="str">
            <v>-</v>
          </cell>
          <cell r="E1508" t="str">
            <v>스마트폰</v>
          </cell>
          <cell r="F1508" t="str">
            <v>카메라</v>
          </cell>
          <cell r="G1508" t="str">
            <v>카메라모듈</v>
          </cell>
          <cell r="H1508" t="str">
            <v>광학필터 및 광학렌즈 등</v>
          </cell>
        </row>
        <row r="1509">
          <cell r="A1509">
            <v>109080</v>
          </cell>
          <cell r="B1509" t="str">
            <v>옵티시스</v>
          </cell>
          <cell r="C1509">
            <v>100</v>
          </cell>
          <cell r="D1509" t="str">
            <v>8.433 *</v>
          </cell>
          <cell r="E1509" t="str">
            <v>통신</v>
          </cell>
          <cell r="F1509" t="str">
            <v>통신장비</v>
          </cell>
          <cell r="G1509" t="str">
            <v>광통신</v>
          </cell>
          <cell r="H1509" t="str">
            <v>광링크 산업</v>
          </cell>
        </row>
        <row r="1510">
          <cell r="A1510">
            <v>153710</v>
          </cell>
          <cell r="B1510" t="str">
            <v>옵티팜</v>
          </cell>
          <cell r="C1510" t="str">
            <v>-</v>
          </cell>
          <cell r="D1510" t="str">
            <v>-</v>
          </cell>
          <cell r="E1510" t="str">
            <v>헬스케어</v>
          </cell>
          <cell r="F1510" t="str">
            <v>제약</v>
          </cell>
          <cell r="G1510" t="str">
            <v>동물의약품</v>
          </cell>
          <cell r="H1510" t="str">
            <v>동물의약품</v>
          </cell>
        </row>
        <row r="1511">
          <cell r="A1511">
            <v>321820</v>
          </cell>
          <cell r="B1511" t="str">
            <v>와이더플래닛</v>
          </cell>
          <cell r="C1511" t="str">
            <v>-</v>
          </cell>
          <cell r="D1511" t="str">
            <v>-</v>
          </cell>
          <cell r="E1511" t="str">
            <v>광고</v>
          </cell>
          <cell r="F1511" t="str">
            <v>광고</v>
          </cell>
          <cell r="G1511" t="str">
            <v>비계열</v>
          </cell>
          <cell r="H1511" t="str">
            <v>마케팅 플랫폼(타겟팅게이츠) 운영</v>
          </cell>
        </row>
        <row r="1512">
          <cell r="A1512">
            <v>122990</v>
          </cell>
          <cell r="B1512" t="str">
            <v>와이솔</v>
          </cell>
          <cell r="C1512">
            <v>250</v>
          </cell>
          <cell r="D1512">
            <v>25.588000000000001</v>
          </cell>
          <cell r="E1512" t="str">
            <v>스마트폰</v>
          </cell>
          <cell r="F1512" t="str">
            <v>스마트폰_부분품</v>
          </cell>
          <cell r="G1512" t="str">
            <v>부분품</v>
          </cell>
          <cell r="H1512" t="str">
            <v>통신부품) SAW Filter</v>
          </cell>
        </row>
        <row r="1513">
          <cell r="A1513">
            <v>232140</v>
          </cell>
          <cell r="B1513" t="str">
            <v>와이아이케이</v>
          </cell>
          <cell r="C1513" t="str">
            <v>-</v>
          </cell>
          <cell r="D1513" t="str">
            <v>-</v>
          </cell>
          <cell r="E1513" t="str">
            <v>반도체</v>
          </cell>
          <cell r="F1513" t="str">
            <v>반도체_제조장비</v>
          </cell>
          <cell r="G1513" t="str">
            <v>후공정</v>
          </cell>
          <cell r="H1513" t="str">
            <v>Wafer Memory Tester</v>
          </cell>
        </row>
        <row r="1514">
          <cell r="A1514">
            <v>65530</v>
          </cell>
          <cell r="B1514" t="str">
            <v>와이어블</v>
          </cell>
          <cell r="C1514">
            <v>50</v>
          </cell>
          <cell r="D1514" t="str">
            <v>95.101 *</v>
          </cell>
          <cell r="E1514" t="str">
            <v>통신</v>
          </cell>
          <cell r="F1514" t="str">
            <v>통신장비</v>
          </cell>
          <cell r="G1514" t="str">
            <v>네트워크장비</v>
          </cell>
          <cell r="H1514" t="str">
            <v>공용무선기지국(중계망)</v>
          </cell>
        </row>
        <row r="1515">
          <cell r="A1515">
            <v>67900</v>
          </cell>
          <cell r="B1515" t="str">
            <v>와이엔텍</v>
          </cell>
          <cell r="C1515" t="str">
            <v>-</v>
          </cell>
          <cell r="D1515" t="str">
            <v>-</v>
          </cell>
          <cell r="E1515" t="str">
            <v>건설</v>
          </cell>
          <cell r="F1515" t="str">
            <v>폐기물</v>
          </cell>
          <cell r="G1515" t="str">
            <v>폐기물</v>
          </cell>
          <cell r="H1515" t="str">
            <v>폐기물 소각처리</v>
          </cell>
        </row>
        <row r="1516">
          <cell r="A1516">
            <v>155650</v>
          </cell>
          <cell r="B1516" t="str">
            <v>와이엠씨</v>
          </cell>
          <cell r="C1516">
            <v>150</v>
          </cell>
          <cell r="D1516">
            <v>23.762</v>
          </cell>
          <cell r="E1516" t="str">
            <v>디스플레이</v>
          </cell>
          <cell r="F1516" t="str">
            <v>디스플레이_부품</v>
          </cell>
          <cell r="G1516" t="str">
            <v>Film</v>
          </cell>
          <cell r="H1516" t="str">
            <v>Glass에 전류를 흐르게 하는 배선소재인 Target</v>
          </cell>
        </row>
        <row r="1517">
          <cell r="A1517">
            <v>273640</v>
          </cell>
          <cell r="B1517" t="str">
            <v>와이엠텍</v>
          </cell>
          <cell r="C1517">
            <v>400</v>
          </cell>
          <cell r="D1517" t="str">
            <v>34.024 *</v>
          </cell>
          <cell r="E1517" t="str">
            <v>배터리</v>
          </cell>
          <cell r="F1517" t="str">
            <v>배터리_부품</v>
          </cell>
          <cell r="G1517" t="str">
            <v>부품</v>
          </cell>
          <cell r="H1517" t="str">
            <v>Relay(기기나 통전 회로를 제어할 목적으로 사용되는 스위치)</v>
          </cell>
        </row>
        <row r="1518">
          <cell r="A1518">
            <v>251370</v>
          </cell>
          <cell r="B1518" t="str">
            <v>와이엠티</v>
          </cell>
          <cell r="C1518">
            <v>75</v>
          </cell>
          <cell r="D1518">
            <v>7.9889999999999999</v>
          </cell>
          <cell r="E1518" t="str">
            <v>PCB</v>
          </cell>
          <cell r="F1518" t="str">
            <v>PCB_소재</v>
          </cell>
          <cell r="G1518" t="str">
            <v>소재</v>
          </cell>
          <cell r="H1518" t="str">
            <v>PCB 화학소재</v>
          </cell>
        </row>
        <row r="1519">
          <cell r="A1519">
            <v>66430</v>
          </cell>
          <cell r="B1519" t="str">
            <v>와이오엠</v>
          </cell>
          <cell r="C1519" t="str">
            <v>-</v>
          </cell>
          <cell r="D1519" t="str">
            <v>-</v>
          </cell>
          <cell r="E1519" t="str">
            <v>기초소재</v>
          </cell>
          <cell r="F1519" t="str">
            <v>석유화학</v>
          </cell>
          <cell r="G1519" t="str">
            <v>석유화학</v>
          </cell>
          <cell r="H1519" t="str">
            <v xml:space="preserve"> HDPE Film, VCI Film, LDPE Film 등</v>
          </cell>
        </row>
        <row r="1520">
          <cell r="A1520">
            <v>193250</v>
          </cell>
          <cell r="B1520" t="str">
            <v>와이제이엠게임즈</v>
          </cell>
          <cell r="C1520" t="str">
            <v>-</v>
          </cell>
          <cell r="D1520" t="str">
            <v>-</v>
          </cell>
          <cell r="E1520" t="str">
            <v>스마트폰</v>
          </cell>
          <cell r="F1520" t="str">
            <v>스마트폰_부분품</v>
          </cell>
          <cell r="G1520" t="str">
            <v>부분품</v>
          </cell>
          <cell r="H1520" t="str">
            <v>부분품) 스마트폰에 적용되는 진동모터</v>
          </cell>
        </row>
        <row r="1521">
          <cell r="A1521">
            <v>273060</v>
          </cell>
          <cell r="B1521" t="str">
            <v>와이즈버즈</v>
          </cell>
          <cell r="C1521">
            <v>20</v>
          </cell>
          <cell r="D1521" t="str">
            <v>35.773 *</v>
          </cell>
          <cell r="E1521" t="str">
            <v>광고</v>
          </cell>
          <cell r="F1521" t="str">
            <v>광고</v>
          </cell>
          <cell r="G1521" t="str">
            <v>비계열</v>
          </cell>
          <cell r="H1521" t="str">
            <v>온라인 광고대행(Facebook Korea의 초기 파트너)</v>
          </cell>
        </row>
        <row r="1522">
          <cell r="A1522">
            <v>19210</v>
          </cell>
          <cell r="B1522" t="str">
            <v>와이지-원</v>
          </cell>
          <cell r="C1522">
            <v>180</v>
          </cell>
          <cell r="D1522">
            <v>27.898</v>
          </cell>
          <cell r="E1522" t="str">
            <v>기계</v>
          </cell>
          <cell r="F1522" t="str">
            <v>일반기계</v>
          </cell>
          <cell r="G1522" t="str">
            <v>일반기계</v>
          </cell>
          <cell r="H1522" t="str">
            <v>자동화설비</v>
          </cell>
        </row>
        <row r="1523">
          <cell r="A1523">
            <v>122870</v>
          </cell>
          <cell r="B1523" t="str">
            <v>와이지엔터테인먼트</v>
          </cell>
          <cell r="C1523">
            <v>250</v>
          </cell>
          <cell r="D1523">
            <v>20.012</v>
          </cell>
          <cell r="E1523" t="str">
            <v>방송미디어</v>
          </cell>
          <cell r="F1523" t="str">
            <v>엔터테인먼트</v>
          </cell>
          <cell r="G1523" t="str">
            <v>음반음원</v>
          </cell>
          <cell r="H1523" t="str">
            <v>엔터테인먼트</v>
          </cell>
        </row>
        <row r="1524">
          <cell r="A1524">
            <v>11690</v>
          </cell>
          <cell r="B1524" t="str">
            <v>와이투솔루션</v>
          </cell>
          <cell r="C1524" t="str">
            <v>-</v>
          </cell>
          <cell r="D1524" t="str">
            <v>-</v>
          </cell>
          <cell r="E1524" t="str">
            <v>전자제품</v>
          </cell>
          <cell r="F1524" t="str">
            <v>전자부품</v>
          </cell>
          <cell r="G1524" t="str">
            <v>부품</v>
          </cell>
          <cell r="H1524" t="str">
            <v>SMPS(전원공급장치)</v>
          </cell>
        </row>
        <row r="1525">
          <cell r="A1525">
            <v>332570</v>
          </cell>
          <cell r="B1525" t="str">
            <v>와이팜</v>
          </cell>
          <cell r="C1525" t="str">
            <v>-</v>
          </cell>
          <cell r="D1525" t="str">
            <v>-</v>
          </cell>
          <cell r="E1525" t="str">
            <v>스마트폰</v>
          </cell>
          <cell r="F1525" t="str">
            <v>스마트폰_부분품</v>
          </cell>
          <cell r="G1525" t="str">
            <v>부분품</v>
          </cell>
          <cell r="H1525" t="str">
            <v>통신부품) 전력증폭기 모듈(Power Amplifier Module, 약칭 PAM)</v>
          </cell>
        </row>
        <row r="1526">
          <cell r="A1526">
            <v>79000</v>
          </cell>
          <cell r="B1526" t="str">
            <v>와토스코리아</v>
          </cell>
          <cell r="C1526">
            <v>200</v>
          </cell>
          <cell r="D1526" t="str">
            <v>101.317 *</v>
          </cell>
          <cell r="E1526" t="str">
            <v>건설</v>
          </cell>
          <cell r="F1526" t="str">
            <v>건자재</v>
          </cell>
          <cell r="G1526" t="str">
            <v>내외장재</v>
          </cell>
          <cell r="H1526" t="str">
            <v>양변기</v>
          </cell>
        </row>
        <row r="1527">
          <cell r="A1527">
            <v>70960</v>
          </cell>
          <cell r="B1527" t="str">
            <v>용평리조트</v>
          </cell>
          <cell r="C1527" t="str">
            <v>-</v>
          </cell>
          <cell r="D1527" t="str">
            <v>-</v>
          </cell>
          <cell r="E1527" t="str">
            <v>내수</v>
          </cell>
          <cell r="F1527" t="str">
            <v>여가</v>
          </cell>
          <cell r="G1527" t="str">
            <v>리조트</v>
          </cell>
          <cell r="H1527" t="str">
            <v>숙박/리조트</v>
          </cell>
        </row>
        <row r="1528">
          <cell r="A1528">
            <v>316140</v>
          </cell>
          <cell r="B1528" t="str">
            <v>우리금융지주</v>
          </cell>
          <cell r="C1528">
            <v>900</v>
          </cell>
          <cell r="D1528">
            <v>23.309000000000001</v>
          </cell>
          <cell r="E1528" t="str">
            <v>금융</v>
          </cell>
          <cell r="F1528" t="str">
            <v>금융지주</v>
          </cell>
          <cell r="G1528" t="str">
            <v>금융지주</v>
          </cell>
          <cell r="H1528" t="str">
            <v>우리은행</v>
          </cell>
        </row>
        <row r="1529">
          <cell r="A1529">
            <v>32820</v>
          </cell>
          <cell r="B1529" t="str">
            <v>우리기술</v>
          </cell>
          <cell r="C1529" t="str">
            <v>-</v>
          </cell>
          <cell r="D1529" t="str">
            <v>-</v>
          </cell>
          <cell r="E1529" t="str">
            <v>에너지</v>
          </cell>
          <cell r="F1529" t="str">
            <v>신재생</v>
          </cell>
          <cell r="G1529" t="str">
            <v>원자력</v>
          </cell>
          <cell r="H1529" t="str">
            <v>원자력발전소 감시 및 제어장비</v>
          </cell>
        </row>
        <row r="1530">
          <cell r="A1530">
            <v>41190</v>
          </cell>
          <cell r="B1530" t="str">
            <v>우리기술투자</v>
          </cell>
          <cell r="C1530" t="str">
            <v>-</v>
          </cell>
          <cell r="D1530" t="str">
            <v>-</v>
          </cell>
          <cell r="E1530" t="str">
            <v>금융</v>
          </cell>
          <cell r="F1530" t="str">
            <v>캐피탈</v>
          </cell>
          <cell r="G1530" t="str">
            <v>밴처캐피탈(VC)</v>
          </cell>
          <cell r="H1530" t="str">
            <v>밴처캐피탈(VC)</v>
          </cell>
        </row>
        <row r="1531">
          <cell r="A1531">
            <v>115440</v>
          </cell>
          <cell r="B1531" t="str">
            <v>우리넷</v>
          </cell>
          <cell r="C1531" t="str">
            <v>-</v>
          </cell>
          <cell r="D1531" t="str">
            <v>-</v>
          </cell>
          <cell r="E1531" t="str">
            <v>통신</v>
          </cell>
          <cell r="F1531" t="str">
            <v>통신장비</v>
          </cell>
          <cell r="G1531" t="str">
            <v>광통신</v>
          </cell>
          <cell r="H1531" t="str">
            <v>광전송장비</v>
          </cell>
        </row>
        <row r="1532">
          <cell r="A1532">
            <v>46970</v>
          </cell>
          <cell r="B1532" t="str">
            <v>우리로</v>
          </cell>
          <cell r="C1532" t="str">
            <v>-</v>
          </cell>
          <cell r="D1532" t="str">
            <v>-</v>
          </cell>
          <cell r="E1532" t="str">
            <v>통신</v>
          </cell>
          <cell r="F1532" t="str">
            <v>통신장비</v>
          </cell>
          <cell r="G1532" t="str">
            <v>광통신</v>
          </cell>
          <cell r="H1532" t="str">
            <v>광분배기의 제작 및 판매</v>
          </cell>
        </row>
        <row r="1533">
          <cell r="A1533">
            <v>82850</v>
          </cell>
          <cell r="B1533" t="str">
            <v>우리바이오</v>
          </cell>
          <cell r="C1533" t="str">
            <v>-</v>
          </cell>
          <cell r="D1533" t="str">
            <v>-</v>
          </cell>
          <cell r="E1533" t="str">
            <v>음식료</v>
          </cell>
          <cell r="F1533" t="str">
            <v>건강기능식품</v>
          </cell>
          <cell r="G1533" t="str">
            <v>OEM&amp;ODM</v>
          </cell>
          <cell r="H1533" t="str">
            <v>OEM/ODM</v>
          </cell>
        </row>
        <row r="1534">
          <cell r="A1534">
            <v>215360</v>
          </cell>
          <cell r="B1534" t="str">
            <v>우리산업</v>
          </cell>
          <cell r="C1534">
            <v>130</v>
          </cell>
          <cell r="D1534">
            <v>220.256</v>
          </cell>
          <cell r="E1534" t="str">
            <v>자동차</v>
          </cell>
          <cell r="F1534" t="str">
            <v>자동차부품</v>
          </cell>
          <cell r="G1534" t="str">
            <v>공조장치</v>
          </cell>
          <cell r="H1534" t="str">
            <v>에어컨, 히터</v>
          </cell>
        </row>
        <row r="1535">
          <cell r="A1535">
            <v>72470</v>
          </cell>
          <cell r="B1535" t="str">
            <v>우리산업홀딩스</v>
          </cell>
          <cell r="C1535">
            <v>35</v>
          </cell>
          <cell r="D1535">
            <v>-203.363</v>
          </cell>
          <cell r="E1535" t="str">
            <v>지주사</v>
          </cell>
          <cell r="F1535" t="str">
            <v>지주사</v>
          </cell>
          <cell r="G1535" t="str">
            <v>지주사</v>
          </cell>
          <cell r="H1535" t="str">
            <v>지주사</v>
          </cell>
        </row>
        <row r="1536">
          <cell r="A1536">
            <v>73560</v>
          </cell>
          <cell r="B1536" t="str">
            <v>우리손에프앤지</v>
          </cell>
          <cell r="C1536">
            <v>50</v>
          </cell>
          <cell r="D1536">
            <v>12.148</v>
          </cell>
          <cell r="E1536" t="str">
            <v>음식료</v>
          </cell>
          <cell r="F1536" t="str">
            <v>육계</v>
          </cell>
          <cell r="G1536" t="str">
            <v>육계</v>
          </cell>
          <cell r="H1536" t="str">
            <v>육계(돼지)</v>
          </cell>
        </row>
        <row r="1537">
          <cell r="A1537">
            <v>37400</v>
          </cell>
          <cell r="B1537" t="str">
            <v>우리엔터프라이즈</v>
          </cell>
          <cell r="C1537" t="str">
            <v>-</v>
          </cell>
          <cell r="D1537" t="str">
            <v>-</v>
          </cell>
          <cell r="E1537" t="str">
            <v>디스플레이</v>
          </cell>
          <cell r="F1537" t="str">
            <v>LED</v>
          </cell>
          <cell r="G1537" t="str">
            <v>조명</v>
          </cell>
          <cell r="H1537" t="str">
            <v>LED 조명</v>
          </cell>
        </row>
        <row r="1538">
          <cell r="A1538">
            <v>153490</v>
          </cell>
          <cell r="B1538" t="str">
            <v>우리이앤엘</v>
          </cell>
          <cell r="C1538" t="str">
            <v>-</v>
          </cell>
          <cell r="D1538" t="str">
            <v>-</v>
          </cell>
          <cell r="E1538" t="str">
            <v>디스플레이</v>
          </cell>
          <cell r="F1538" t="str">
            <v>LED</v>
          </cell>
          <cell r="G1538" t="str">
            <v>Packaging</v>
          </cell>
          <cell r="H1538" t="str">
            <v>LED Packaging</v>
          </cell>
        </row>
        <row r="1539">
          <cell r="A1539">
            <v>10050</v>
          </cell>
          <cell r="B1539" t="str">
            <v>우리종금</v>
          </cell>
          <cell r="C1539">
            <v>20</v>
          </cell>
          <cell r="D1539">
            <v>21.873999999999999</v>
          </cell>
          <cell r="E1539" t="str">
            <v>금융</v>
          </cell>
          <cell r="F1539" t="str">
            <v>은행</v>
          </cell>
          <cell r="G1539" t="str">
            <v>은행업</v>
          </cell>
          <cell r="H1539" t="str">
            <v>종합금융업</v>
          </cell>
        </row>
        <row r="1540">
          <cell r="A1540">
            <v>101170</v>
          </cell>
          <cell r="B1540" t="str">
            <v>우림피티에스</v>
          </cell>
          <cell r="C1540">
            <v>100</v>
          </cell>
          <cell r="D1540">
            <v>37.527000000000001</v>
          </cell>
          <cell r="E1540" t="str">
            <v>기계</v>
          </cell>
          <cell r="F1540" t="str">
            <v>일반기계</v>
          </cell>
          <cell r="G1540" t="str">
            <v>일반기계</v>
          </cell>
          <cell r="H1540" t="str">
            <v>산업용 감속기 부품 등</v>
          </cell>
        </row>
        <row r="1541">
          <cell r="A1541">
            <v>6980</v>
          </cell>
          <cell r="B1541" t="str">
            <v>우성</v>
          </cell>
          <cell r="C1541">
            <v>150</v>
          </cell>
          <cell r="D1541">
            <v>-6.59</v>
          </cell>
          <cell r="E1541" t="str">
            <v>음식료</v>
          </cell>
          <cell r="F1541" t="str">
            <v>사료</v>
          </cell>
          <cell r="G1541" t="str">
            <v>사료</v>
          </cell>
          <cell r="H1541" t="str">
            <v>사료</v>
          </cell>
        </row>
        <row r="1542">
          <cell r="A1542">
            <v>66590</v>
          </cell>
          <cell r="B1542" t="str">
            <v>우수AMS</v>
          </cell>
          <cell r="C1542" t="str">
            <v>-</v>
          </cell>
          <cell r="D1542" t="str">
            <v>-</v>
          </cell>
          <cell r="E1542" t="str">
            <v>자동차</v>
          </cell>
          <cell r="F1542" t="str">
            <v>자동차부품</v>
          </cell>
          <cell r="G1542" t="str">
            <v>동력전달장치</v>
          </cell>
          <cell r="H1542" t="str">
            <v>변속부품</v>
          </cell>
        </row>
        <row r="1543">
          <cell r="A1543">
            <v>17370</v>
          </cell>
          <cell r="B1543" t="str">
            <v>우신시스템</v>
          </cell>
          <cell r="C1543" t="str">
            <v>-</v>
          </cell>
          <cell r="D1543" t="str">
            <v>-</v>
          </cell>
          <cell r="E1543" t="str">
            <v>자동차</v>
          </cell>
          <cell r="F1543" t="str">
            <v>자동차부품</v>
          </cell>
          <cell r="G1543" t="str">
            <v>차체</v>
          </cell>
          <cell r="H1543" t="str">
            <v>차체제품(설비)</v>
          </cell>
        </row>
        <row r="1544">
          <cell r="A1544">
            <v>103840</v>
          </cell>
          <cell r="B1544" t="str">
            <v>우양</v>
          </cell>
          <cell r="C1544" t="str">
            <v>-</v>
          </cell>
          <cell r="D1544" t="str">
            <v>-</v>
          </cell>
          <cell r="E1544" t="str">
            <v>음식료</v>
          </cell>
          <cell r="F1544" t="str">
            <v>식품</v>
          </cell>
          <cell r="G1544" t="str">
            <v>식품제조업</v>
          </cell>
          <cell r="H1544" t="str">
            <v>식품제조업(핫도그)</v>
          </cell>
        </row>
        <row r="1545">
          <cell r="A1545">
            <v>46940</v>
          </cell>
          <cell r="B1545" t="str">
            <v>우원개발</v>
          </cell>
          <cell r="C1545" t="str">
            <v>-</v>
          </cell>
          <cell r="D1545" t="str">
            <v>-</v>
          </cell>
          <cell r="E1545" t="str">
            <v>건설</v>
          </cell>
          <cell r="F1545" t="str">
            <v>건설</v>
          </cell>
          <cell r="G1545" t="str">
            <v>건설</v>
          </cell>
          <cell r="H1545" t="str">
            <v>토목 및 건축, 주택 공급업</v>
          </cell>
        </row>
        <row r="1546">
          <cell r="A1546">
            <v>215380</v>
          </cell>
          <cell r="B1546" t="str">
            <v>우정바이오</v>
          </cell>
          <cell r="C1546" t="str">
            <v>-</v>
          </cell>
          <cell r="D1546" t="str">
            <v>-</v>
          </cell>
          <cell r="E1546" t="str">
            <v>헬스케어</v>
          </cell>
          <cell r="F1546" t="str">
            <v>바이오</v>
          </cell>
          <cell r="G1546" t="str">
            <v>바이오기자재</v>
          </cell>
          <cell r="H1546" t="str">
            <v>연구시설 구축 등</v>
          </cell>
        </row>
        <row r="1547">
          <cell r="A1547">
            <v>65680</v>
          </cell>
          <cell r="B1547" t="str">
            <v>우주일렉트로</v>
          </cell>
          <cell r="C1547">
            <v>400</v>
          </cell>
          <cell r="D1547">
            <v>19.946000000000002</v>
          </cell>
          <cell r="E1547" t="str">
            <v>스마트폰</v>
          </cell>
          <cell r="F1547" t="str">
            <v>스마트폰_부분품</v>
          </cell>
          <cell r="G1547" t="str">
            <v>부분품</v>
          </cell>
          <cell r="H1547" t="str">
            <v>부분품) 커넥터</v>
          </cell>
        </row>
        <row r="1548">
          <cell r="A1548">
            <v>105840</v>
          </cell>
          <cell r="B1548" t="str">
            <v>우진</v>
          </cell>
          <cell r="C1548">
            <v>100</v>
          </cell>
          <cell r="D1548">
            <v>-32.145000000000003</v>
          </cell>
          <cell r="E1548" t="str">
            <v>에너지</v>
          </cell>
          <cell r="F1548" t="str">
            <v>신재생</v>
          </cell>
          <cell r="G1548" t="str">
            <v>원자력</v>
          </cell>
          <cell r="H1548" t="str">
            <v>원자력발전소용 계측기 사업</v>
          </cell>
        </row>
        <row r="1549">
          <cell r="A1549">
            <v>18620</v>
          </cell>
          <cell r="B1549" t="str">
            <v>우진비앤지</v>
          </cell>
          <cell r="C1549" t="str">
            <v>-</v>
          </cell>
          <cell r="D1549" t="str">
            <v>-</v>
          </cell>
          <cell r="E1549" t="str">
            <v>헬스케어</v>
          </cell>
          <cell r="F1549" t="str">
            <v>제약</v>
          </cell>
          <cell r="G1549" t="str">
            <v>동물의약품</v>
          </cell>
          <cell r="H1549" t="str">
            <v>동물의약품</v>
          </cell>
        </row>
        <row r="1550">
          <cell r="A1550">
            <v>10400</v>
          </cell>
          <cell r="B1550" t="str">
            <v>우진아이엔에스</v>
          </cell>
          <cell r="C1550">
            <v>100</v>
          </cell>
          <cell r="D1550">
            <v>-8.2949999999999999</v>
          </cell>
          <cell r="E1550" t="str">
            <v>반도체</v>
          </cell>
          <cell r="F1550" t="str">
            <v>반도체_설비</v>
          </cell>
          <cell r="G1550" t="str">
            <v>설비장비</v>
          </cell>
          <cell r="H1550" t="str">
            <v>오염된 공기를 배출하는 불소수지 코팅덕트</v>
          </cell>
        </row>
        <row r="1551">
          <cell r="A1551">
            <v>49800</v>
          </cell>
          <cell r="B1551" t="str">
            <v>우진플라임</v>
          </cell>
          <cell r="C1551">
            <v>50</v>
          </cell>
          <cell r="D1551">
            <v>4.4420000000000002</v>
          </cell>
          <cell r="E1551" t="str">
            <v>기계</v>
          </cell>
          <cell r="F1551" t="str">
            <v>일반기계</v>
          </cell>
          <cell r="G1551" t="str">
            <v>일반기계</v>
          </cell>
          <cell r="H1551" t="str">
            <v>플라스틱 사출성형기 제조업</v>
          </cell>
        </row>
        <row r="1552">
          <cell r="A1552">
            <v>16880</v>
          </cell>
          <cell r="B1552" t="str">
            <v>웅진</v>
          </cell>
          <cell r="C1552" t="str">
            <v>-</v>
          </cell>
          <cell r="D1552" t="str">
            <v>-</v>
          </cell>
          <cell r="E1552" t="str">
            <v>지주사</v>
          </cell>
          <cell r="F1552" t="str">
            <v>지주사</v>
          </cell>
          <cell r="G1552" t="str">
            <v>지주사</v>
          </cell>
          <cell r="H1552" t="str">
            <v>지주사</v>
          </cell>
        </row>
        <row r="1553">
          <cell r="A1553">
            <v>95720</v>
          </cell>
          <cell r="B1553" t="str">
            <v>웅진씽크빅</v>
          </cell>
          <cell r="C1553">
            <v>130</v>
          </cell>
          <cell r="D1553">
            <v>33.286999999999999</v>
          </cell>
          <cell r="E1553" t="str">
            <v>교육</v>
          </cell>
          <cell r="F1553" t="str">
            <v>교육</v>
          </cell>
          <cell r="G1553" t="str">
            <v>교육서비스</v>
          </cell>
          <cell r="H1553" t="str">
            <v>교육서비스 및 출판</v>
          </cell>
        </row>
        <row r="1554">
          <cell r="A1554">
            <v>5820</v>
          </cell>
          <cell r="B1554" t="str">
            <v>원림</v>
          </cell>
          <cell r="C1554">
            <v>250</v>
          </cell>
          <cell r="D1554">
            <v>18.876999999999999</v>
          </cell>
          <cell r="E1554" t="str">
            <v>기초소재</v>
          </cell>
          <cell r="F1554" t="str">
            <v>석유화학</v>
          </cell>
          <cell r="G1554" t="str">
            <v>석유화학</v>
          </cell>
          <cell r="H1554" t="str">
            <v>합성수지 포장재(포장백)</v>
          </cell>
        </row>
        <row r="1555">
          <cell r="A1555">
            <v>307280</v>
          </cell>
          <cell r="B1555" t="str">
            <v>원바이오젠</v>
          </cell>
          <cell r="C1555" t="str">
            <v>-</v>
          </cell>
          <cell r="D1555" t="str">
            <v>-</v>
          </cell>
          <cell r="E1555" t="str">
            <v>헬스케어</v>
          </cell>
          <cell r="F1555" t="str">
            <v>의료기기</v>
          </cell>
          <cell r="G1555" t="str">
            <v>피부미용</v>
          </cell>
          <cell r="H1555" t="str">
            <v>상처치료(폴리우레탄 폼드레싱, 하이드로콜로이드 드레싱)</v>
          </cell>
        </row>
        <row r="1556">
          <cell r="A1556">
            <v>53080</v>
          </cell>
          <cell r="B1556" t="str">
            <v>원방테크</v>
          </cell>
          <cell r="C1556">
            <v>300</v>
          </cell>
          <cell r="D1556">
            <v>44.277000000000001</v>
          </cell>
          <cell r="E1556" t="str">
            <v>반도체</v>
          </cell>
          <cell r="F1556" t="str">
            <v>반도체_설비</v>
          </cell>
          <cell r="G1556" t="str">
            <v>설비공사</v>
          </cell>
          <cell r="H1556" t="str">
            <v>산업용 클린룸 및 드라이룸</v>
          </cell>
        </row>
        <row r="1557">
          <cell r="A1557">
            <v>32940</v>
          </cell>
          <cell r="B1557" t="str">
            <v>원익</v>
          </cell>
          <cell r="C1557" t="str">
            <v>-</v>
          </cell>
          <cell r="D1557" t="str">
            <v>-</v>
          </cell>
          <cell r="E1557" t="str">
            <v>헬스케어</v>
          </cell>
          <cell r="F1557" t="str">
            <v>의료기기</v>
          </cell>
          <cell r="G1557" t="str">
            <v>수술기기</v>
          </cell>
          <cell r="H1557" t="str">
            <v>외과 및 비뇨기과 수술장비 등</v>
          </cell>
        </row>
        <row r="1558">
          <cell r="A1558">
            <v>240810</v>
          </cell>
          <cell r="B1558" t="str">
            <v>원익IPS</v>
          </cell>
          <cell r="C1558">
            <v>300</v>
          </cell>
          <cell r="D1558">
            <v>9.9779999999999998</v>
          </cell>
          <cell r="E1558" t="str">
            <v>반도체</v>
          </cell>
          <cell r="F1558" t="str">
            <v>반도체_제조장비</v>
          </cell>
          <cell r="G1558" t="str">
            <v>전공정</v>
          </cell>
          <cell r="H1558" t="str">
            <v>PE-CVD, ALD, Diffusion Thermal System</v>
          </cell>
        </row>
        <row r="1559">
          <cell r="A1559">
            <v>74600</v>
          </cell>
          <cell r="B1559" t="str">
            <v>원익QnC</v>
          </cell>
          <cell r="C1559">
            <v>150</v>
          </cell>
          <cell r="D1559">
            <v>6.3090000000000002</v>
          </cell>
          <cell r="E1559" t="str">
            <v>반도체</v>
          </cell>
          <cell r="F1559" t="str">
            <v>반도체_소재</v>
          </cell>
          <cell r="G1559" t="str">
            <v>공정재료</v>
          </cell>
          <cell r="H1559" t="str">
            <v>반도체용 석영유리</v>
          </cell>
        </row>
        <row r="1560">
          <cell r="A1560">
            <v>104830</v>
          </cell>
          <cell r="B1560" t="str">
            <v>원익머트리얼즈</v>
          </cell>
          <cell r="C1560">
            <v>400</v>
          </cell>
          <cell r="D1560">
            <v>9.5519999999999996</v>
          </cell>
          <cell r="E1560" t="str">
            <v>반도체</v>
          </cell>
          <cell r="F1560" t="str">
            <v>반도체_소재</v>
          </cell>
          <cell r="G1560" t="str">
            <v>공정재료</v>
          </cell>
          <cell r="H1560" t="str">
            <v>특수가스(NH3, N2O, F2MIX 등)</v>
          </cell>
        </row>
        <row r="1561">
          <cell r="A1561">
            <v>14190</v>
          </cell>
          <cell r="B1561" t="str">
            <v>원익큐브</v>
          </cell>
          <cell r="C1561" t="str">
            <v>-</v>
          </cell>
          <cell r="D1561" t="str">
            <v>-</v>
          </cell>
          <cell r="E1561" t="str">
            <v>기초소재</v>
          </cell>
          <cell r="F1561" t="str">
            <v>석유화학</v>
          </cell>
          <cell r="G1561" t="str">
            <v>석유화학</v>
          </cell>
          <cell r="H1561" t="str">
            <v>PC, ABS, MMA, BAM 등</v>
          </cell>
        </row>
        <row r="1562">
          <cell r="A1562">
            <v>131390</v>
          </cell>
          <cell r="B1562" t="str">
            <v>원익피앤이</v>
          </cell>
          <cell r="C1562" t="str">
            <v>-</v>
          </cell>
          <cell r="D1562" t="str">
            <v>-</v>
          </cell>
          <cell r="E1562" t="str">
            <v>배터리</v>
          </cell>
          <cell r="F1562" t="str">
            <v>배터리_장비</v>
          </cell>
          <cell r="G1562" t="str">
            <v>장비</v>
          </cell>
          <cell r="H1562" t="str">
            <v>조립 및 설비제작</v>
          </cell>
        </row>
        <row r="1563">
          <cell r="A1563">
            <v>30530</v>
          </cell>
          <cell r="B1563" t="str">
            <v>원익홀딩스</v>
          </cell>
          <cell r="C1563" t="str">
            <v>-</v>
          </cell>
          <cell r="D1563" t="str">
            <v>-</v>
          </cell>
          <cell r="E1563" t="str">
            <v>지주사</v>
          </cell>
          <cell r="F1563" t="str">
            <v>지주사</v>
          </cell>
          <cell r="G1563" t="str">
            <v>지주사</v>
          </cell>
          <cell r="H1563" t="str">
            <v>지주사</v>
          </cell>
        </row>
        <row r="1564">
          <cell r="A1564">
            <v>12620</v>
          </cell>
          <cell r="B1564" t="str">
            <v>원일특강</v>
          </cell>
          <cell r="C1564">
            <v>250</v>
          </cell>
          <cell r="D1564">
            <v>5.86</v>
          </cell>
          <cell r="E1564" t="str">
            <v>기초소재</v>
          </cell>
          <cell r="F1564" t="str">
            <v>철강</v>
          </cell>
          <cell r="G1564" t="str">
            <v>열간압연</v>
          </cell>
          <cell r="H1564" t="str">
            <v>형강, 봉강 등</v>
          </cell>
        </row>
        <row r="1565">
          <cell r="A1565">
            <v>382840</v>
          </cell>
          <cell r="B1565" t="str">
            <v>원준</v>
          </cell>
          <cell r="C1565" t="str">
            <v>-</v>
          </cell>
          <cell r="D1565" t="str">
            <v>-</v>
          </cell>
          <cell r="E1565" t="str">
            <v>배터리</v>
          </cell>
          <cell r="F1565" t="str">
            <v>배터리_장비</v>
          </cell>
          <cell r="G1565" t="str">
            <v>장비</v>
          </cell>
          <cell r="H1565" t="str">
            <v>열처리 소성로 장비</v>
          </cell>
        </row>
        <row r="1566">
          <cell r="A1566">
            <v>336570</v>
          </cell>
          <cell r="B1566" t="str">
            <v>원텍</v>
          </cell>
          <cell r="C1566" t="str">
            <v>-</v>
          </cell>
          <cell r="D1566" t="str">
            <v>-</v>
          </cell>
          <cell r="E1566" t="str">
            <v>헬스케어</v>
          </cell>
          <cell r="F1566" t="str">
            <v>의료기기</v>
          </cell>
          <cell r="G1566" t="str">
            <v>피부미용</v>
          </cell>
          <cell r="H1566" t="str">
            <v>피부미용 의료기기</v>
          </cell>
        </row>
        <row r="1567">
          <cell r="A1567">
            <v>376980</v>
          </cell>
          <cell r="B1567" t="str">
            <v>원티드랩</v>
          </cell>
          <cell r="C1567" t="str">
            <v>-</v>
          </cell>
          <cell r="D1567" t="str">
            <v>-</v>
          </cell>
          <cell r="E1567" t="str">
            <v>인터넷</v>
          </cell>
          <cell r="F1567" t="str">
            <v>온라인서비스</v>
          </cell>
          <cell r="G1567" t="str">
            <v>온라인정보</v>
          </cell>
          <cell r="H1567" t="str">
            <v>구인구직정보</v>
          </cell>
        </row>
        <row r="1568">
          <cell r="A1568">
            <v>122830</v>
          </cell>
          <cell r="B1568" t="str">
            <v>원포유</v>
          </cell>
          <cell r="C1568" t="str">
            <v>-</v>
          </cell>
          <cell r="D1568" t="str">
            <v>-</v>
          </cell>
          <cell r="E1568" t="e">
            <v>#N/A</v>
          </cell>
          <cell r="F1568" t="e">
            <v>#N/A</v>
          </cell>
          <cell r="G1568" t="e">
            <v>#N/A</v>
          </cell>
          <cell r="H1568" t="e">
            <v>#N/A</v>
          </cell>
        </row>
        <row r="1569">
          <cell r="A1569">
            <v>8370</v>
          </cell>
          <cell r="B1569" t="str">
            <v>원풍</v>
          </cell>
          <cell r="C1569">
            <v>170</v>
          </cell>
          <cell r="D1569">
            <v>38.881</v>
          </cell>
          <cell r="E1569" t="str">
            <v>패션</v>
          </cell>
          <cell r="F1569" t="str">
            <v>섬유</v>
          </cell>
          <cell r="G1569" t="str">
            <v>합성피혁</v>
          </cell>
          <cell r="H1569" t="str">
            <v>합성피혁</v>
          </cell>
        </row>
        <row r="1570">
          <cell r="A1570">
            <v>8290</v>
          </cell>
          <cell r="B1570" t="str">
            <v>원풍물산</v>
          </cell>
          <cell r="C1570" t="str">
            <v>-</v>
          </cell>
          <cell r="D1570" t="str">
            <v>-</v>
          </cell>
          <cell r="E1570" t="str">
            <v>패션</v>
          </cell>
          <cell r="F1570" t="str">
            <v>의류</v>
          </cell>
          <cell r="G1570" t="str">
            <v>브랜드</v>
          </cell>
          <cell r="H1570" t="str">
            <v>킨론액더슨 등 (신사복)</v>
          </cell>
        </row>
        <row r="1571">
          <cell r="A1571">
            <v>101160</v>
          </cell>
          <cell r="B1571" t="str">
            <v>월덱스</v>
          </cell>
          <cell r="C1571">
            <v>60</v>
          </cell>
          <cell r="D1571">
            <v>2.9630000000000001</v>
          </cell>
          <cell r="E1571" t="str">
            <v>반도체</v>
          </cell>
          <cell r="F1571" t="str">
            <v>반도체_소재</v>
          </cell>
          <cell r="G1571" t="str">
            <v>공정재료</v>
          </cell>
          <cell r="H1571" t="str">
            <v>Silicon Parts 및 Qtz Parts</v>
          </cell>
        </row>
        <row r="1572">
          <cell r="A1572">
            <v>336060</v>
          </cell>
          <cell r="B1572" t="str">
            <v>웨이버스</v>
          </cell>
          <cell r="C1572" t="str">
            <v>-</v>
          </cell>
          <cell r="D1572" t="str">
            <v>-</v>
          </cell>
          <cell r="E1572" t="str">
            <v>인터넷</v>
          </cell>
          <cell r="F1572" t="str">
            <v>SI</v>
          </cell>
          <cell r="G1572" t="str">
            <v>비계열</v>
          </cell>
          <cell r="H1572" t="str">
            <v>시스템통합(SI)</v>
          </cell>
        </row>
        <row r="1573">
          <cell r="A1573">
            <v>95270</v>
          </cell>
          <cell r="B1573" t="str">
            <v>웨이브일렉트로</v>
          </cell>
          <cell r="C1573" t="str">
            <v>-</v>
          </cell>
          <cell r="D1573" t="str">
            <v>-</v>
          </cell>
          <cell r="E1573" t="str">
            <v>통신</v>
          </cell>
          <cell r="F1573" t="str">
            <v>통신장비</v>
          </cell>
          <cell r="G1573" t="str">
            <v>통신장비</v>
          </cell>
          <cell r="H1573" t="str">
            <v xml:space="preserve">RF부품 </v>
          </cell>
        </row>
        <row r="1574">
          <cell r="A1574">
            <v>10600</v>
          </cell>
          <cell r="B1574" t="str">
            <v>웰바이오텍</v>
          </cell>
          <cell r="C1574" t="str">
            <v>-</v>
          </cell>
          <cell r="D1574" t="str">
            <v>-</v>
          </cell>
          <cell r="E1574" t="str">
            <v>음식료</v>
          </cell>
          <cell r="F1574" t="str">
            <v>식품</v>
          </cell>
          <cell r="G1574" t="str">
            <v>식품제조업</v>
          </cell>
          <cell r="H1574" t="str">
            <v>식음료 및 HMR(편의점 PB 브랜드)</v>
          </cell>
        </row>
        <row r="1575">
          <cell r="A1575">
            <v>65950</v>
          </cell>
          <cell r="B1575" t="str">
            <v>웰크론</v>
          </cell>
          <cell r="C1575">
            <v>50</v>
          </cell>
          <cell r="D1575">
            <v>17.672000000000001</v>
          </cell>
          <cell r="E1575" t="str">
            <v>내수</v>
          </cell>
          <cell r="F1575" t="str">
            <v>생활용품</v>
          </cell>
          <cell r="G1575" t="str">
            <v>생활용품</v>
          </cell>
          <cell r="H1575" t="str">
            <v>고기능성 섬유(이불 등)</v>
          </cell>
        </row>
        <row r="1576">
          <cell r="A1576">
            <v>76080</v>
          </cell>
          <cell r="B1576" t="str">
            <v>웰크론한텍</v>
          </cell>
          <cell r="C1576" t="str">
            <v>-</v>
          </cell>
          <cell r="D1576" t="str">
            <v>-</v>
          </cell>
          <cell r="E1576" t="str">
            <v>에너지</v>
          </cell>
          <cell r="F1576" t="str">
            <v>플랜트</v>
          </cell>
          <cell r="G1576" t="str">
            <v>엔지니어링</v>
          </cell>
          <cell r="H1576" t="str">
            <v>플랜트 전문업체(물, 에너지, 환경분야)</v>
          </cell>
        </row>
        <row r="1577">
          <cell r="A1577">
            <v>196700</v>
          </cell>
          <cell r="B1577" t="str">
            <v>웹스</v>
          </cell>
          <cell r="C1577" t="str">
            <v>-</v>
          </cell>
          <cell r="D1577" t="str">
            <v>-</v>
          </cell>
          <cell r="E1577" t="str">
            <v>자동차</v>
          </cell>
          <cell r="F1577" t="str">
            <v>자동차부품</v>
          </cell>
          <cell r="G1577" t="str">
            <v>차체</v>
          </cell>
          <cell r="H1577" t="str">
            <v>자동차용 내/외장재(컴파운드)</v>
          </cell>
        </row>
        <row r="1578">
          <cell r="A1578">
            <v>69080</v>
          </cell>
          <cell r="B1578" t="str">
            <v>웹젠</v>
          </cell>
          <cell r="C1578" t="str">
            <v>-</v>
          </cell>
          <cell r="D1578" t="str">
            <v>-</v>
          </cell>
          <cell r="E1578" t="str">
            <v>게임</v>
          </cell>
          <cell r="F1578" t="str">
            <v>게임</v>
          </cell>
          <cell r="G1578" t="str">
            <v>게임</v>
          </cell>
          <cell r="H1578" t="str">
            <v>뮤 온라인, R2, R2M</v>
          </cell>
        </row>
        <row r="1579">
          <cell r="A1579">
            <v>53580</v>
          </cell>
          <cell r="B1579" t="str">
            <v>웹케시</v>
          </cell>
          <cell r="C1579">
            <v>100</v>
          </cell>
          <cell r="D1579" t="str">
            <v>9.108 *</v>
          </cell>
          <cell r="E1579" t="str">
            <v>인터넷</v>
          </cell>
          <cell r="F1579" t="str">
            <v>소프트웨어</v>
          </cell>
          <cell r="G1579" t="str">
            <v>소프트웨어</v>
          </cell>
          <cell r="H1579" t="str">
            <v>인하우스뱅크, 경리나라</v>
          </cell>
        </row>
        <row r="1580">
          <cell r="A1580">
            <v>71460</v>
          </cell>
          <cell r="B1580" t="str">
            <v>위니아</v>
          </cell>
          <cell r="C1580" t="str">
            <v>-</v>
          </cell>
          <cell r="D1580" t="str">
            <v>-</v>
          </cell>
          <cell r="E1580" t="str">
            <v>전자제품</v>
          </cell>
          <cell r="F1580" t="str">
            <v>가정용_전자제품</v>
          </cell>
          <cell r="G1580" t="str">
            <v>가정용</v>
          </cell>
          <cell r="H1580" t="str">
            <v>딤채</v>
          </cell>
        </row>
        <row r="1581">
          <cell r="A1581">
            <v>377460</v>
          </cell>
          <cell r="B1581" t="str">
            <v>위니아에이드</v>
          </cell>
          <cell r="C1581" t="str">
            <v>-</v>
          </cell>
          <cell r="D1581" t="str">
            <v>-</v>
          </cell>
          <cell r="E1581" t="str">
            <v>운송</v>
          </cell>
          <cell r="F1581" t="str">
            <v>물류</v>
          </cell>
          <cell r="G1581" t="str">
            <v>물류</v>
          </cell>
          <cell r="H1581" t="str">
            <v>대유위니아 그룹사 물류 및 유통</v>
          </cell>
        </row>
        <row r="1582">
          <cell r="A1582">
            <v>44340</v>
          </cell>
          <cell r="B1582" t="str">
            <v>위닉스</v>
          </cell>
          <cell r="C1582">
            <v>500</v>
          </cell>
          <cell r="D1582">
            <v>39.654000000000003</v>
          </cell>
          <cell r="E1582" t="str">
            <v>전자제품</v>
          </cell>
          <cell r="F1582" t="str">
            <v>가정용_전자제품</v>
          </cell>
          <cell r="G1582" t="str">
            <v>가정용</v>
          </cell>
          <cell r="H1582" t="str">
            <v>제습기, 공기청정기, 정수기 등</v>
          </cell>
        </row>
        <row r="1583">
          <cell r="A1583">
            <v>330350</v>
          </cell>
          <cell r="B1583" t="str">
            <v>위더스제약</v>
          </cell>
          <cell r="C1583">
            <v>48</v>
          </cell>
          <cell r="D1583" t="str">
            <v>14.844 *</v>
          </cell>
          <cell r="E1583" t="str">
            <v>헬스케어</v>
          </cell>
          <cell r="F1583" t="str">
            <v>제약</v>
          </cell>
          <cell r="G1583" t="str">
            <v>완제의약품</v>
          </cell>
          <cell r="H1583" t="str">
            <v>(순환기계) 아토렌정, 로더스정</v>
          </cell>
        </row>
        <row r="1584">
          <cell r="A1584">
            <v>348350</v>
          </cell>
          <cell r="B1584" t="str">
            <v>위드텍</v>
          </cell>
          <cell r="C1584" t="str">
            <v>-</v>
          </cell>
          <cell r="D1584" t="str">
            <v>-</v>
          </cell>
          <cell r="E1584" t="str">
            <v>반도체</v>
          </cell>
          <cell r="F1584" t="str">
            <v>반도체_설비</v>
          </cell>
          <cell r="G1584" t="str">
            <v>설비장비</v>
          </cell>
          <cell r="H1584" t="str">
            <v>AMCs 모니터링 시스템 or FAB 오염 모니터링 시스템</v>
          </cell>
        </row>
        <row r="1585">
          <cell r="A1585">
            <v>112040</v>
          </cell>
          <cell r="B1585" t="str">
            <v>위메이드</v>
          </cell>
          <cell r="C1585">
            <v>650</v>
          </cell>
          <cell r="D1585">
            <v>6.9580000000000002</v>
          </cell>
          <cell r="E1585" t="str">
            <v>게임</v>
          </cell>
          <cell r="F1585" t="str">
            <v>게임</v>
          </cell>
          <cell r="G1585" t="str">
            <v>게임</v>
          </cell>
          <cell r="H1585" t="str">
            <v xml:space="preserve">미르의 전설2, 미르의 전설3 </v>
          </cell>
        </row>
        <row r="1586">
          <cell r="A1586">
            <v>101730</v>
          </cell>
          <cell r="B1586" t="str">
            <v>위메이드맥스</v>
          </cell>
          <cell r="C1586" t="str">
            <v>-</v>
          </cell>
          <cell r="D1586" t="str">
            <v>-</v>
          </cell>
          <cell r="E1586" t="str">
            <v>게임</v>
          </cell>
          <cell r="F1586" t="str">
            <v>게임</v>
          </cell>
          <cell r="G1586" t="str">
            <v>게임</v>
          </cell>
          <cell r="H1586" t="str">
            <v>실크로드, 제후전, 플레이포커, 윈드러너</v>
          </cell>
        </row>
        <row r="1587">
          <cell r="A1587">
            <v>123420</v>
          </cell>
          <cell r="B1587" t="str">
            <v>위메이드플레이</v>
          </cell>
          <cell r="C1587" t="str">
            <v>-</v>
          </cell>
          <cell r="D1587" t="str">
            <v>-</v>
          </cell>
          <cell r="E1587" t="str">
            <v>게임</v>
          </cell>
          <cell r="F1587" t="str">
            <v>게임</v>
          </cell>
          <cell r="G1587" t="str">
            <v>게임</v>
          </cell>
          <cell r="H1587" t="str">
            <v>애니팡 시리즈</v>
          </cell>
        </row>
        <row r="1588">
          <cell r="A1588">
            <v>65370</v>
          </cell>
          <cell r="B1588" t="str">
            <v>위세아이텍</v>
          </cell>
          <cell r="C1588">
            <v>150</v>
          </cell>
          <cell r="D1588" t="str">
            <v>22.889 *</v>
          </cell>
          <cell r="E1588" t="str">
            <v>인터넷</v>
          </cell>
          <cell r="F1588" t="str">
            <v>소프트웨어</v>
          </cell>
          <cell r="G1588" t="str">
            <v>소프트웨어</v>
          </cell>
          <cell r="H1588" t="str">
            <v>데이터솔루션</v>
          </cell>
        </row>
        <row r="1589">
          <cell r="A1589">
            <v>140660</v>
          </cell>
          <cell r="B1589" t="str">
            <v>위월드</v>
          </cell>
          <cell r="C1589" t="str">
            <v>-</v>
          </cell>
          <cell r="D1589" t="str">
            <v>-</v>
          </cell>
          <cell r="E1589" t="e">
            <v>#N/A</v>
          </cell>
          <cell r="F1589" t="e">
            <v>#N/A</v>
          </cell>
          <cell r="G1589" t="e">
            <v>#N/A</v>
          </cell>
          <cell r="H1589" t="e">
            <v>#N/A</v>
          </cell>
        </row>
        <row r="1590">
          <cell r="A1590">
            <v>38620</v>
          </cell>
          <cell r="B1590" t="str">
            <v>위즈코프</v>
          </cell>
          <cell r="C1590" t="str">
            <v>-</v>
          </cell>
          <cell r="D1590" t="str">
            <v>-</v>
          </cell>
          <cell r="E1590" t="str">
            <v>내수</v>
          </cell>
          <cell r="F1590" t="str">
            <v>주유소</v>
          </cell>
          <cell r="G1590" t="str">
            <v>주유소</v>
          </cell>
          <cell r="H1590" t="str">
            <v>주유소(휴게소 운영)</v>
          </cell>
        </row>
        <row r="1591">
          <cell r="A1591">
            <v>299900</v>
          </cell>
          <cell r="B1591" t="str">
            <v>위지윅스튜디오</v>
          </cell>
          <cell r="C1591" t="str">
            <v>-</v>
          </cell>
          <cell r="D1591" t="str">
            <v>-</v>
          </cell>
          <cell r="E1591" t="str">
            <v>방송미디어</v>
          </cell>
          <cell r="F1591" t="str">
            <v>영화</v>
          </cell>
          <cell r="G1591" t="str">
            <v>영화</v>
          </cell>
          <cell r="H1591" t="str">
            <v>영화제작기술(VFX)</v>
          </cell>
        </row>
        <row r="1592">
          <cell r="A1592">
            <v>36090</v>
          </cell>
          <cell r="B1592" t="str">
            <v>위지트</v>
          </cell>
          <cell r="C1592" t="str">
            <v>-</v>
          </cell>
          <cell r="D1592" t="str">
            <v>-</v>
          </cell>
          <cell r="E1592" t="str">
            <v>디스플레이</v>
          </cell>
          <cell r="F1592" t="str">
            <v>디스플레이_부품</v>
          </cell>
          <cell r="G1592" t="str">
            <v>부분품</v>
          </cell>
          <cell r="H1592" t="str">
            <v>ETCH(식각)공정 및 CVD(증착)공정 장비에 들어가는 소모성부품</v>
          </cell>
        </row>
        <row r="1593">
          <cell r="A1593">
            <v>136540</v>
          </cell>
          <cell r="B1593" t="str">
            <v>윈스</v>
          </cell>
          <cell r="C1593">
            <v>500</v>
          </cell>
          <cell r="D1593">
            <v>33.244999999999997</v>
          </cell>
          <cell r="E1593" t="str">
            <v>보안</v>
          </cell>
          <cell r="F1593" t="str">
            <v>소프트보안</v>
          </cell>
          <cell r="G1593" t="str">
            <v>네트워크 보안</v>
          </cell>
          <cell r="H1593" t="str">
            <v>네트워크 보안</v>
          </cell>
        </row>
        <row r="1594">
          <cell r="A1594">
            <v>320000</v>
          </cell>
          <cell r="B1594" t="str">
            <v>윈텍</v>
          </cell>
          <cell r="C1594" t="str">
            <v>-</v>
          </cell>
          <cell r="D1594" t="str">
            <v>-</v>
          </cell>
          <cell r="E1594" t="str">
            <v>전자제품</v>
          </cell>
          <cell r="F1594" t="str">
            <v>MLCC</v>
          </cell>
          <cell r="G1594" t="str">
            <v>MLCC</v>
          </cell>
          <cell r="H1594" t="str">
            <v>MLCC 검사 솔루션</v>
          </cell>
        </row>
        <row r="1595">
          <cell r="A1595">
            <v>97800</v>
          </cell>
          <cell r="B1595" t="str">
            <v>윈팩</v>
          </cell>
          <cell r="C1595" t="str">
            <v>-</v>
          </cell>
          <cell r="D1595" t="str">
            <v>-</v>
          </cell>
          <cell r="E1595" t="str">
            <v>반도체</v>
          </cell>
          <cell r="F1595" t="str">
            <v>패키징</v>
          </cell>
          <cell r="G1595" t="str">
            <v>패키징</v>
          </cell>
          <cell r="H1595" t="str">
            <v>반도체 패키징</v>
          </cell>
        </row>
        <row r="1596">
          <cell r="A1596">
            <v>192390</v>
          </cell>
          <cell r="B1596" t="str">
            <v>윈하이텍</v>
          </cell>
          <cell r="C1596" t="str">
            <v>-</v>
          </cell>
          <cell r="D1596" t="str">
            <v>-</v>
          </cell>
          <cell r="E1596" t="str">
            <v>건설</v>
          </cell>
          <cell r="F1596" t="str">
            <v>건자재</v>
          </cell>
          <cell r="G1596" t="str">
            <v>데크플레이트</v>
          </cell>
          <cell r="H1596" t="str">
            <v>데크플레이트</v>
          </cell>
        </row>
        <row r="1597">
          <cell r="A1597">
            <v>313760</v>
          </cell>
          <cell r="B1597" t="str">
            <v>윌링스</v>
          </cell>
          <cell r="C1597">
            <v>80</v>
          </cell>
          <cell r="D1597" t="str">
            <v>-134.270 *</v>
          </cell>
          <cell r="E1597" t="str">
            <v>에너지</v>
          </cell>
          <cell r="F1597" t="str">
            <v>신재생</v>
          </cell>
          <cell r="G1597" t="str">
            <v>태양광</v>
          </cell>
          <cell r="H1597" t="str">
            <v>태양광 전력변환장치 등</v>
          </cell>
        </row>
        <row r="1598">
          <cell r="A1598">
            <v>8600</v>
          </cell>
          <cell r="B1598" t="str">
            <v>윌비스</v>
          </cell>
          <cell r="C1598" t="str">
            <v>-</v>
          </cell>
          <cell r="D1598" t="str">
            <v>-</v>
          </cell>
          <cell r="E1598" t="str">
            <v>패션</v>
          </cell>
          <cell r="F1598" t="str">
            <v>의류</v>
          </cell>
          <cell r="G1598" t="str">
            <v>OEM&amp;ODM</v>
          </cell>
          <cell r="H1598" t="str">
            <v>OEM/ODM(GAP,  OLD NAVY, HANESBRANDS 등)</v>
          </cell>
        </row>
        <row r="1599">
          <cell r="A1599">
            <v>900340</v>
          </cell>
          <cell r="B1599" t="str">
            <v>윙입푸드</v>
          </cell>
          <cell r="C1599" t="str">
            <v>-</v>
          </cell>
          <cell r="D1599">
            <v>3.7349999999999999</v>
          </cell>
          <cell r="E1599" t="str">
            <v>외국계</v>
          </cell>
          <cell r="F1599" t="str">
            <v>외국계</v>
          </cell>
          <cell r="G1599" t="str">
            <v>CNY</v>
          </cell>
          <cell r="H1599" t="str">
            <v>육가공 식품 생산업체</v>
          </cell>
        </row>
        <row r="1600">
          <cell r="A1600">
            <v>33270</v>
          </cell>
          <cell r="B1600" t="str">
            <v>유나이티드</v>
          </cell>
          <cell r="C1600">
            <v>370</v>
          </cell>
          <cell r="D1600" t="str">
            <v>19.170 *</v>
          </cell>
          <cell r="E1600" t="str">
            <v>헬스케어</v>
          </cell>
          <cell r="F1600" t="str">
            <v>제약</v>
          </cell>
          <cell r="G1600" t="str">
            <v>완제의약품</v>
          </cell>
          <cell r="H1600" t="str">
            <v>(순환기계) 실로스탄, 클란자 등</v>
          </cell>
        </row>
        <row r="1601">
          <cell r="A1601">
            <v>64510</v>
          </cell>
          <cell r="B1601" t="str">
            <v>유네코</v>
          </cell>
          <cell r="C1601" t="str">
            <v>-</v>
          </cell>
          <cell r="D1601" t="str">
            <v>-</v>
          </cell>
          <cell r="E1601" t="str">
            <v>에너지</v>
          </cell>
          <cell r="F1601" t="str">
            <v>플랜트</v>
          </cell>
          <cell r="G1601" t="str">
            <v>기자재</v>
          </cell>
          <cell r="H1601" t="str">
            <v>PS Ball, SAP</v>
          </cell>
        </row>
        <row r="1602">
          <cell r="A1602">
            <v>14830</v>
          </cell>
          <cell r="B1602" t="str">
            <v>유니드</v>
          </cell>
          <cell r="C1602">
            <v>1700</v>
          </cell>
          <cell r="D1602">
            <v>8.1370000000000005</v>
          </cell>
          <cell r="E1602" t="str">
            <v>기초소재</v>
          </cell>
          <cell r="F1602" t="str">
            <v>석유화학</v>
          </cell>
          <cell r="G1602" t="str">
            <v>석유화학</v>
          </cell>
          <cell r="H1602" t="str">
            <v>가성칼륨, 탄산칼륨, 합판(MDF) 등</v>
          </cell>
        </row>
        <row r="1603">
          <cell r="A1603">
            <v>36200</v>
          </cell>
          <cell r="B1603" t="str">
            <v>유니셈</v>
          </cell>
          <cell r="C1603">
            <v>120</v>
          </cell>
          <cell r="D1603">
            <v>9.2509999999999994</v>
          </cell>
          <cell r="E1603" t="str">
            <v>반도체</v>
          </cell>
          <cell r="F1603" t="str">
            <v>반도체_제조장비</v>
          </cell>
          <cell r="G1603" t="str">
            <v>후공정</v>
          </cell>
          <cell r="H1603" t="str">
            <v>SCRUBBER, Chiler</v>
          </cell>
        </row>
        <row r="1604">
          <cell r="A1604">
            <v>18000</v>
          </cell>
          <cell r="B1604" t="str">
            <v>유니슨</v>
          </cell>
          <cell r="C1604" t="str">
            <v>-</v>
          </cell>
          <cell r="D1604" t="str">
            <v>-</v>
          </cell>
          <cell r="E1604" t="str">
            <v>에너지</v>
          </cell>
          <cell r="F1604" t="str">
            <v>신재생</v>
          </cell>
          <cell r="G1604" t="str">
            <v>풍력</v>
          </cell>
          <cell r="H1604" t="str">
            <v>풍력발전시스템</v>
          </cell>
        </row>
        <row r="1605">
          <cell r="A1605">
            <v>910</v>
          </cell>
          <cell r="B1605" t="str">
            <v>유니온</v>
          </cell>
          <cell r="C1605">
            <v>125</v>
          </cell>
          <cell r="D1605">
            <v>18.811</v>
          </cell>
          <cell r="E1605" t="str">
            <v>건설</v>
          </cell>
          <cell r="F1605" t="str">
            <v>건자재</v>
          </cell>
          <cell r="G1605" t="str">
            <v>시멘트</v>
          </cell>
          <cell r="H1605" t="str">
            <v>시멘트</v>
          </cell>
        </row>
        <row r="1606">
          <cell r="A1606">
            <v>47400</v>
          </cell>
          <cell r="B1606" t="str">
            <v>유니온머티리얼</v>
          </cell>
          <cell r="C1606">
            <v>35</v>
          </cell>
          <cell r="D1606">
            <v>270.221</v>
          </cell>
          <cell r="E1606" t="str">
            <v>자동차</v>
          </cell>
          <cell r="F1606" t="str">
            <v>자동차부품</v>
          </cell>
          <cell r="G1606" t="str">
            <v>동력발생장치</v>
          </cell>
          <cell r="H1606" t="str">
            <v>자동차용모터(DC Motor)</v>
          </cell>
        </row>
        <row r="1607">
          <cell r="A1607">
            <v>203450</v>
          </cell>
          <cell r="B1607" t="str">
            <v>유니온커뮤니티</v>
          </cell>
          <cell r="C1607" t="str">
            <v>-</v>
          </cell>
          <cell r="D1607" t="str">
            <v>-</v>
          </cell>
          <cell r="E1607" t="str">
            <v>보안</v>
          </cell>
          <cell r="F1607" t="str">
            <v>물리보안</v>
          </cell>
          <cell r="G1607" t="str">
            <v>바이오 인식</v>
          </cell>
          <cell r="H1607" t="str">
            <v>바이오인식 제품 개발 및 생산 판매</v>
          </cell>
        </row>
        <row r="1608">
          <cell r="A1608">
            <v>11330</v>
          </cell>
          <cell r="B1608" t="str">
            <v>유니켐</v>
          </cell>
          <cell r="C1608">
            <v>30</v>
          </cell>
          <cell r="D1608">
            <v>61.055</v>
          </cell>
          <cell r="E1608" t="str">
            <v>패션</v>
          </cell>
          <cell r="F1608" t="str">
            <v>섬유</v>
          </cell>
          <cell r="G1608" t="str">
            <v>천연피혁</v>
          </cell>
          <cell r="H1608" t="str">
            <v>천연피혁</v>
          </cell>
        </row>
        <row r="1609">
          <cell r="A1609">
            <v>77500</v>
          </cell>
          <cell r="B1609" t="str">
            <v>유니퀘스트</v>
          </cell>
          <cell r="C1609">
            <v>300</v>
          </cell>
          <cell r="D1609">
            <v>13.218</v>
          </cell>
          <cell r="E1609" t="str">
            <v>반도체</v>
          </cell>
          <cell r="F1609" t="str">
            <v>반도체_유통</v>
          </cell>
          <cell r="G1609" t="str">
            <v>비메모리 유통</v>
          </cell>
          <cell r="H1609" t="str">
            <v>무선단말기 등</v>
          </cell>
        </row>
        <row r="1610">
          <cell r="A1610">
            <v>11320</v>
          </cell>
          <cell r="B1610" t="str">
            <v>유니크</v>
          </cell>
          <cell r="C1610" t="str">
            <v>-</v>
          </cell>
          <cell r="D1610" t="str">
            <v>-</v>
          </cell>
          <cell r="E1610" t="str">
            <v>자동차</v>
          </cell>
          <cell r="F1610" t="str">
            <v>자동차부품</v>
          </cell>
          <cell r="G1610" t="str">
            <v>동력전달장치</v>
          </cell>
          <cell r="H1610" t="str">
            <v>변속부품</v>
          </cell>
        </row>
        <row r="1611">
          <cell r="A1611">
            <v>86390</v>
          </cell>
          <cell r="B1611" t="str">
            <v>유니테스트</v>
          </cell>
          <cell r="C1611" t="str">
            <v>-</v>
          </cell>
          <cell r="D1611" t="str">
            <v>-</v>
          </cell>
          <cell r="E1611" t="str">
            <v>반도체</v>
          </cell>
          <cell r="F1611" t="str">
            <v>반도체_제조장비</v>
          </cell>
          <cell r="G1611" t="str">
            <v>후공정</v>
          </cell>
          <cell r="H1611" t="str">
            <v>Memory Component Tester</v>
          </cell>
        </row>
        <row r="1612">
          <cell r="A1612">
            <v>241690</v>
          </cell>
          <cell r="B1612" t="str">
            <v>유니테크노</v>
          </cell>
          <cell r="C1612" t="str">
            <v>-</v>
          </cell>
          <cell r="D1612" t="str">
            <v>-</v>
          </cell>
          <cell r="E1612" t="str">
            <v>자동차</v>
          </cell>
          <cell r="F1612" t="str">
            <v>자동차부품</v>
          </cell>
          <cell r="G1612" t="str">
            <v>동력발생장치</v>
          </cell>
          <cell r="H1612" t="str">
            <v>엔진부품</v>
          </cell>
        </row>
        <row r="1613">
          <cell r="A1613">
            <v>142210</v>
          </cell>
          <cell r="B1613" t="str">
            <v>유니트론텍</v>
          </cell>
          <cell r="C1613">
            <v>75</v>
          </cell>
          <cell r="D1613">
            <v>17.779</v>
          </cell>
          <cell r="E1613" t="str">
            <v>반도체</v>
          </cell>
          <cell r="F1613" t="str">
            <v>반도체_유통</v>
          </cell>
          <cell r="G1613" t="str">
            <v>메모리 유통</v>
          </cell>
          <cell r="H1613" t="str">
            <v>마이크론 반도체의 공급 대리점</v>
          </cell>
        </row>
        <row r="1614">
          <cell r="A1614">
            <v>121060</v>
          </cell>
          <cell r="B1614" t="str">
            <v>유니포인트</v>
          </cell>
          <cell r="C1614" t="str">
            <v>-</v>
          </cell>
          <cell r="D1614" t="str">
            <v>-</v>
          </cell>
          <cell r="E1614" t="e">
            <v>#N/A</v>
          </cell>
          <cell r="F1614" t="e">
            <v>#N/A</v>
          </cell>
          <cell r="G1614" t="e">
            <v>#N/A</v>
          </cell>
          <cell r="H1614" t="e">
            <v>#N/A</v>
          </cell>
        </row>
        <row r="1615">
          <cell r="A1615">
            <v>48430</v>
          </cell>
          <cell r="B1615" t="str">
            <v>유라테크</v>
          </cell>
          <cell r="C1615">
            <v>100</v>
          </cell>
          <cell r="D1615">
            <v>42.106000000000002</v>
          </cell>
          <cell r="E1615" t="str">
            <v>자동차</v>
          </cell>
          <cell r="F1615" t="str">
            <v>자동차부품</v>
          </cell>
          <cell r="G1615" t="str">
            <v>동력발생장치</v>
          </cell>
          <cell r="H1615" t="str">
            <v>엔진부품</v>
          </cell>
        </row>
        <row r="1616">
          <cell r="A1616">
            <v>206650</v>
          </cell>
          <cell r="B1616" t="str">
            <v>유바이오로직스</v>
          </cell>
          <cell r="C1616" t="str">
            <v>-</v>
          </cell>
          <cell r="D1616" t="str">
            <v>-</v>
          </cell>
          <cell r="E1616" t="str">
            <v>헬스케어</v>
          </cell>
          <cell r="F1616" t="str">
            <v>바이오</v>
          </cell>
          <cell r="G1616" t="str">
            <v>바이오의약품</v>
          </cell>
          <cell r="H1616" t="str">
            <v>콜레라백신 치료제(유비콜)</v>
          </cell>
        </row>
        <row r="1617">
          <cell r="A1617">
            <v>89850</v>
          </cell>
          <cell r="B1617" t="str">
            <v>유비벨록스</v>
          </cell>
          <cell r="C1617" t="str">
            <v>-</v>
          </cell>
          <cell r="D1617" t="str">
            <v>-</v>
          </cell>
          <cell r="E1617" t="str">
            <v>인터넷</v>
          </cell>
          <cell r="F1617" t="str">
            <v>결제시스템</v>
          </cell>
          <cell r="G1617" t="str">
            <v>스마트카드</v>
          </cell>
          <cell r="H1617" t="str">
            <v>스마트카드(USIM Chip)</v>
          </cell>
        </row>
        <row r="1618">
          <cell r="A1618">
            <v>84440</v>
          </cell>
          <cell r="B1618" t="str">
            <v>유비온</v>
          </cell>
          <cell r="C1618" t="str">
            <v>-</v>
          </cell>
          <cell r="D1618" t="str">
            <v>-</v>
          </cell>
          <cell r="E1618" t="str">
            <v>교육</v>
          </cell>
          <cell r="F1618" t="str">
            <v>학원</v>
          </cell>
          <cell r="G1618" t="str">
            <v>일반교과</v>
          </cell>
          <cell r="H1618" t="str">
            <v>학습관리시스템(LMS), 와우패스</v>
          </cell>
        </row>
        <row r="1619">
          <cell r="A1619">
            <v>32620</v>
          </cell>
          <cell r="B1619" t="str">
            <v>유비케어</v>
          </cell>
          <cell r="C1619">
            <v>40</v>
          </cell>
          <cell r="D1619">
            <v>14.909000000000001</v>
          </cell>
          <cell r="E1619" t="str">
            <v>헬스케어</v>
          </cell>
          <cell r="F1619" t="str">
            <v>의료기기</v>
          </cell>
          <cell r="G1619" t="str">
            <v>의료용 SW</v>
          </cell>
          <cell r="H1619" t="str">
            <v>의료 소프트웨어</v>
          </cell>
        </row>
        <row r="1620">
          <cell r="A1620">
            <v>264450</v>
          </cell>
          <cell r="B1620" t="str">
            <v>유비쿼스</v>
          </cell>
          <cell r="C1620">
            <v>560</v>
          </cell>
          <cell r="D1620" t="str">
            <v>19.916 *</v>
          </cell>
          <cell r="E1620" t="str">
            <v>통신</v>
          </cell>
          <cell r="F1620" t="str">
            <v>통신장비</v>
          </cell>
          <cell r="G1620" t="str">
            <v>네트워크장비</v>
          </cell>
          <cell r="H1620" t="str">
            <v>유무선 인터넷 데이터 전송장비</v>
          </cell>
        </row>
        <row r="1621">
          <cell r="A1621">
            <v>78070</v>
          </cell>
          <cell r="B1621" t="str">
            <v>유비쿼스홀딩스</v>
          </cell>
          <cell r="C1621">
            <v>350</v>
          </cell>
          <cell r="D1621">
            <v>15.615</v>
          </cell>
          <cell r="E1621" t="str">
            <v>지주사</v>
          </cell>
          <cell r="F1621" t="str">
            <v>지주사</v>
          </cell>
          <cell r="G1621" t="str">
            <v>지주사</v>
          </cell>
          <cell r="H1621" t="str">
            <v>지주사</v>
          </cell>
        </row>
        <row r="1622">
          <cell r="A1622">
            <v>2920</v>
          </cell>
          <cell r="B1622" t="str">
            <v>유성기업</v>
          </cell>
          <cell r="C1622">
            <v>120</v>
          </cell>
          <cell r="D1622">
            <v>29.748000000000001</v>
          </cell>
          <cell r="E1622" t="str">
            <v>자동차</v>
          </cell>
          <cell r="F1622" t="str">
            <v>자동차부품</v>
          </cell>
          <cell r="G1622" t="str">
            <v>동력발생장치</v>
          </cell>
          <cell r="H1622" t="str">
            <v>엔진부품</v>
          </cell>
        </row>
        <row r="1623">
          <cell r="A1623">
            <v>24800</v>
          </cell>
          <cell r="B1623" t="str">
            <v>유성티엔에스</v>
          </cell>
          <cell r="C1623" t="str">
            <v>-</v>
          </cell>
          <cell r="D1623" t="str">
            <v>-</v>
          </cell>
          <cell r="E1623" t="str">
            <v>운송</v>
          </cell>
          <cell r="F1623" t="str">
            <v>물류</v>
          </cell>
          <cell r="G1623" t="str">
            <v>물류</v>
          </cell>
          <cell r="H1623" t="str">
            <v>종합물류</v>
          </cell>
        </row>
        <row r="1624">
          <cell r="A1624">
            <v>700</v>
          </cell>
          <cell r="B1624" t="str">
            <v>유수홀딩스</v>
          </cell>
          <cell r="C1624">
            <v>400</v>
          </cell>
          <cell r="D1624">
            <v>24.256</v>
          </cell>
          <cell r="E1624" t="str">
            <v>지주사</v>
          </cell>
          <cell r="F1624" t="str">
            <v>지주사</v>
          </cell>
          <cell r="G1624" t="str">
            <v>지주사</v>
          </cell>
          <cell r="H1624" t="str">
            <v>지주사</v>
          </cell>
        </row>
        <row r="1625">
          <cell r="A1625">
            <v>54930</v>
          </cell>
          <cell r="B1625" t="str">
            <v>유신</v>
          </cell>
          <cell r="C1625">
            <v>750</v>
          </cell>
          <cell r="D1625" t="str">
            <v>18.586 *</v>
          </cell>
          <cell r="E1625" t="str">
            <v>건설</v>
          </cell>
          <cell r="F1625" t="str">
            <v>건설</v>
          </cell>
          <cell r="G1625" t="str">
            <v>건설서비스</v>
          </cell>
          <cell r="H1625" t="str">
            <v>설계/감리</v>
          </cell>
        </row>
        <row r="1626">
          <cell r="A1626">
            <v>69330</v>
          </cell>
          <cell r="B1626" t="str">
            <v>유아이디</v>
          </cell>
          <cell r="C1626" t="str">
            <v>-</v>
          </cell>
          <cell r="D1626" t="str">
            <v>-</v>
          </cell>
          <cell r="E1626" t="str">
            <v>디스플레이</v>
          </cell>
          <cell r="F1626" t="str">
            <v>디스플레이_부품</v>
          </cell>
          <cell r="G1626" t="str">
            <v>Film</v>
          </cell>
          <cell r="H1626" t="str">
            <v>ITO Coating 제품</v>
          </cell>
        </row>
        <row r="1627">
          <cell r="A1627">
            <v>49520</v>
          </cell>
          <cell r="B1627" t="str">
            <v>유아이엘</v>
          </cell>
          <cell r="C1627" t="str">
            <v>-</v>
          </cell>
          <cell r="D1627" t="str">
            <v>-</v>
          </cell>
          <cell r="E1627" t="str">
            <v>스마트폰</v>
          </cell>
          <cell r="F1627" t="str">
            <v>스마트폰_부분품</v>
          </cell>
          <cell r="G1627" t="str">
            <v>부분품</v>
          </cell>
          <cell r="H1627" t="str">
            <v xml:space="preserve">내외장재) 스마트폰 홈버튼 등 </v>
          </cell>
        </row>
        <row r="1628">
          <cell r="A1628">
            <v>367460</v>
          </cell>
          <cell r="B1628" t="str">
            <v>유안타제7호스팩</v>
          </cell>
          <cell r="C1628" t="str">
            <v>-</v>
          </cell>
          <cell r="D1628" t="str">
            <v>-</v>
          </cell>
          <cell r="E1628" t="e">
            <v>#N/A</v>
          </cell>
          <cell r="F1628" t="e">
            <v>#N/A</v>
          </cell>
          <cell r="G1628" t="e">
            <v>#N/A</v>
          </cell>
          <cell r="H1628" t="e">
            <v>#N/A</v>
          </cell>
        </row>
        <row r="1629">
          <cell r="A1629">
            <v>367480</v>
          </cell>
          <cell r="B1629" t="str">
            <v>유안타제8호스팩</v>
          </cell>
          <cell r="C1629" t="str">
            <v>-</v>
          </cell>
          <cell r="D1629" t="str">
            <v>-</v>
          </cell>
          <cell r="E1629" t="e">
            <v>#N/A</v>
          </cell>
          <cell r="F1629" t="e">
            <v>#N/A</v>
          </cell>
          <cell r="G1629" t="e">
            <v>#N/A</v>
          </cell>
          <cell r="H1629" t="e">
            <v>#N/A</v>
          </cell>
        </row>
        <row r="1630">
          <cell r="A1630">
            <v>430700</v>
          </cell>
          <cell r="B1630" t="str">
            <v>유안타제9호스팩</v>
          </cell>
          <cell r="C1630" t="str">
            <v>-</v>
          </cell>
          <cell r="D1630" t="str">
            <v>-</v>
          </cell>
          <cell r="E1630" t="e">
            <v>#N/A</v>
          </cell>
          <cell r="F1630" t="e">
            <v>#N/A</v>
          </cell>
          <cell r="G1630" t="e">
            <v>#N/A</v>
          </cell>
          <cell r="H1630" t="e">
            <v>#N/A</v>
          </cell>
        </row>
        <row r="1631">
          <cell r="A1631">
            <v>3470</v>
          </cell>
          <cell r="B1631" t="str">
            <v>유안타증권</v>
          </cell>
          <cell r="C1631">
            <v>180</v>
          </cell>
          <cell r="D1631">
            <v>24.981000000000002</v>
          </cell>
          <cell r="E1631" t="str">
            <v>금융</v>
          </cell>
          <cell r="F1631" t="str">
            <v>증권</v>
          </cell>
          <cell r="G1631" t="str">
            <v>증권</v>
          </cell>
          <cell r="H1631" t="str">
            <v>증권업</v>
          </cell>
        </row>
        <row r="1632">
          <cell r="A1632">
            <v>263770</v>
          </cell>
          <cell r="B1632" t="str">
            <v>유에스티</v>
          </cell>
          <cell r="C1632" t="str">
            <v>-</v>
          </cell>
          <cell r="D1632" t="str">
            <v>-</v>
          </cell>
          <cell r="E1632" t="str">
            <v>기초소재</v>
          </cell>
          <cell r="F1632" t="str">
            <v>철강</v>
          </cell>
          <cell r="G1632" t="str">
            <v>강관</v>
          </cell>
          <cell r="H1632" t="str">
            <v>스테인리스 강관</v>
          </cell>
        </row>
        <row r="1633">
          <cell r="A1633">
            <v>337840</v>
          </cell>
          <cell r="B1633" t="str">
            <v>유엑스엔</v>
          </cell>
          <cell r="C1633" t="str">
            <v>-</v>
          </cell>
          <cell r="D1633" t="str">
            <v>-</v>
          </cell>
          <cell r="E1633" t="e">
            <v>#N/A</v>
          </cell>
          <cell r="F1633" t="e">
            <v>#N/A</v>
          </cell>
          <cell r="G1633" t="e">
            <v>#N/A</v>
          </cell>
          <cell r="H1633" t="e">
            <v>#N/A</v>
          </cell>
        </row>
        <row r="1634">
          <cell r="A1634">
            <v>72130</v>
          </cell>
          <cell r="B1634" t="str">
            <v>유엔젤</v>
          </cell>
          <cell r="C1634" t="str">
            <v>-</v>
          </cell>
          <cell r="D1634" t="str">
            <v>-</v>
          </cell>
          <cell r="E1634" t="str">
            <v>인터넷</v>
          </cell>
          <cell r="F1634" t="str">
            <v>소프트웨어</v>
          </cell>
          <cell r="G1634" t="str">
            <v>소프트웨어</v>
          </cell>
          <cell r="H1634" t="str">
            <v>이동통신 솔루션</v>
          </cell>
        </row>
        <row r="1635">
          <cell r="A1635">
            <v>220</v>
          </cell>
          <cell r="B1635" t="str">
            <v>유유제약</v>
          </cell>
          <cell r="C1635">
            <v>105</v>
          </cell>
          <cell r="D1635">
            <v>-221.059</v>
          </cell>
          <cell r="E1635" t="str">
            <v>헬스케어</v>
          </cell>
          <cell r="F1635" t="str">
            <v>제약</v>
          </cell>
          <cell r="G1635" t="str">
            <v>완제의약품</v>
          </cell>
          <cell r="H1635" t="str">
            <v>(근골격계) 골다공증</v>
          </cell>
        </row>
        <row r="1636">
          <cell r="A1636">
            <v>388720</v>
          </cell>
          <cell r="B1636" t="str">
            <v>유일로보틱스</v>
          </cell>
          <cell r="C1636" t="str">
            <v>-</v>
          </cell>
          <cell r="D1636" t="str">
            <v>-</v>
          </cell>
          <cell r="E1636" t="str">
            <v>기계</v>
          </cell>
          <cell r="F1636" t="str">
            <v>로봇</v>
          </cell>
          <cell r="G1636" t="str">
            <v>로봇</v>
          </cell>
          <cell r="H1636" t="str">
            <v>산업용 로봇 등</v>
          </cell>
        </row>
        <row r="1637">
          <cell r="A1637">
            <v>340930</v>
          </cell>
          <cell r="B1637" t="str">
            <v>유일에너테크</v>
          </cell>
          <cell r="C1637" t="str">
            <v>-</v>
          </cell>
          <cell r="D1637" t="str">
            <v>-</v>
          </cell>
          <cell r="E1637" t="str">
            <v>배터리</v>
          </cell>
          <cell r="F1637" t="str">
            <v>배터리_장비</v>
          </cell>
          <cell r="G1637" t="str">
            <v>장비</v>
          </cell>
          <cell r="H1637" t="str">
            <v>조립 및 설비제작</v>
          </cell>
        </row>
        <row r="1638">
          <cell r="A1638">
            <v>23410</v>
          </cell>
          <cell r="B1638" t="str">
            <v>유진기업</v>
          </cell>
          <cell r="C1638">
            <v>170</v>
          </cell>
          <cell r="D1638">
            <v>15.426</v>
          </cell>
          <cell r="E1638" t="str">
            <v>건설</v>
          </cell>
          <cell r="F1638" t="str">
            <v>건자재</v>
          </cell>
          <cell r="G1638" t="str">
            <v>레미콘</v>
          </cell>
          <cell r="H1638" t="str">
            <v>레미콘</v>
          </cell>
        </row>
        <row r="1639">
          <cell r="A1639">
            <v>56080</v>
          </cell>
          <cell r="B1639" t="str">
            <v>유진로봇</v>
          </cell>
          <cell r="C1639" t="str">
            <v>-</v>
          </cell>
          <cell r="D1639" t="str">
            <v>-</v>
          </cell>
          <cell r="E1639" t="str">
            <v>기계</v>
          </cell>
          <cell r="F1639" t="str">
            <v>로봇</v>
          </cell>
          <cell r="G1639" t="str">
            <v>로봇</v>
          </cell>
          <cell r="H1639" t="str">
            <v>청소 로봇, 유비쿼터스 홈 로봇 등</v>
          </cell>
        </row>
        <row r="1640">
          <cell r="A1640">
            <v>373340</v>
          </cell>
          <cell r="B1640" t="str">
            <v>유진스팩6호</v>
          </cell>
          <cell r="C1640" t="str">
            <v>-</v>
          </cell>
          <cell r="D1640" t="str">
            <v>-</v>
          </cell>
          <cell r="E1640" t="e">
            <v>#N/A</v>
          </cell>
          <cell r="F1640" t="e">
            <v>#N/A</v>
          </cell>
          <cell r="G1640" t="e">
            <v>#N/A</v>
          </cell>
          <cell r="H1640" t="e">
            <v>#N/A</v>
          </cell>
        </row>
        <row r="1641">
          <cell r="A1641">
            <v>388800</v>
          </cell>
          <cell r="B1641" t="str">
            <v>유진스팩7호</v>
          </cell>
          <cell r="C1641" t="str">
            <v>-</v>
          </cell>
          <cell r="D1641" t="str">
            <v>-</v>
          </cell>
          <cell r="E1641" t="e">
            <v>#N/A</v>
          </cell>
          <cell r="F1641" t="e">
            <v>#N/A</v>
          </cell>
          <cell r="G1641" t="e">
            <v>#N/A</v>
          </cell>
          <cell r="H1641" t="e">
            <v>#N/A</v>
          </cell>
        </row>
        <row r="1642">
          <cell r="A1642">
            <v>413630</v>
          </cell>
          <cell r="B1642" t="str">
            <v>유진스팩8호</v>
          </cell>
          <cell r="C1642" t="str">
            <v>-</v>
          </cell>
          <cell r="D1642" t="str">
            <v>-</v>
          </cell>
          <cell r="E1642" t="e">
            <v>#N/A</v>
          </cell>
          <cell r="F1642" t="e">
            <v>#N/A</v>
          </cell>
          <cell r="G1642" t="e">
            <v>#N/A</v>
          </cell>
          <cell r="H1642" t="e">
            <v>#N/A</v>
          </cell>
        </row>
        <row r="1643">
          <cell r="A1643">
            <v>1200</v>
          </cell>
          <cell r="B1643" t="str">
            <v>유진증권</v>
          </cell>
          <cell r="C1643">
            <v>140</v>
          </cell>
          <cell r="D1643">
            <v>14.487</v>
          </cell>
          <cell r="E1643" t="str">
            <v>금융</v>
          </cell>
          <cell r="F1643" t="str">
            <v>증권</v>
          </cell>
          <cell r="G1643" t="str">
            <v>증권</v>
          </cell>
          <cell r="H1643" t="str">
            <v>증권업</v>
          </cell>
        </row>
        <row r="1644">
          <cell r="A1644">
            <v>84370</v>
          </cell>
          <cell r="B1644" t="str">
            <v>유진테크</v>
          </cell>
          <cell r="C1644">
            <v>270</v>
          </cell>
          <cell r="D1644">
            <v>9.58</v>
          </cell>
          <cell r="E1644" t="str">
            <v>반도체</v>
          </cell>
          <cell r="F1644" t="str">
            <v>반도체_제조장비</v>
          </cell>
          <cell r="G1644" t="str">
            <v>전공정</v>
          </cell>
          <cell r="H1644" t="str">
            <v>LPCVD, Plasma 장비</v>
          </cell>
        </row>
        <row r="1645">
          <cell r="A1645">
            <v>178780</v>
          </cell>
          <cell r="B1645" t="str">
            <v>유테크</v>
          </cell>
          <cell r="C1645" t="str">
            <v>-</v>
          </cell>
          <cell r="D1645" t="str">
            <v>-</v>
          </cell>
          <cell r="E1645" t="str">
            <v>디스플레이</v>
          </cell>
          <cell r="F1645" t="str">
            <v>디스플레이_부품</v>
          </cell>
          <cell r="G1645" t="str">
            <v>부분품</v>
          </cell>
          <cell r="H1645" t="str">
            <v>LGP 및 Mold Frame</v>
          </cell>
        </row>
        <row r="1646">
          <cell r="A1646">
            <v>221800</v>
          </cell>
          <cell r="B1646" t="str">
            <v>유투바이오</v>
          </cell>
          <cell r="C1646">
            <v>300</v>
          </cell>
          <cell r="D1646" t="str">
            <v>8.203 *</v>
          </cell>
          <cell r="E1646" t="e">
            <v>#N/A</v>
          </cell>
          <cell r="F1646" t="e">
            <v>#N/A</v>
          </cell>
          <cell r="G1646" t="e">
            <v>#N/A</v>
          </cell>
          <cell r="H1646" t="e">
            <v>#N/A</v>
          </cell>
        </row>
        <row r="1647">
          <cell r="A1647">
            <v>179900</v>
          </cell>
          <cell r="B1647" t="str">
            <v>유티아이</v>
          </cell>
          <cell r="C1647">
            <v>50</v>
          </cell>
          <cell r="D1647">
            <v>62.000999999999998</v>
          </cell>
          <cell r="E1647" t="str">
            <v>스마트폰</v>
          </cell>
          <cell r="F1647" t="str">
            <v>카메라</v>
          </cell>
          <cell r="G1647" t="str">
            <v>카메라모듈</v>
          </cell>
          <cell r="H1647" t="str">
            <v>카메라 윈도우 커버 글라스</v>
          </cell>
        </row>
        <row r="1648">
          <cell r="A1648">
            <v>263050</v>
          </cell>
          <cell r="B1648" t="str">
            <v>유틸렉스</v>
          </cell>
          <cell r="C1648" t="str">
            <v>-</v>
          </cell>
          <cell r="D1648" t="str">
            <v>-</v>
          </cell>
          <cell r="E1648" t="str">
            <v>헬스케어</v>
          </cell>
          <cell r="F1648" t="str">
            <v>바이오</v>
          </cell>
          <cell r="G1648" t="str">
            <v>줄기세포</v>
          </cell>
          <cell r="H1648" t="str">
            <v>세포치료제</v>
          </cell>
        </row>
        <row r="1649">
          <cell r="A1649">
            <v>100</v>
          </cell>
          <cell r="B1649" t="str">
            <v>유한양행</v>
          </cell>
          <cell r="C1649">
            <v>400</v>
          </cell>
          <cell r="D1649">
            <v>26.309000000000001</v>
          </cell>
          <cell r="E1649" t="str">
            <v>헬스케어</v>
          </cell>
          <cell r="F1649" t="str">
            <v>제약</v>
          </cell>
          <cell r="G1649" t="str">
            <v>완제의약품</v>
          </cell>
          <cell r="H1649" t="str">
            <v>(내분비계) 비리어드(간염치료제), 트라젠타(당뇨병용제)</v>
          </cell>
        </row>
        <row r="1650">
          <cell r="A1650">
            <v>3460</v>
          </cell>
          <cell r="B1650" t="str">
            <v>유화증권</v>
          </cell>
          <cell r="C1650">
            <v>130</v>
          </cell>
          <cell r="D1650" t="str">
            <v>83.701 *</v>
          </cell>
          <cell r="E1650" t="str">
            <v>금융</v>
          </cell>
          <cell r="F1650" t="str">
            <v>증권</v>
          </cell>
          <cell r="G1650" t="str">
            <v>증권</v>
          </cell>
          <cell r="H1650" t="str">
            <v>증권업</v>
          </cell>
        </row>
        <row r="1651">
          <cell r="A1651">
            <v>191410</v>
          </cell>
          <cell r="B1651" t="str">
            <v>육일씨엔에쓰</v>
          </cell>
          <cell r="C1651" t="str">
            <v>-</v>
          </cell>
          <cell r="D1651" t="str">
            <v>-</v>
          </cell>
          <cell r="E1651" t="str">
            <v>기초소재</v>
          </cell>
          <cell r="F1651" t="str">
            <v>석유화학</v>
          </cell>
          <cell r="G1651" t="str">
            <v>석유화학</v>
          </cell>
          <cell r="H1651" t="str">
            <v>UV흡수제, PVC안정제</v>
          </cell>
        </row>
        <row r="1652">
          <cell r="A1652">
            <v>8730</v>
          </cell>
          <cell r="B1652" t="str">
            <v>율촌화학</v>
          </cell>
          <cell r="C1652">
            <v>500</v>
          </cell>
          <cell r="D1652">
            <v>146.71100000000001</v>
          </cell>
          <cell r="E1652" t="str">
            <v>음식료</v>
          </cell>
          <cell r="F1652" t="str">
            <v>포장</v>
          </cell>
          <cell r="G1652" t="str">
            <v>포장</v>
          </cell>
          <cell r="H1652" t="str">
            <v>포장용 필름</v>
          </cell>
        </row>
        <row r="1653">
          <cell r="A1653">
            <v>72770</v>
          </cell>
          <cell r="B1653" t="str">
            <v>율호</v>
          </cell>
          <cell r="C1653" t="str">
            <v>-</v>
          </cell>
          <cell r="D1653" t="str">
            <v>-</v>
          </cell>
          <cell r="E1653" t="str">
            <v>인터넷</v>
          </cell>
          <cell r="F1653" t="str">
            <v>소프트웨어</v>
          </cell>
          <cell r="G1653" t="str">
            <v>소프트웨어</v>
          </cell>
          <cell r="H1653" t="str">
            <v>서버 및 스토리지 사업</v>
          </cell>
        </row>
        <row r="1654">
          <cell r="A1654">
            <v>8250</v>
          </cell>
          <cell r="B1654" t="str">
            <v>이건산업</v>
          </cell>
          <cell r="C1654">
            <v>200</v>
          </cell>
          <cell r="D1654">
            <v>18.332000000000001</v>
          </cell>
          <cell r="E1654" t="str">
            <v>건설</v>
          </cell>
          <cell r="F1654" t="str">
            <v>건자재</v>
          </cell>
          <cell r="G1654" t="str">
            <v>목재</v>
          </cell>
          <cell r="H1654" t="str">
            <v>합판제조</v>
          </cell>
        </row>
        <row r="1655">
          <cell r="A1655">
            <v>39020</v>
          </cell>
          <cell r="B1655" t="str">
            <v>이건홀딩스</v>
          </cell>
          <cell r="C1655">
            <v>70</v>
          </cell>
          <cell r="D1655">
            <v>10.502000000000001</v>
          </cell>
          <cell r="E1655" t="str">
            <v>건설</v>
          </cell>
          <cell r="F1655" t="str">
            <v>건자재</v>
          </cell>
          <cell r="G1655" t="str">
            <v>창호</v>
          </cell>
          <cell r="H1655" t="str">
            <v>시스템 창호, 커튼월</v>
          </cell>
        </row>
        <row r="1656">
          <cell r="A1656">
            <v>25820</v>
          </cell>
          <cell r="B1656" t="str">
            <v>이구산업</v>
          </cell>
          <cell r="C1656">
            <v>50</v>
          </cell>
          <cell r="D1656" t="str">
            <v>7.942 *</v>
          </cell>
          <cell r="E1656" t="str">
            <v>기초소재</v>
          </cell>
          <cell r="F1656" t="str">
            <v>비철금속</v>
          </cell>
          <cell r="G1656" t="str">
            <v>동</v>
          </cell>
          <cell r="H1656" t="str">
            <v>동</v>
          </cell>
        </row>
        <row r="1657">
          <cell r="A1657">
            <v>67920</v>
          </cell>
          <cell r="B1657" t="str">
            <v>이글루</v>
          </cell>
          <cell r="C1657">
            <v>160</v>
          </cell>
          <cell r="D1657">
            <v>22.082999999999998</v>
          </cell>
          <cell r="E1657" t="str">
            <v>보안</v>
          </cell>
          <cell r="F1657" t="str">
            <v>소프트보안</v>
          </cell>
          <cell r="G1657" t="str">
            <v>시스템보안</v>
          </cell>
          <cell r="H1657" t="str">
            <v xml:space="preserve">통합보안관리(ESM </v>
          </cell>
        </row>
        <row r="1658">
          <cell r="A1658">
            <v>44960</v>
          </cell>
          <cell r="B1658" t="str">
            <v>이글벳</v>
          </cell>
          <cell r="C1658">
            <v>50</v>
          </cell>
          <cell r="D1658" t="str">
            <v>16.870 *</v>
          </cell>
          <cell r="E1658" t="str">
            <v>헬스케어</v>
          </cell>
          <cell r="F1658" t="str">
            <v>제약</v>
          </cell>
          <cell r="G1658" t="str">
            <v>동물의약품</v>
          </cell>
          <cell r="H1658" t="str">
            <v>동물의약품</v>
          </cell>
        </row>
        <row r="1659">
          <cell r="A1659">
            <v>303530</v>
          </cell>
          <cell r="B1659" t="str">
            <v>이노뎁</v>
          </cell>
          <cell r="C1659" t="str">
            <v>-</v>
          </cell>
          <cell r="D1659" t="str">
            <v>-</v>
          </cell>
          <cell r="E1659" t="str">
            <v>보안</v>
          </cell>
          <cell r="F1659" t="str">
            <v>소프트보안</v>
          </cell>
          <cell r="G1659" t="str">
            <v>시스템보안</v>
          </cell>
          <cell r="H1659" t="str">
            <v>영상보안 소프트웨어</v>
          </cell>
        </row>
        <row r="1660">
          <cell r="A1660">
            <v>302430</v>
          </cell>
          <cell r="B1660" t="str">
            <v>이노메트리</v>
          </cell>
          <cell r="C1660" t="str">
            <v>-</v>
          </cell>
          <cell r="D1660" t="str">
            <v>-</v>
          </cell>
          <cell r="E1660" t="str">
            <v>배터리</v>
          </cell>
          <cell r="F1660" t="str">
            <v>배터리_장비</v>
          </cell>
          <cell r="G1660" t="str">
            <v>장비</v>
          </cell>
          <cell r="H1660" t="str">
            <v>X-ray 2차전지 검사장비</v>
          </cell>
        </row>
        <row r="1661">
          <cell r="A1661">
            <v>279060</v>
          </cell>
          <cell r="B1661" t="str">
            <v>이노벡스</v>
          </cell>
          <cell r="C1661" t="str">
            <v>-</v>
          </cell>
          <cell r="D1661" t="str">
            <v>-</v>
          </cell>
          <cell r="E1661" t="e">
            <v>#N/A</v>
          </cell>
          <cell r="F1661" t="e">
            <v>#N/A</v>
          </cell>
          <cell r="G1661" t="e">
            <v>#N/A</v>
          </cell>
          <cell r="H1661" t="e">
            <v>#N/A</v>
          </cell>
        </row>
        <row r="1662">
          <cell r="A1662">
            <v>214320</v>
          </cell>
          <cell r="B1662" t="str">
            <v>이노션</v>
          </cell>
          <cell r="C1662">
            <v>1800</v>
          </cell>
          <cell r="D1662">
            <v>41.311</v>
          </cell>
          <cell r="E1662" t="str">
            <v>광고</v>
          </cell>
          <cell r="F1662" t="str">
            <v>광고</v>
          </cell>
          <cell r="G1662" t="str">
            <v>계열</v>
          </cell>
          <cell r="H1662" t="str">
            <v>최대주주: 현대차</v>
          </cell>
        </row>
        <row r="1663">
          <cell r="A1663">
            <v>56090</v>
          </cell>
          <cell r="B1663" t="str">
            <v>이노시스</v>
          </cell>
          <cell r="C1663" t="str">
            <v>-</v>
          </cell>
          <cell r="D1663" t="str">
            <v>-</v>
          </cell>
          <cell r="E1663" t="str">
            <v>헬스케어</v>
          </cell>
          <cell r="F1663" t="str">
            <v>의료기기</v>
          </cell>
          <cell r="G1663" t="str">
            <v>정형외과</v>
          </cell>
          <cell r="H1663" t="str">
            <v>척추고정장치 등</v>
          </cell>
        </row>
        <row r="1664">
          <cell r="A1664">
            <v>73490</v>
          </cell>
          <cell r="B1664" t="str">
            <v>이노와이어리스</v>
          </cell>
          <cell r="C1664">
            <v>250</v>
          </cell>
          <cell r="D1664">
            <v>11.109</v>
          </cell>
          <cell r="E1664" t="str">
            <v>통신</v>
          </cell>
          <cell r="F1664" t="str">
            <v>통신장비</v>
          </cell>
          <cell r="G1664" t="str">
            <v>통신장비</v>
          </cell>
          <cell r="H1664" t="str">
            <v>통신용 시험/계측기 및 SmallCell 솔루션</v>
          </cell>
        </row>
        <row r="1665">
          <cell r="A1665">
            <v>215790</v>
          </cell>
          <cell r="B1665" t="str">
            <v>이노인스트루먼트</v>
          </cell>
          <cell r="C1665" t="str">
            <v>-</v>
          </cell>
          <cell r="D1665" t="str">
            <v>-</v>
          </cell>
          <cell r="E1665" t="str">
            <v>통신</v>
          </cell>
          <cell r="F1665" t="str">
            <v>통신장비</v>
          </cell>
          <cell r="G1665" t="str">
            <v>광통신</v>
          </cell>
          <cell r="H1665" t="str">
            <v>광섬유 융착접속기</v>
          </cell>
        </row>
        <row r="1666">
          <cell r="A1666">
            <v>344860</v>
          </cell>
          <cell r="B1666" t="str">
            <v>이노진</v>
          </cell>
          <cell r="C1666" t="str">
            <v>-</v>
          </cell>
          <cell r="D1666" t="str">
            <v>-</v>
          </cell>
          <cell r="E1666" t="e">
            <v>#N/A</v>
          </cell>
          <cell r="F1666" t="e">
            <v>#N/A</v>
          </cell>
          <cell r="G1666" t="e">
            <v>#N/A</v>
          </cell>
          <cell r="H1666" t="e">
            <v>#N/A</v>
          </cell>
        </row>
        <row r="1667">
          <cell r="A1667">
            <v>246960</v>
          </cell>
          <cell r="B1667" t="str">
            <v>이노테라피</v>
          </cell>
          <cell r="C1667" t="str">
            <v>-</v>
          </cell>
          <cell r="D1667" t="str">
            <v>-</v>
          </cell>
          <cell r="E1667" t="str">
            <v>헬스케어</v>
          </cell>
          <cell r="F1667" t="str">
            <v>의료기기</v>
          </cell>
          <cell r="G1667" t="str">
            <v>수술기기</v>
          </cell>
          <cell r="H1667" t="str">
            <v>지혈 접착제</v>
          </cell>
        </row>
        <row r="1668">
          <cell r="A1668">
            <v>88390</v>
          </cell>
          <cell r="B1668" t="str">
            <v>이녹스</v>
          </cell>
          <cell r="C1668" t="str">
            <v>-</v>
          </cell>
          <cell r="D1668" t="str">
            <v>-</v>
          </cell>
          <cell r="E1668" t="str">
            <v>지주사</v>
          </cell>
          <cell r="F1668" t="str">
            <v>지주사</v>
          </cell>
          <cell r="G1668" t="str">
            <v>지주사</v>
          </cell>
          <cell r="H1668" t="str">
            <v>지주사</v>
          </cell>
        </row>
        <row r="1669">
          <cell r="A1669">
            <v>272290</v>
          </cell>
          <cell r="B1669" t="str">
            <v>이녹스첨단소재</v>
          </cell>
          <cell r="C1669">
            <v>350</v>
          </cell>
          <cell r="D1669">
            <v>8.5730000000000004</v>
          </cell>
          <cell r="E1669" t="str">
            <v>PCB</v>
          </cell>
          <cell r="F1669" t="str">
            <v>PCB_소재</v>
          </cell>
          <cell r="G1669" t="str">
            <v>소재</v>
          </cell>
          <cell r="H1669" t="str">
            <v>FPCB 소재 및 반도체 PKG 소재등의 제조와 판매</v>
          </cell>
        </row>
        <row r="1670">
          <cell r="A1670">
            <v>53350</v>
          </cell>
          <cell r="B1670" t="str">
            <v>이니텍</v>
          </cell>
          <cell r="C1670">
            <v>20</v>
          </cell>
          <cell r="D1670" t="str">
            <v>7.312 *</v>
          </cell>
          <cell r="E1670" t="str">
            <v>보안</v>
          </cell>
          <cell r="F1670" t="str">
            <v>소프트보안</v>
          </cell>
          <cell r="G1670" t="str">
            <v>암호인증</v>
          </cell>
          <cell r="H1670" t="str">
            <v xml:space="preserve"> 암호ㆍ인증 기반</v>
          </cell>
        </row>
        <row r="1671">
          <cell r="A1671">
            <v>41520</v>
          </cell>
          <cell r="B1671" t="str">
            <v>이라이콤</v>
          </cell>
          <cell r="C1671">
            <v>300</v>
          </cell>
          <cell r="D1671">
            <v>147.547</v>
          </cell>
          <cell r="E1671" t="str">
            <v>디스플레이</v>
          </cell>
          <cell r="F1671" t="str">
            <v>디스플레이_부품</v>
          </cell>
          <cell r="G1671" t="str">
            <v>BLU</v>
          </cell>
          <cell r="H1671" t="str">
            <v>LCD BLU사업</v>
          </cell>
        </row>
        <row r="1672">
          <cell r="A1672">
            <v>264850</v>
          </cell>
          <cell r="B1672" t="str">
            <v>이랜시스</v>
          </cell>
          <cell r="C1672">
            <v>45</v>
          </cell>
          <cell r="D1672">
            <v>20.603000000000002</v>
          </cell>
          <cell r="E1672" t="str">
            <v>전자제품</v>
          </cell>
          <cell r="F1672" t="str">
            <v>전자부품</v>
          </cell>
          <cell r="G1672" t="str">
            <v>부품</v>
          </cell>
          <cell r="H1672" t="str">
            <v>생활가전부품 , 보안솔루션 부품 등</v>
          </cell>
        </row>
        <row r="1673">
          <cell r="A1673">
            <v>54210</v>
          </cell>
          <cell r="B1673" t="str">
            <v>이랜텍</v>
          </cell>
          <cell r="C1673">
            <v>100</v>
          </cell>
          <cell r="D1673">
            <v>8.4489999999999998</v>
          </cell>
          <cell r="E1673" t="str">
            <v>스마트폰</v>
          </cell>
          <cell r="F1673" t="str">
            <v>액세서리</v>
          </cell>
          <cell r="G1673" t="str">
            <v>액세서리</v>
          </cell>
          <cell r="H1673" t="str">
            <v>Battery Pack, Case(플라스틱 및 메탈), 충전기</v>
          </cell>
        </row>
        <row r="1674">
          <cell r="A1674">
            <v>164060</v>
          </cell>
          <cell r="B1674" t="str">
            <v>이루다</v>
          </cell>
          <cell r="C1674" t="str">
            <v>-</v>
          </cell>
          <cell r="D1674" t="str">
            <v>-</v>
          </cell>
          <cell r="E1674" t="str">
            <v>헬스케어</v>
          </cell>
          <cell r="F1674" t="str">
            <v>의료기기</v>
          </cell>
          <cell r="G1674" t="str">
            <v>피부미용</v>
          </cell>
          <cell r="H1674" t="str">
            <v>에너지 기반 미용 의료기기(레이저 이용 등)</v>
          </cell>
        </row>
        <row r="1675">
          <cell r="A1675">
            <v>65440</v>
          </cell>
          <cell r="B1675" t="str">
            <v>이루온</v>
          </cell>
          <cell r="C1675" t="str">
            <v>-</v>
          </cell>
          <cell r="D1675" t="str">
            <v>-</v>
          </cell>
          <cell r="E1675" t="str">
            <v>인터넷</v>
          </cell>
          <cell r="F1675" t="str">
            <v>소프트웨어</v>
          </cell>
          <cell r="G1675" t="str">
            <v>소프트웨어</v>
          </cell>
          <cell r="H1675" t="str">
            <v>통신 솔루션 및 서비스</v>
          </cell>
        </row>
        <row r="1676">
          <cell r="A1676">
            <v>139480</v>
          </cell>
          <cell r="B1676" t="str">
            <v>이마트</v>
          </cell>
          <cell r="C1676">
            <v>2000</v>
          </cell>
          <cell r="D1676">
            <v>3.4969999999999999</v>
          </cell>
          <cell r="E1676" t="str">
            <v>유통</v>
          </cell>
          <cell r="F1676" t="str">
            <v>오프라인</v>
          </cell>
          <cell r="G1676" t="str">
            <v>할인점</v>
          </cell>
          <cell r="H1676" t="str">
            <v>할인점</v>
          </cell>
        </row>
        <row r="1677">
          <cell r="A1677">
            <v>115610</v>
          </cell>
          <cell r="B1677" t="str">
            <v>이미지스</v>
          </cell>
          <cell r="C1677" t="str">
            <v>-</v>
          </cell>
          <cell r="D1677" t="str">
            <v>-</v>
          </cell>
          <cell r="E1677" t="str">
            <v>반도체</v>
          </cell>
          <cell r="F1677" t="str">
            <v>비메모리반도체</v>
          </cell>
          <cell r="G1677" t="str">
            <v>팹리스</v>
          </cell>
          <cell r="H1677" t="str">
            <v>팹리스 - 설계전문</v>
          </cell>
        </row>
        <row r="1678">
          <cell r="A1678">
            <v>349720</v>
          </cell>
          <cell r="B1678" t="str">
            <v>이베스트스팩5호</v>
          </cell>
          <cell r="C1678" t="str">
            <v>-</v>
          </cell>
          <cell r="D1678" t="str">
            <v>-</v>
          </cell>
          <cell r="E1678" t="e">
            <v>#N/A</v>
          </cell>
          <cell r="F1678" t="e">
            <v>#N/A</v>
          </cell>
          <cell r="G1678" t="e">
            <v>#N/A</v>
          </cell>
          <cell r="H1678" t="e">
            <v>#N/A</v>
          </cell>
        </row>
        <row r="1679">
          <cell r="A1679">
            <v>78020</v>
          </cell>
          <cell r="B1679" t="str">
            <v>이베스트투자증권</v>
          </cell>
          <cell r="C1679">
            <v>600</v>
          </cell>
          <cell r="D1679">
            <v>23.298999999999999</v>
          </cell>
          <cell r="E1679" t="str">
            <v>금융</v>
          </cell>
          <cell r="F1679" t="str">
            <v>증권</v>
          </cell>
          <cell r="G1679" t="str">
            <v>증권</v>
          </cell>
          <cell r="H1679" t="str">
            <v>증권업</v>
          </cell>
        </row>
        <row r="1680">
          <cell r="A1680">
            <v>131400</v>
          </cell>
          <cell r="B1680" t="str">
            <v>이브이첨단소재</v>
          </cell>
          <cell r="C1680" t="str">
            <v>-</v>
          </cell>
          <cell r="D1680" t="str">
            <v>-</v>
          </cell>
          <cell r="E1680" t="str">
            <v>PCB</v>
          </cell>
          <cell r="F1680" t="str">
            <v>FPCB</v>
          </cell>
          <cell r="G1680" t="str">
            <v>FPCB</v>
          </cell>
          <cell r="H1680" t="str">
            <v>연성인쇄회로기판(FPCB)</v>
          </cell>
        </row>
        <row r="1681">
          <cell r="A1681">
            <v>208850</v>
          </cell>
          <cell r="B1681" t="str">
            <v>이비테크</v>
          </cell>
          <cell r="C1681" t="str">
            <v>-</v>
          </cell>
          <cell r="D1681" t="str">
            <v>-</v>
          </cell>
          <cell r="E1681" t="e">
            <v>#N/A</v>
          </cell>
          <cell r="F1681" t="e">
            <v>#N/A</v>
          </cell>
          <cell r="G1681" t="e">
            <v>#N/A</v>
          </cell>
          <cell r="H1681" t="e">
            <v>#N/A</v>
          </cell>
        </row>
        <row r="1682">
          <cell r="A1682">
            <v>351330</v>
          </cell>
          <cell r="B1682" t="str">
            <v>이삭엔지니어링</v>
          </cell>
          <cell r="C1682" t="str">
            <v>-</v>
          </cell>
          <cell r="D1682" t="str">
            <v>-</v>
          </cell>
          <cell r="E1682" t="str">
            <v>인터넷</v>
          </cell>
          <cell r="F1682" t="str">
            <v>소프트웨어</v>
          </cell>
          <cell r="G1682" t="str">
            <v>소프트웨어</v>
          </cell>
          <cell r="H1682" t="str">
            <v>스마트팩토리 솔루션(MES)</v>
          </cell>
        </row>
        <row r="1683">
          <cell r="A1683">
            <v>80010</v>
          </cell>
          <cell r="B1683" t="str">
            <v>이상네트웍스</v>
          </cell>
          <cell r="C1683">
            <v>100</v>
          </cell>
          <cell r="D1683">
            <v>11.670999999999999</v>
          </cell>
          <cell r="E1683" t="str">
            <v>유통</v>
          </cell>
          <cell r="F1683" t="str">
            <v>MRO</v>
          </cell>
          <cell r="G1683" t="str">
            <v>MRO</v>
          </cell>
          <cell r="H1683" t="str">
            <v>산업용 소모자재</v>
          </cell>
        </row>
        <row r="1684">
          <cell r="A1684">
            <v>379390</v>
          </cell>
          <cell r="B1684" t="str">
            <v>이성씨엔아이</v>
          </cell>
          <cell r="C1684" t="str">
            <v>-</v>
          </cell>
          <cell r="D1684" t="str">
            <v>-</v>
          </cell>
          <cell r="E1684" t="e">
            <v>#N/A</v>
          </cell>
          <cell r="F1684" t="e">
            <v>#N/A</v>
          </cell>
          <cell r="G1684" t="e">
            <v>#N/A</v>
          </cell>
          <cell r="H1684" t="e">
            <v>#N/A</v>
          </cell>
        </row>
        <row r="1685">
          <cell r="A1685">
            <v>86890</v>
          </cell>
          <cell r="B1685" t="str">
            <v>이수앱지스</v>
          </cell>
          <cell r="C1685" t="str">
            <v>-</v>
          </cell>
          <cell r="D1685" t="str">
            <v>-</v>
          </cell>
          <cell r="E1685" t="str">
            <v>헬스케어</v>
          </cell>
          <cell r="F1685" t="str">
            <v>바이오</v>
          </cell>
          <cell r="G1685" t="str">
            <v>항체의약품</v>
          </cell>
          <cell r="H1685" t="str">
            <v>항체치료제</v>
          </cell>
        </row>
        <row r="1686">
          <cell r="A1686">
            <v>7660</v>
          </cell>
          <cell r="B1686" t="str">
            <v>이수페타시스</v>
          </cell>
          <cell r="C1686" t="str">
            <v>-</v>
          </cell>
          <cell r="D1686" t="str">
            <v>-</v>
          </cell>
          <cell r="E1686" t="str">
            <v>PCB</v>
          </cell>
          <cell r="F1686" t="str">
            <v>PCB</v>
          </cell>
          <cell r="G1686" t="str">
            <v>PCB</v>
          </cell>
          <cell r="H1686" t="str">
            <v>인쇄회로기판(PCB)</v>
          </cell>
        </row>
        <row r="1687">
          <cell r="A1687">
            <v>5950</v>
          </cell>
          <cell r="B1687" t="str">
            <v>이수화학</v>
          </cell>
          <cell r="C1687">
            <v>500</v>
          </cell>
          <cell r="D1687">
            <v>14.093</v>
          </cell>
          <cell r="E1687" t="str">
            <v>기초소재</v>
          </cell>
          <cell r="F1687" t="str">
            <v>석유화학</v>
          </cell>
          <cell r="G1687" t="str">
            <v>석유화학</v>
          </cell>
          <cell r="H1687" t="str">
            <v>알킬벤젠(LAB), 노말파라핀 등</v>
          </cell>
        </row>
        <row r="1688">
          <cell r="A1688">
            <v>15020</v>
          </cell>
          <cell r="B1688" t="str">
            <v>이스타코</v>
          </cell>
          <cell r="C1688" t="str">
            <v>-</v>
          </cell>
          <cell r="D1688" t="str">
            <v>-</v>
          </cell>
          <cell r="E1688" t="str">
            <v>건설</v>
          </cell>
          <cell r="F1688" t="str">
            <v>건설</v>
          </cell>
          <cell r="G1688" t="str">
            <v>임대관리</v>
          </cell>
          <cell r="H1688" t="str">
            <v>부동산 임대업 및 분양사업</v>
          </cell>
        </row>
        <row r="1689">
          <cell r="A1689">
            <v>47560</v>
          </cell>
          <cell r="B1689" t="str">
            <v>이스트소프트</v>
          </cell>
          <cell r="C1689" t="str">
            <v>-</v>
          </cell>
          <cell r="D1689" t="str">
            <v>-</v>
          </cell>
          <cell r="E1689" t="str">
            <v>인터넷</v>
          </cell>
          <cell r="F1689" t="str">
            <v>소프트웨어</v>
          </cell>
          <cell r="G1689" t="str">
            <v>소프트웨어</v>
          </cell>
          <cell r="H1689" t="str">
            <v>알툴즈패키지</v>
          </cell>
        </row>
        <row r="1690">
          <cell r="A1690">
            <v>900110</v>
          </cell>
          <cell r="B1690" t="str">
            <v>이스트아시아홀딩스</v>
          </cell>
          <cell r="C1690" t="str">
            <v>-</v>
          </cell>
          <cell r="D1690" t="str">
            <v>-</v>
          </cell>
          <cell r="E1690" t="str">
            <v>외국계</v>
          </cell>
          <cell r="F1690" t="str">
            <v>외국계</v>
          </cell>
          <cell r="G1690" t="str">
            <v>CNY</v>
          </cell>
          <cell r="H1690" t="str">
            <v>신발류, 츄리닝 등</v>
          </cell>
        </row>
        <row r="1691">
          <cell r="A1691">
            <v>67010</v>
          </cell>
          <cell r="B1691" t="str">
            <v>이씨에스</v>
          </cell>
          <cell r="C1691">
            <v>130</v>
          </cell>
          <cell r="D1691" t="str">
            <v>32.550 *</v>
          </cell>
          <cell r="E1691" t="str">
            <v>통신</v>
          </cell>
          <cell r="F1691" t="str">
            <v>컨택센터</v>
          </cell>
          <cell r="G1691" t="str">
            <v>컨택센터</v>
          </cell>
          <cell r="H1691" t="str">
            <v>컨텍센터 구축 등</v>
          </cell>
        </row>
        <row r="1692">
          <cell r="A1692">
            <v>93230</v>
          </cell>
          <cell r="B1692" t="str">
            <v>이아이디</v>
          </cell>
          <cell r="C1692" t="str">
            <v>-</v>
          </cell>
          <cell r="D1692" t="str">
            <v>-</v>
          </cell>
          <cell r="E1692" t="str">
            <v>내수</v>
          </cell>
          <cell r="F1692" t="str">
            <v>주유소</v>
          </cell>
          <cell r="G1692" t="str">
            <v>주유소</v>
          </cell>
          <cell r="H1692" t="str">
            <v>주유소</v>
          </cell>
        </row>
        <row r="1693">
          <cell r="A1693">
            <v>341310</v>
          </cell>
          <cell r="B1693" t="str">
            <v>이앤에치</v>
          </cell>
          <cell r="C1693" t="str">
            <v>-</v>
          </cell>
          <cell r="D1693" t="str">
            <v>-</v>
          </cell>
          <cell r="E1693" t="e">
            <v>#N/A</v>
          </cell>
          <cell r="F1693" t="e">
            <v>#N/A</v>
          </cell>
          <cell r="G1693" t="e">
            <v>#N/A</v>
          </cell>
          <cell r="H1693" t="e">
            <v>#N/A</v>
          </cell>
        </row>
        <row r="1694">
          <cell r="A1694">
            <v>101360</v>
          </cell>
          <cell r="B1694" t="str">
            <v>이엔드디</v>
          </cell>
          <cell r="C1694" t="str">
            <v>-</v>
          </cell>
          <cell r="D1694" t="str">
            <v>-</v>
          </cell>
          <cell r="E1694" t="str">
            <v>자동차</v>
          </cell>
          <cell r="F1694" t="str">
            <v>자동차부품</v>
          </cell>
          <cell r="G1694" t="str">
            <v>공조장치</v>
          </cell>
          <cell r="H1694" t="str">
            <v>매연저감장치</v>
          </cell>
        </row>
        <row r="1695">
          <cell r="A1695">
            <v>102710</v>
          </cell>
          <cell r="B1695" t="str">
            <v>이엔에프테크놀로지</v>
          </cell>
          <cell r="C1695">
            <v>150</v>
          </cell>
          <cell r="D1695">
            <v>11.882999999999999</v>
          </cell>
          <cell r="E1695" t="str">
            <v>디스플레이</v>
          </cell>
          <cell r="F1695" t="str">
            <v>디스플레이_소재</v>
          </cell>
          <cell r="G1695" t="str">
            <v>소재</v>
          </cell>
          <cell r="H1695" t="str">
            <v>LCD용 박리액 생산업체</v>
          </cell>
        </row>
        <row r="1696">
          <cell r="A1696">
            <v>66980</v>
          </cell>
          <cell r="B1696" t="str">
            <v>이엔코퍼레이션</v>
          </cell>
          <cell r="C1696" t="str">
            <v>-</v>
          </cell>
          <cell r="D1696" t="str">
            <v>-</v>
          </cell>
          <cell r="E1696" t="str">
            <v>에너지</v>
          </cell>
          <cell r="F1696" t="str">
            <v>플랜트</v>
          </cell>
          <cell r="G1696" t="str">
            <v>엔지니어링</v>
          </cell>
          <cell r="H1696" t="str">
            <v>산업 플랜트 수처리 전문</v>
          </cell>
        </row>
        <row r="1697">
          <cell r="A1697">
            <v>74610</v>
          </cell>
          <cell r="B1697" t="str">
            <v>이엔플러스</v>
          </cell>
          <cell r="C1697" t="str">
            <v>-</v>
          </cell>
          <cell r="D1697" t="str">
            <v>-</v>
          </cell>
          <cell r="E1697" t="str">
            <v>자동차</v>
          </cell>
          <cell r="F1697" t="str">
            <v>완성차</v>
          </cell>
          <cell r="G1697" t="str">
            <v>특수차</v>
          </cell>
          <cell r="H1697" t="str">
            <v>소방차</v>
          </cell>
        </row>
        <row r="1698">
          <cell r="A1698">
            <v>63760</v>
          </cell>
          <cell r="B1698" t="str">
            <v>이엘피</v>
          </cell>
          <cell r="C1698">
            <v>60</v>
          </cell>
          <cell r="D1698">
            <v>-74.509</v>
          </cell>
          <cell r="E1698" t="str">
            <v>디스플레이</v>
          </cell>
          <cell r="F1698" t="str">
            <v>디스플레이_장비</v>
          </cell>
          <cell r="G1698" t="str">
            <v>검사장비</v>
          </cell>
          <cell r="H1698" t="str">
            <v>안정화 및 최종적인 불량 검출 및 신뢰성 향상에 사용되는 장비</v>
          </cell>
        </row>
        <row r="1699">
          <cell r="A1699">
            <v>123570</v>
          </cell>
          <cell r="B1699" t="str">
            <v>이엠넷</v>
          </cell>
          <cell r="C1699">
            <v>200</v>
          </cell>
          <cell r="D1699">
            <v>16.600000000000001</v>
          </cell>
          <cell r="E1699" t="str">
            <v>광고</v>
          </cell>
          <cell r="F1699" t="str">
            <v>광고</v>
          </cell>
          <cell r="G1699" t="str">
            <v>비계열</v>
          </cell>
          <cell r="H1699" t="str">
            <v>디지털 광고 전문 업체</v>
          </cell>
        </row>
        <row r="1700">
          <cell r="A1700">
            <v>83470</v>
          </cell>
          <cell r="B1700" t="str">
            <v>이엠앤아이</v>
          </cell>
          <cell r="C1700" t="str">
            <v>-</v>
          </cell>
          <cell r="D1700" t="str">
            <v>-</v>
          </cell>
          <cell r="E1700" t="str">
            <v>디스플레이</v>
          </cell>
          <cell r="F1700" t="str">
            <v>디스플레이_부품</v>
          </cell>
          <cell r="G1700" t="str">
            <v>BLU</v>
          </cell>
          <cell r="H1700" t="str">
            <v>LCD BLU사업</v>
          </cell>
        </row>
        <row r="1701">
          <cell r="A1701">
            <v>95190</v>
          </cell>
          <cell r="B1701" t="str">
            <v>이엠코리아</v>
          </cell>
          <cell r="C1701" t="str">
            <v>-</v>
          </cell>
          <cell r="D1701" t="str">
            <v>-</v>
          </cell>
          <cell r="E1701" t="str">
            <v>기계</v>
          </cell>
          <cell r="F1701" t="str">
            <v>공작기계</v>
          </cell>
          <cell r="G1701" t="str">
            <v>공작기계</v>
          </cell>
          <cell r="H1701" t="str">
            <v>CNC 선반</v>
          </cell>
        </row>
        <row r="1702">
          <cell r="A1702">
            <v>91120</v>
          </cell>
          <cell r="B1702" t="str">
            <v>이엠텍</v>
          </cell>
          <cell r="C1702">
            <v>150</v>
          </cell>
          <cell r="D1702">
            <v>6.6849999999999996</v>
          </cell>
          <cell r="E1702" t="str">
            <v>스마트폰</v>
          </cell>
          <cell r="F1702" t="str">
            <v>스마트폰_부분품</v>
          </cell>
          <cell r="G1702" t="str">
            <v>부분품</v>
          </cell>
          <cell r="H1702" t="str">
            <v>부분품) 휴대폰용 Speaker, Receiver 등</v>
          </cell>
        </row>
        <row r="1703">
          <cell r="A1703">
            <v>232530</v>
          </cell>
          <cell r="B1703" t="str">
            <v>이엠티</v>
          </cell>
          <cell r="C1703" t="str">
            <v>-</v>
          </cell>
          <cell r="D1703" t="str">
            <v>-</v>
          </cell>
          <cell r="E1703" t="e">
            <v>#N/A</v>
          </cell>
          <cell r="F1703" t="e">
            <v>#N/A</v>
          </cell>
          <cell r="G1703" t="e">
            <v>#N/A</v>
          </cell>
          <cell r="H1703" t="e">
            <v>#N/A</v>
          </cell>
        </row>
        <row r="1704">
          <cell r="A1704">
            <v>102460</v>
          </cell>
          <cell r="B1704" t="str">
            <v>이연제약</v>
          </cell>
          <cell r="C1704">
            <v>250</v>
          </cell>
          <cell r="D1704">
            <v>82.412999999999997</v>
          </cell>
          <cell r="E1704" t="str">
            <v>헬스케어</v>
          </cell>
          <cell r="F1704" t="str">
            <v>제약</v>
          </cell>
          <cell r="G1704" t="str">
            <v>완제의약품</v>
          </cell>
          <cell r="H1704" t="str">
            <v>(항셍제) 옵티레이(조영제), 세파제돈(항생제)</v>
          </cell>
        </row>
        <row r="1705">
          <cell r="A1705">
            <v>39030</v>
          </cell>
          <cell r="B1705" t="str">
            <v>이오테크닉스</v>
          </cell>
          <cell r="C1705">
            <v>900</v>
          </cell>
          <cell r="D1705">
            <v>15.202</v>
          </cell>
          <cell r="E1705" t="str">
            <v>반도체</v>
          </cell>
          <cell r="F1705" t="str">
            <v>반도체_제조장비</v>
          </cell>
          <cell r="G1705" t="str">
            <v>후공정</v>
          </cell>
          <cell r="H1705" t="str">
            <v>레이저마커 및 응용기기</v>
          </cell>
        </row>
        <row r="1706">
          <cell r="A1706">
            <v>294090</v>
          </cell>
          <cell r="B1706" t="str">
            <v>이오플로우</v>
          </cell>
          <cell r="C1706" t="str">
            <v>-</v>
          </cell>
          <cell r="D1706" t="str">
            <v>-</v>
          </cell>
          <cell r="E1706" t="str">
            <v>헬스케어</v>
          </cell>
          <cell r="F1706" t="str">
            <v>진단기기</v>
          </cell>
          <cell r="G1706" t="str">
            <v>체외진단</v>
          </cell>
          <cell r="H1706" t="str">
            <v>웨어러블 인슐린 펌프</v>
          </cell>
        </row>
        <row r="1707">
          <cell r="A1707">
            <v>88290</v>
          </cell>
          <cell r="B1707" t="str">
            <v>이원컴포텍</v>
          </cell>
          <cell r="C1707" t="str">
            <v>-</v>
          </cell>
          <cell r="D1707" t="str">
            <v>-</v>
          </cell>
          <cell r="E1707" t="str">
            <v>자동차</v>
          </cell>
          <cell r="F1707" t="str">
            <v>자동차부품</v>
          </cell>
          <cell r="G1707" t="str">
            <v>차체</v>
          </cell>
          <cell r="H1707" t="str">
            <v>자동차 Seat</v>
          </cell>
        </row>
        <row r="1708">
          <cell r="A1708">
            <v>84680</v>
          </cell>
          <cell r="B1708" t="str">
            <v>이월드</v>
          </cell>
          <cell r="C1708" t="str">
            <v>-</v>
          </cell>
          <cell r="D1708" t="str">
            <v>-</v>
          </cell>
          <cell r="E1708" t="str">
            <v>내수</v>
          </cell>
          <cell r="F1708" t="str">
            <v>여가</v>
          </cell>
          <cell r="G1708" t="str">
            <v>리조트</v>
          </cell>
          <cell r="H1708" t="str">
            <v>유원지 등</v>
          </cell>
        </row>
        <row r="1709">
          <cell r="A1709">
            <v>181340</v>
          </cell>
          <cell r="B1709" t="str">
            <v>이즈미디어</v>
          </cell>
          <cell r="C1709" t="str">
            <v>-</v>
          </cell>
          <cell r="D1709" t="str">
            <v>-</v>
          </cell>
          <cell r="E1709" t="str">
            <v>스마트폰</v>
          </cell>
          <cell r="F1709" t="str">
            <v>카메라</v>
          </cell>
          <cell r="G1709" t="str">
            <v>검사장비</v>
          </cell>
          <cell r="H1709" t="str">
            <v>카메라모듈 검사장비</v>
          </cell>
        </row>
        <row r="1710">
          <cell r="A1710">
            <v>353810</v>
          </cell>
          <cell r="B1710" t="str">
            <v>이지바이오</v>
          </cell>
          <cell r="C1710">
            <v>75</v>
          </cell>
          <cell r="D1710">
            <v>23.614000000000001</v>
          </cell>
          <cell r="E1710" t="str">
            <v>음식료</v>
          </cell>
          <cell r="F1710" t="str">
            <v>사료</v>
          </cell>
          <cell r="G1710" t="str">
            <v>사료</v>
          </cell>
          <cell r="H1710" t="str">
            <v>사료</v>
          </cell>
        </row>
        <row r="1711">
          <cell r="A1711">
            <v>99750</v>
          </cell>
          <cell r="B1711" t="str">
            <v>이지케어텍</v>
          </cell>
          <cell r="C1711">
            <v>86</v>
          </cell>
          <cell r="D1711">
            <v>-6.7949999999999999</v>
          </cell>
          <cell r="E1711" t="str">
            <v>헬스케어</v>
          </cell>
          <cell r="F1711" t="str">
            <v>의료기기</v>
          </cell>
          <cell r="G1711" t="str">
            <v>의료용 SW</v>
          </cell>
          <cell r="H1711" t="str">
            <v>의료 소프트웨어</v>
          </cell>
        </row>
        <row r="1712">
          <cell r="A1712">
            <v>377330</v>
          </cell>
          <cell r="B1712" t="str">
            <v>이지트로닉스</v>
          </cell>
          <cell r="C1712" t="str">
            <v>-</v>
          </cell>
          <cell r="D1712" t="str">
            <v>-</v>
          </cell>
          <cell r="E1712" t="str">
            <v>통신</v>
          </cell>
          <cell r="F1712" t="str">
            <v>통신장비</v>
          </cell>
          <cell r="G1712" t="str">
            <v>통신장비</v>
          </cell>
          <cell r="H1712" t="str">
            <v>5G 정류기 및 전력변환부품</v>
          </cell>
        </row>
        <row r="1713">
          <cell r="A1713">
            <v>35810</v>
          </cell>
          <cell r="B1713" t="str">
            <v>이지홀딩스</v>
          </cell>
          <cell r="C1713">
            <v>50</v>
          </cell>
          <cell r="D1713">
            <v>35.369</v>
          </cell>
          <cell r="E1713" t="str">
            <v>지주사</v>
          </cell>
          <cell r="F1713" t="str">
            <v>지주사</v>
          </cell>
          <cell r="G1713" t="str">
            <v>지주사</v>
          </cell>
          <cell r="H1713" t="str">
            <v>지주사</v>
          </cell>
        </row>
        <row r="1714">
          <cell r="A1714">
            <v>160600</v>
          </cell>
          <cell r="B1714" t="str">
            <v>이큐셀</v>
          </cell>
          <cell r="C1714" t="str">
            <v>-</v>
          </cell>
          <cell r="D1714" t="str">
            <v>-</v>
          </cell>
          <cell r="E1714" t="str">
            <v>디스플레이</v>
          </cell>
          <cell r="F1714" t="str">
            <v>디스플레이_장비</v>
          </cell>
          <cell r="G1714" t="str">
            <v>제조장비</v>
          </cell>
          <cell r="H1714" t="str">
            <v xml:space="preserve">진공/플라즈마 </v>
          </cell>
        </row>
        <row r="1715">
          <cell r="A1715">
            <v>92130</v>
          </cell>
          <cell r="B1715" t="str">
            <v>이크레더블</v>
          </cell>
          <cell r="C1715">
            <v>2720</v>
          </cell>
          <cell r="D1715">
            <v>235.233</v>
          </cell>
          <cell r="E1715" t="str">
            <v>전문서비스</v>
          </cell>
          <cell r="F1715" t="str">
            <v>신용정보</v>
          </cell>
          <cell r="G1715" t="str">
            <v>신용정보</v>
          </cell>
          <cell r="H1715" t="str">
            <v>기업신용정보사업</v>
          </cell>
        </row>
        <row r="1716">
          <cell r="A1716">
            <v>96040</v>
          </cell>
          <cell r="B1716" t="str">
            <v>이트론</v>
          </cell>
          <cell r="C1716" t="str">
            <v>-</v>
          </cell>
          <cell r="D1716" t="str">
            <v>-</v>
          </cell>
          <cell r="E1716" t="str">
            <v>인터넷</v>
          </cell>
          <cell r="F1716" t="str">
            <v>소프트웨어</v>
          </cell>
          <cell r="G1716" t="str">
            <v>소프트웨어</v>
          </cell>
          <cell r="H1716" t="str">
            <v>서버 및 스토리지 사업</v>
          </cell>
        </row>
        <row r="1717">
          <cell r="A1717">
            <v>134060</v>
          </cell>
          <cell r="B1717" t="str">
            <v>이퓨쳐</v>
          </cell>
          <cell r="C1717" t="str">
            <v>-</v>
          </cell>
          <cell r="D1717" t="str">
            <v>-</v>
          </cell>
          <cell r="E1717" t="str">
            <v>교육</v>
          </cell>
          <cell r="F1717" t="str">
            <v>학원</v>
          </cell>
          <cell r="G1717" t="str">
            <v>외국어학원</v>
          </cell>
          <cell r="H1717" t="str">
            <v>외국어학원</v>
          </cell>
        </row>
        <row r="1718">
          <cell r="A1718">
            <v>1840</v>
          </cell>
          <cell r="B1718" t="str">
            <v>이화공영</v>
          </cell>
          <cell r="C1718" t="str">
            <v>-</v>
          </cell>
          <cell r="D1718" t="str">
            <v>-</v>
          </cell>
          <cell r="E1718" t="str">
            <v>건설</v>
          </cell>
          <cell r="F1718" t="str">
            <v>건설</v>
          </cell>
          <cell r="G1718" t="str">
            <v>건설</v>
          </cell>
          <cell r="H1718" t="str">
            <v>토목 및 건축, 주택 공급업</v>
          </cell>
        </row>
        <row r="1719">
          <cell r="A1719">
            <v>760</v>
          </cell>
          <cell r="B1719" t="str">
            <v>이화산업</v>
          </cell>
          <cell r="C1719" t="str">
            <v>-</v>
          </cell>
          <cell r="D1719" t="str">
            <v>-</v>
          </cell>
          <cell r="E1719" t="str">
            <v>패션</v>
          </cell>
          <cell r="F1719" t="str">
            <v>섬유</v>
          </cell>
          <cell r="G1719" t="str">
            <v>염료</v>
          </cell>
          <cell r="H1719" t="str">
            <v>염료</v>
          </cell>
        </row>
        <row r="1720">
          <cell r="A1720">
            <v>24810</v>
          </cell>
          <cell r="B1720" t="str">
            <v>이화전기</v>
          </cell>
          <cell r="C1720" t="str">
            <v>-</v>
          </cell>
          <cell r="D1720" t="str">
            <v>-</v>
          </cell>
          <cell r="E1720" t="str">
            <v>에너지</v>
          </cell>
          <cell r="F1720" t="str">
            <v>전력</v>
          </cell>
          <cell r="G1720" t="str">
            <v>전력기자재</v>
          </cell>
          <cell r="H1720" t="str">
            <v>전력변환기기 사업</v>
          </cell>
        </row>
        <row r="1721">
          <cell r="A1721">
            <v>14990</v>
          </cell>
          <cell r="B1721" t="str">
            <v>인디에프</v>
          </cell>
          <cell r="C1721" t="str">
            <v>-</v>
          </cell>
          <cell r="D1721" t="str">
            <v>-</v>
          </cell>
          <cell r="E1721" t="str">
            <v>패션</v>
          </cell>
          <cell r="F1721" t="str">
            <v>의류</v>
          </cell>
          <cell r="G1721" t="str">
            <v>브랜드</v>
          </cell>
          <cell r="H1721" t="str">
            <v xml:space="preserve">조이너스, 테이트, 꼼빠니아 등 </v>
          </cell>
        </row>
        <row r="1722">
          <cell r="A1722">
            <v>41830</v>
          </cell>
          <cell r="B1722" t="str">
            <v>인바디</v>
          </cell>
          <cell r="C1722">
            <v>200</v>
          </cell>
          <cell r="D1722">
            <v>7.6669999999999998</v>
          </cell>
          <cell r="E1722" t="str">
            <v>헬스케어</v>
          </cell>
          <cell r="F1722" t="str">
            <v>진단기기</v>
          </cell>
          <cell r="G1722" t="str">
            <v>진단기기</v>
          </cell>
          <cell r="H1722" t="str">
            <v>인바디</v>
          </cell>
        </row>
        <row r="1723">
          <cell r="A1723">
            <v>352940</v>
          </cell>
          <cell r="B1723" t="str">
            <v>인바이오</v>
          </cell>
          <cell r="C1723" t="str">
            <v>-</v>
          </cell>
          <cell r="D1723" t="str">
            <v>-</v>
          </cell>
          <cell r="E1723" t="str">
            <v>농업</v>
          </cell>
          <cell r="F1723" t="str">
            <v>농약비료</v>
          </cell>
          <cell r="G1723" t="str">
            <v>농약</v>
          </cell>
          <cell r="H1723" t="str">
            <v>농약</v>
          </cell>
        </row>
        <row r="1724">
          <cell r="A1724">
            <v>101140</v>
          </cell>
          <cell r="B1724" t="str">
            <v>인바이오젠</v>
          </cell>
          <cell r="C1724" t="str">
            <v>-</v>
          </cell>
          <cell r="D1724" t="str">
            <v>-</v>
          </cell>
          <cell r="E1724" t="str">
            <v>전문서비스</v>
          </cell>
          <cell r="F1724" t="str">
            <v>B2B</v>
          </cell>
          <cell r="G1724" t="str">
            <v>B2B</v>
          </cell>
          <cell r="H1724" t="str">
            <v>키오스크</v>
          </cell>
        </row>
        <row r="1725">
          <cell r="A1725">
            <v>216400</v>
          </cell>
          <cell r="B1725" t="str">
            <v>인바이츠바이오코아</v>
          </cell>
          <cell r="C1725" t="str">
            <v>-</v>
          </cell>
          <cell r="D1725" t="str">
            <v>-</v>
          </cell>
          <cell r="E1725" t="e">
            <v>#N/A</v>
          </cell>
          <cell r="F1725" t="e">
            <v>#N/A</v>
          </cell>
          <cell r="G1725" t="e">
            <v>#N/A</v>
          </cell>
          <cell r="H1725" t="e">
            <v>#N/A</v>
          </cell>
        </row>
        <row r="1726">
          <cell r="A1726">
            <v>79950</v>
          </cell>
          <cell r="B1726" t="str">
            <v>인베니아</v>
          </cell>
          <cell r="C1726" t="str">
            <v>-</v>
          </cell>
          <cell r="D1726" t="str">
            <v>-</v>
          </cell>
          <cell r="E1726" t="str">
            <v>디스플레이</v>
          </cell>
          <cell r="F1726" t="str">
            <v>디스플레이_장비</v>
          </cell>
          <cell r="G1726" t="str">
            <v>제조장비</v>
          </cell>
          <cell r="H1726" t="str">
            <v>Dry Etcher, VAS, Plasma Treatment 등</v>
          </cell>
        </row>
        <row r="1727">
          <cell r="A1727">
            <v>277410</v>
          </cell>
          <cell r="B1727" t="str">
            <v>인산가</v>
          </cell>
          <cell r="C1727">
            <v>80</v>
          </cell>
          <cell r="D1727">
            <v>40.085000000000001</v>
          </cell>
          <cell r="E1727" t="str">
            <v>음식료</v>
          </cell>
          <cell r="F1727" t="str">
            <v>건강기능식품</v>
          </cell>
          <cell r="G1727" t="str">
            <v>브랜드</v>
          </cell>
          <cell r="H1727" t="str">
            <v>죽염</v>
          </cell>
        </row>
        <row r="1728">
          <cell r="A1728">
            <v>60150</v>
          </cell>
          <cell r="B1728" t="str">
            <v>인선이엔티</v>
          </cell>
          <cell r="C1728" t="str">
            <v>-</v>
          </cell>
          <cell r="D1728" t="str">
            <v>-</v>
          </cell>
          <cell r="E1728" t="str">
            <v>건설</v>
          </cell>
          <cell r="F1728" t="str">
            <v>폐기물</v>
          </cell>
          <cell r="G1728" t="str">
            <v>폐기물</v>
          </cell>
          <cell r="H1728" t="str">
            <v>폐기물 소각처리</v>
          </cell>
        </row>
        <row r="1729">
          <cell r="A1729">
            <v>33230</v>
          </cell>
          <cell r="B1729" t="str">
            <v>인성정보</v>
          </cell>
          <cell r="C1729" t="str">
            <v>-</v>
          </cell>
          <cell r="D1729" t="str">
            <v>-</v>
          </cell>
          <cell r="E1729" t="str">
            <v>인터넷</v>
          </cell>
          <cell r="F1729" t="str">
            <v>네트워크통합</v>
          </cell>
          <cell r="G1729" t="str">
            <v>NI</v>
          </cell>
          <cell r="H1729" t="str">
            <v>NI (Network Integration)</v>
          </cell>
        </row>
        <row r="1730">
          <cell r="A1730">
            <v>6490</v>
          </cell>
          <cell r="B1730" t="str">
            <v>인스코비</v>
          </cell>
          <cell r="C1730" t="str">
            <v>-</v>
          </cell>
          <cell r="D1730" t="str">
            <v>-</v>
          </cell>
          <cell r="E1730" t="str">
            <v>통신</v>
          </cell>
          <cell r="F1730" t="str">
            <v>통신사</v>
          </cell>
          <cell r="G1730" t="str">
            <v>통신유통</v>
          </cell>
          <cell r="H1730" t="str">
            <v>MVNO(알뜰폰)</v>
          </cell>
        </row>
        <row r="1731">
          <cell r="A1731">
            <v>37330</v>
          </cell>
          <cell r="B1731" t="str">
            <v>인지디스플레</v>
          </cell>
          <cell r="C1731">
            <v>50</v>
          </cell>
          <cell r="D1731">
            <v>27.309000000000001</v>
          </cell>
          <cell r="E1731" t="str">
            <v>디스플레이</v>
          </cell>
          <cell r="F1731" t="str">
            <v>디스플레이_부품</v>
          </cell>
          <cell r="G1731" t="str">
            <v>부분품</v>
          </cell>
          <cell r="H1731" t="str">
            <v>TFT-LCD 패널 모듈에 사용되는 CHASSIS류</v>
          </cell>
        </row>
        <row r="1732">
          <cell r="A1732">
            <v>23800</v>
          </cell>
          <cell r="B1732" t="str">
            <v>인지컨트롤스</v>
          </cell>
          <cell r="C1732">
            <v>150</v>
          </cell>
          <cell r="D1732">
            <v>92.137</v>
          </cell>
          <cell r="E1732" t="str">
            <v>자동차</v>
          </cell>
          <cell r="F1732" t="str">
            <v>자동차부품</v>
          </cell>
          <cell r="G1732" t="str">
            <v>동력발생장치</v>
          </cell>
          <cell r="H1732" t="str">
            <v>엔진부품</v>
          </cell>
        </row>
        <row r="1733">
          <cell r="A1733">
            <v>34590</v>
          </cell>
          <cell r="B1733" t="str">
            <v>인천도시가스</v>
          </cell>
          <cell r="C1733">
            <v>1250</v>
          </cell>
          <cell r="D1733">
            <v>138.76900000000001</v>
          </cell>
          <cell r="E1733" t="str">
            <v>에너지</v>
          </cell>
          <cell r="F1733" t="str">
            <v>도시가스</v>
          </cell>
          <cell r="G1733" t="str">
            <v xml:space="preserve">도시가스 </v>
          </cell>
          <cell r="H1733" t="str">
            <v>도시가스</v>
          </cell>
        </row>
        <row r="1734">
          <cell r="A1734">
            <v>211050</v>
          </cell>
          <cell r="B1734" t="str">
            <v>인카금융서비스</v>
          </cell>
          <cell r="C1734" t="str">
            <v>-</v>
          </cell>
          <cell r="D1734" t="str">
            <v>-</v>
          </cell>
          <cell r="E1734" t="str">
            <v>금융</v>
          </cell>
          <cell r="F1734" t="str">
            <v>보험</v>
          </cell>
          <cell r="G1734" t="str">
            <v>손해보험</v>
          </cell>
          <cell r="H1734" t="str">
            <v>독립법인보험대리점 (GA: General Agency)</v>
          </cell>
        </row>
        <row r="1735">
          <cell r="A1735">
            <v>83640</v>
          </cell>
          <cell r="B1735" t="str">
            <v>인콘</v>
          </cell>
          <cell r="C1735" t="str">
            <v>-</v>
          </cell>
          <cell r="D1735" t="str">
            <v>-</v>
          </cell>
          <cell r="E1735" t="str">
            <v>보안</v>
          </cell>
          <cell r="F1735" t="str">
            <v>물리보안</v>
          </cell>
          <cell r="G1735" t="str">
            <v>영상보안장비</v>
          </cell>
          <cell r="H1735" t="str">
            <v>영상보안장비 산업</v>
          </cell>
        </row>
        <row r="1736">
          <cell r="A1736">
            <v>216050</v>
          </cell>
          <cell r="B1736" t="str">
            <v>인크로스</v>
          </cell>
          <cell r="C1736">
            <v>722</v>
          </cell>
          <cell r="D1736">
            <v>24.698</v>
          </cell>
          <cell r="E1736" t="str">
            <v>광고</v>
          </cell>
          <cell r="F1736" t="str">
            <v>광고</v>
          </cell>
          <cell r="G1736" t="str">
            <v>계열</v>
          </cell>
          <cell r="H1736" t="str">
            <v>최대주주: SKT</v>
          </cell>
        </row>
        <row r="1737">
          <cell r="A1737">
            <v>49070</v>
          </cell>
          <cell r="B1737" t="str">
            <v>인탑스</v>
          </cell>
          <cell r="C1737">
            <v>470</v>
          </cell>
          <cell r="D1737">
            <v>9.6319999999999997</v>
          </cell>
          <cell r="E1737" t="str">
            <v>스마트폰</v>
          </cell>
          <cell r="F1737" t="str">
            <v>액세서리</v>
          </cell>
          <cell r="G1737" t="str">
            <v>액세서리</v>
          </cell>
          <cell r="H1737" t="str">
            <v>스마트폰 케이스</v>
          </cell>
        </row>
        <row r="1738">
          <cell r="A1738">
            <v>119610</v>
          </cell>
          <cell r="B1738" t="str">
            <v>인터로조</v>
          </cell>
          <cell r="C1738">
            <v>450</v>
          </cell>
          <cell r="D1738">
            <v>29.495000000000001</v>
          </cell>
          <cell r="E1738" t="str">
            <v>헬스케어</v>
          </cell>
          <cell r="F1738" t="str">
            <v>의료기기</v>
          </cell>
          <cell r="G1738" t="str">
            <v>안과</v>
          </cell>
          <cell r="H1738" t="str">
            <v>콘택트렌즈</v>
          </cell>
        </row>
        <row r="1739">
          <cell r="A1739">
            <v>17250</v>
          </cell>
          <cell r="B1739" t="str">
            <v>인터엠</v>
          </cell>
          <cell r="C1739" t="str">
            <v>-</v>
          </cell>
          <cell r="D1739" t="str">
            <v>-</v>
          </cell>
          <cell r="E1739" t="str">
            <v>전자제품</v>
          </cell>
          <cell r="F1739" t="str">
            <v>산업용_전자제품</v>
          </cell>
          <cell r="G1739" t="str">
            <v>산업용</v>
          </cell>
          <cell r="H1739" t="str">
            <v>산업용 전문 음향 영상기기</v>
          </cell>
        </row>
        <row r="1740">
          <cell r="A1740">
            <v>129260</v>
          </cell>
          <cell r="B1740" t="str">
            <v>인터지스</v>
          </cell>
          <cell r="C1740">
            <v>100</v>
          </cell>
          <cell r="D1740">
            <v>20.466000000000001</v>
          </cell>
          <cell r="E1740" t="str">
            <v>운송</v>
          </cell>
          <cell r="F1740" t="str">
            <v>물류</v>
          </cell>
          <cell r="G1740" t="str">
            <v>물류</v>
          </cell>
          <cell r="H1740" t="str">
            <v>종합물류</v>
          </cell>
        </row>
        <row r="1741">
          <cell r="A1741">
            <v>51370</v>
          </cell>
          <cell r="B1741" t="str">
            <v>인터플렉스</v>
          </cell>
          <cell r="C1741" t="str">
            <v>-</v>
          </cell>
          <cell r="D1741" t="str">
            <v>-</v>
          </cell>
          <cell r="E1741" t="str">
            <v>PCB</v>
          </cell>
          <cell r="F1741" t="str">
            <v>FPCB</v>
          </cell>
          <cell r="G1741" t="str">
            <v>FPCB</v>
          </cell>
          <cell r="H1741" t="str">
            <v>연성인쇄회로기판(FPCB)</v>
          </cell>
        </row>
        <row r="1742">
          <cell r="A1742">
            <v>64290</v>
          </cell>
          <cell r="B1742" t="str">
            <v>인텍플러스</v>
          </cell>
          <cell r="C1742">
            <v>200</v>
          </cell>
          <cell r="D1742">
            <v>10.8</v>
          </cell>
          <cell r="E1742" t="str">
            <v>반도체</v>
          </cell>
          <cell r="F1742" t="str">
            <v>반도체_제조장비</v>
          </cell>
          <cell r="G1742" t="str">
            <v>후공정</v>
          </cell>
          <cell r="H1742" t="str">
            <v>3D/2D 자동외관검사장비</v>
          </cell>
        </row>
        <row r="1743">
          <cell r="A1743">
            <v>189300</v>
          </cell>
          <cell r="B1743" t="str">
            <v>인텔리안테크</v>
          </cell>
          <cell r="C1743">
            <v>100</v>
          </cell>
          <cell r="D1743">
            <v>14.891</v>
          </cell>
          <cell r="E1743" t="str">
            <v>통신</v>
          </cell>
          <cell r="F1743" t="str">
            <v>위성통신</v>
          </cell>
          <cell r="G1743" t="str">
            <v>위성통신</v>
          </cell>
          <cell r="H1743" t="str">
            <v>위성통신 안테나</v>
          </cell>
        </row>
        <row r="1744">
          <cell r="A1744">
            <v>150840</v>
          </cell>
          <cell r="B1744" t="str">
            <v>인트로메딕</v>
          </cell>
          <cell r="C1744" t="str">
            <v>-</v>
          </cell>
          <cell r="D1744" t="str">
            <v>-</v>
          </cell>
          <cell r="E1744" t="str">
            <v>헬스케어</v>
          </cell>
          <cell r="F1744" t="str">
            <v>의료기기</v>
          </cell>
          <cell r="G1744" t="str">
            <v>수술기기</v>
          </cell>
          <cell r="H1744" t="str">
            <v>소장용 캡슐 내시졍 및 일회용 연성내시경</v>
          </cell>
        </row>
        <row r="1745">
          <cell r="A1745">
            <v>48530</v>
          </cell>
          <cell r="B1745" t="str">
            <v>인트론바이오</v>
          </cell>
          <cell r="C1745" t="str">
            <v>-</v>
          </cell>
          <cell r="D1745" t="str">
            <v>-</v>
          </cell>
          <cell r="E1745" t="str">
            <v>헬스케어</v>
          </cell>
          <cell r="F1745" t="str">
            <v>바이오</v>
          </cell>
          <cell r="G1745" t="str">
            <v>기술이전</v>
          </cell>
          <cell r="H1745" t="str">
            <v>유전자시약, 동물용 항생제대체재</v>
          </cell>
        </row>
        <row r="1746">
          <cell r="A1746">
            <v>23810</v>
          </cell>
          <cell r="B1746" t="str">
            <v>인팩</v>
          </cell>
          <cell r="C1746">
            <v>180</v>
          </cell>
          <cell r="D1746">
            <v>34.026000000000003</v>
          </cell>
          <cell r="E1746" t="str">
            <v>자동차</v>
          </cell>
          <cell r="F1746" t="str">
            <v>자동차부품</v>
          </cell>
          <cell r="G1746" t="str">
            <v>전기(전자)장치</v>
          </cell>
          <cell r="H1746" t="str">
            <v>Control Cable</v>
          </cell>
        </row>
        <row r="1747">
          <cell r="A1747">
            <v>175140</v>
          </cell>
          <cell r="B1747" t="str">
            <v>인포마크</v>
          </cell>
          <cell r="C1747" t="str">
            <v>-</v>
          </cell>
          <cell r="D1747" t="str">
            <v>-</v>
          </cell>
          <cell r="E1747" t="str">
            <v>전자제품</v>
          </cell>
          <cell r="F1747" t="str">
            <v>가정용_전자제품</v>
          </cell>
          <cell r="G1747" t="str">
            <v>가정용</v>
          </cell>
          <cell r="H1747" t="str">
            <v>AI 스피커</v>
          </cell>
        </row>
        <row r="1748">
          <cell r="A1748">
            <v>115310</v>
          </cell>
          <cell r="B1748" t="str">
            <v>인포바인</v>
          </cell>
          <cell r="C1748">
            <v>900</v>
          </cell>
          <cell r="D1748">
            <v>33.793999999999997</v>
          </cell>
          <cell r="E1748" t="str">
            <v>보안</v>
          </cell>
          <cell r="F1748" t="str">
            <v>소프트보안</v>
          </cell>
          <cell r="G1748" t="str">
            <v>암호인증</v>
          </cell>
          <cell r="H1748" t="str">
            <v>휴대폰인증서 보관서비스업</v>
          </cell>
        </row>
        <row r="1749">
          <cell r="A1749">
            <v>39290</v>
          </cell>
          <cell r="B1749" t="str">
            <v>인포뱅크</v>
          </cell>
          <cell r="C1749">
            <v>80</v>
          </cell>
          <cell r="D1749">
            <v>7.6420000000000003</v>
          </cell>
          <cell r="E1749" t="str">
            <v>인터넷</v>
          </cell>
          <cell r="F1749" t="str">
            <v>온라인서비스</v>
          </cell>
          <cell r="G1749" t="str">
            <v>온라인서비스</v>
          </cell>
          <cell r="H1749" t="str">
            <v>모바일메시징서비스</v>
          </cell>
        </row>
        <row r="1750">
          <cell r="A1750">
            <v>71200</v>
          </cell>
          <cell r="B1750" t="str">
            <v>인피니트헬스케어</v>
          </cell>
          <cell r="C1750" t="str">
            <v>-</v>
          </cell>
          <cell r="D1750" t="str">
            <v>-</v>
          </cell>
          <cell r="E1750" t="str">
            <v>헬스케어</v>
          </cell>
          <cell r="F1750" t="str">
            <v>의료기기</v>
          </cell>
          <cell r="G1750" t="str">
            <v>의료용 SW</v>
          </cell>
          <cell r="H1750" t="str">
            <v>의료용 S/W 개발 및 판매</v>
          </cell>
        </row>
        <row r="1751">
          <cell r="A1751">
            <v>101930</v>
          </cell>
          <cell r="B1751" t="str">
            <v>인화정공</v>
          </cell>
          <cell r="C1751" t="str">
            <v>-</v>
          </cell>
          <cell r="D1751" t="str">
            <v>-</v>
          </cell>
          <cell r="E1751" t="str">
            <v>조선</v>
          </cell>
          <cell r="F1751" t="str">
            <v>조선기자재</v>
          </cell>
          <cell r="G1751" t="str">
            <v>선박엔진</v>
          </cell>
          <cell r="H1751" t="str">
            <v>선박용엔진부분품</v>
          </cell>
        </row>
        <row r="1752">
          <cell r="A1752">
            <v>249420</v>
          </cell>
          <cell r="B1752" t="str">
            <v>일동제약</v>
          </cell>
          <cell r="C1752" t="str">
            <v>-</v>
          </cell>
          <cell r="D1752" t="str">
            <v>-</v>
          </cell>
          <cell r="E1752" t="str">
            <v>음식료</v>
          </cell>
          <cell r="F1752" t="str">
            <v>건강기능식품</v>
          </cell>
          <cell r="G1752" t="str">
            <v>브랜드</v>
          </cell>
          <cell r="H1752" t="str">
            <v>아로나민</v>
          </cell>
        </row>
        <row r="1753">
          <cell r="A1753">
            <v>230</v>
          </cell>
          <cell r="B1753" t="str">
            <v>일동홀딩스</v>
          </cell>
          <cell r="C1753">
            <v>100</v>
          </cell>
          <cell r="D1753">
            <v>-0.83799999999999997</v>
          </cell>
          <cell r="E1753" t="str">
            <v>지주사</v>
          </cell>
          <cell r="F1753" t="str">
            <v>지주사</v>
          </cell>
          <cell r="G1753" t="str">
            <v>지주사</v>
          </cell>
          <cell r="H1753" t="str">
            <v>지주사</v>
          </cell>
        </row>
        <row r="1754">
          <cell r="A1754">
            <v>13360</v>
          </cell>
          <cell r="B1754" t="str">
            <v>일성건설</v>
          </cell>
          <cell r="C1754">
            <v>30</v>
          </cell>
          <cell r="D1754">
            <v>28.06</v>
          </cell>
          <cell r="E1754" t="str">
            <v>건설</v>
          </cell>
          <cell r="F1754" t="str">
            <v>건설</v>
          </cell>
          <cell r="G1754" t="str">
            <v>건설</v>
          </cell>
          <cell r="H1754" t="str">
            <v>토목 및 건축, 주택 공급업</v>
          </cell>
        </row>
        <row r="1755">
          <cell r="A1755">
            <v>3120</v>
          </cell>
          <cell r="B1755" t="str">
            <v>일성신약</v>
          </cell>
          <cell r="C1755">
            <v>750</v>
          </cell>
          <cell r="D1755" t="str">
            <v>-84.150 *</v>
          </cell>
          <cell r="E1755" t="str">
            <v>헬스케어</v>
          </cell>
          <cell r="F1755" t="str">
            <v>제약</v>
          </cell>
          <cell r="G1755" t="str">
            <v>완제의약품</v>
          </cell>
          <cell r="H1755" t="str">
            <v>(항셍제) 오구멘틴(항셍제), 원알파(골질환치료제)</v>
          </cell>
        </row>
        <row r="1756">
          <cell r="A1756">
            <v>333430</v>
          </cell>
          <cell r="B1756" t="str">
            <v>일승</v>
          </cell>
          <cell r="C1756" t="str">
            <v>-</v>
          </cell>
          <cell r="D1756" t="str">
            <v>-</v>
          </cell>
          <cell r="E1756" t="str">
            <v>조선</v>
          </cell>
          <cell r="F1756" t="str">
            <v>조선기자재</v>
          </cell>
          <cell r="G1756" t="str">
            <v>조선기자재</v>
          </cell>
          <cell r="H1756" t="str">
            <v>선박환경장비(분뇨처리장치, 조수기, 스크러버 등)</v>
          </cell>
        </row>
        <row r="1757">
          <cell r="A1757">
            <v>68330</v>
          </cell>
          <cell r="B1757" t="str">
            <v>일신바이오</v>
          </cell>
          <cell r="C1757" t="str">
            <v>-</v>
          </cell>
          <cell r="D1757" t="str">
            <v>-</v>
          </cell>
          <cell r="E1757" t="str">
            <v>헬스케어</v>
          </cell>
          <cell r="F1757" t="str">
            <v>바이오</v>
          </cell>
          <cell r="G1757" t="str">
            <v>바이오기자재</v>
          </cell>
          <cell r="H1757" t="str">
            <v>초저온냉동고, 동결건조기 등</v>
          </cell>
        </row>
        <row r="1758">
          <cell r="A1758">
            <v>3200</v>
          </cell>
          <cell r="B1758" t="str">
            <v>일신방직</v>
          </cell>
          <cell r="C1758">
            <v>3000</v>
          </cell>
          <cell r="D1758">
            <v>10.577999999999999</v>
          </cell>
          <cell r="E1758" t="str">
            <v>패션</v>
          </cell>
          <cell r="F1758" t="str">
            <v>섬유</v>
          </cell>
          <cell r="G1758" t="str">
            <v>방직</v>
          </cell>
          <cell r="H1758" t="str">
            <v>방적(Spinning)</v>
          </cell>
        </row>
        <row r="1759">
          <cell r="A1759">
            <v>7110</v>
          </cell>
          <cell r="B1759" t="str">
            <v>일신석재</v>
          </cell>
          <cell r="C1759" t="str">
            <v>-</v>
          </cell>
          <cell r="D1759" t="str">
            <v>-</v>
          </cell>
          <cell r="E1759" t="str">
            <v>건설</v>
          </cell>
          <cell r="F1759" t="str">
            <v>건자재</v>
          </cell>
          <cell r="G1759" t="str">
            <v>내외장재</v>
          </cell>
          <cell r="H1759" t="str">
            <v>석재산업</v>
          </cell>
        </row>
        <row r="1760">
          <cell r="A1760">
            <v>58450</v>
          </cell>
          <cell r="B1760" t="str">
            <v>일야</v>
          </cell>
          <cell r="C1760" t="str">
            <v>-</v>
          </cell>
          <cell r="D1760" t="str">
            <v>-</v>
          </cell>
          <cell r="E1760" t="str">
            <v>스마트폰</v>
          </cell>
          <cell r="F1760" t="str">
            <v>스마트폰_부분품</v>
          </cell>
          <cell r="G1760" t="str">
            <v>부분품</v>
          </cell>
          <cell r="H1760" t="str">
            <v>내외장재) 스마트폰 위탁생산(LG전자)</v>
          </cell>
        </row>
        <row r="1761">
          <cell r="A1761">
            <v>7570</v>
          </cell>
          <cell r="B1761" t="str">
            <v>일양약품</v>
          </cell>
          <cell r="C1761">
            <v>200</v>
          </cell>
          <cell r="D1761">
            <v>14.414</v>
          </cell>
          <cell r="E1761" t="str">
            <v>헬스케어</v>
          </cell>
          <cell r="F1761" t="str">
            <v>제약</v>
          </cell>
          <cell r="G1761" t="str">
            <v>완제의약품</v>
          </cell>
          <cell r="H1761" t="str">
            <v>(소화기계) 하이트린(전립선치료제), 알드린(제산제 외)</v>
          </cell>
        </row>
        <row r="1762">
          <cell r="A1762">
            <v>8500</v>
          </cell>
          <cell r="B1762" t="str">
            <v>일정실업</v>
          </cell>
          <cell r="C1762" t="str">
            <v>-</v>
          </cell>
          <cell r="D1762" t="str">
            <v>-</v>
          </cell>
          <cell r="E1762" t="str">
            <v>자동차</v>
          </cell>
          <cell r="F1762" t="str">
            <v>자동차부품</v>
          </cell>
          <cell r="G1762" t="str">
            <v>차체</v>
          </cell>
          <cell r="H1762" t="str">
            <v>자동차 Seat(원단)</v>
          </cell>
        </row>
        <row r="1763">
          <cell r="A1763">
            <v>19540</v>
          </cell>
          <cell r="B1763" t="str">
            <v>일지테크</v>
          </cell>
          <cell r="C1763" t="str">
            <v>-</v>
          </cell>
          <cell r="D1763" t="str">
            <v>-</v>
          </cell>
          <cell r="E1763" t="str">
            <v>자동차</v>
          </cell>
          <cell r="F1763" t="str">
            <v>자동차부품</v>
          </cell>
          <cell r="G1763" t="str">
            <v>차체</v>
          </cell>
          <cell r="H1763" t="str">
            <v>차체제품(Reinf Side Compl)</v>
          </cell>
        </row>
        <row r="1764">
          <cell r="A1764">
            <v>81000</v>
          </cell>
          <cell r="B1764" t="str">
            <v>일진다이아</v>
          </cell>
          <cell r="C1764">
            <v>400</v>
          </cell>
          <cell r="D1764">
            <v>52.570999999999998</v>
          </cell>
          <cell r="E1764" t="str">
            <v>기초소재</v>
          </cell>
          <cell r="F1764" t="str">
            <v>비철금속</v>
          </cell>
          <cell r="G1764" t="str">
            <v>기타소재</v>
          </cell>
          <cell r="H1764" t="str">
            <v>공업용 다이아</v>
          </cell>
        </row>
        <row r="1765">
          <cell r="A1765">
            <v>20760</v>
          </cell>
          <cell r="B1765" t="str">
            <v>일진디스플</v>
          </cell>
          <cell r="C1765" t="str">
            <v>-</v>
          </cell>
          <cell r="D1765" t="str">
            <v>-</v>
          </cell>
          <cell r="E1765" t="str">
            <v>디스플레이</v>
          </cell>
          <cell r="F1765" t="str">
            <v>디스플레이_부품</v>
          </cell>
          <cell r="G1765" t="str">
            <v>터치스크린</v>
          </cell>
          <cell r="H1765" t="str">
            <v>터치스크린</v>
          </cell>
        </row>
        <row r="1766">
          <cell r="A1766">
            <v>20150</v>
          </cell>
          <cell r="B1766" t="str">
            <v>일진머티리얼즈</v>
          </cell>
          <cell r="C1766">
            <v>300</v>
          </cell>
          <cell r="D1766">
            <v>21.896000000000001</v>
          </cell>
          <cell r="E1766" t="str">
            <v>배터리</v>
          </cell>
          <cell r="F1766" t="str">
            <v>배터리_소재</v>
          </cell>
          <cell r="G1766" t="str">
            <v>소재</v>
          </cell>
          <cell r="H1766" t="str">
            <v>일렉포일(동박)</v>
          </cell>
        </row>
        <row r="1767">
          <cell r="A1767">
            <v>103590</v>
          </cell>
          <cell r="B1767" t="str">
            <v>일진전기</v>
          </cell>
          <cell r="C1767">
            <v>100</v>
          </cell>
          <cell r="D1767">
            <v>24.803999999999998</v>
          </cell>
          <cell r="E1767" t="str">
            <v>에너지</v>
          </cell>
          <cell r="F1767" t="str">
            <v>전선업</v>
          </cell>
          <cell r="G1767" t="str">
            <v>전선업</v>
          </cell>
          <cell r="H1767" t="str">
            <v>전선업</v>
          </cell>
        </row>
        <row r="1768">
          <cell r="A1768">
            <v>94820</v>
          </cell>
          <cell r="B1768" t="str">
            <v>일진파워</v>
          </cell>
          <cell r="C1768">
            <v>330</v>
          </cell>
          <cell r="D1768">
            <v>31.405999999999999</v>
          </cell>
          <cell r="E1768" t="str">
            <v>에너지</v>
          </cell>
          <cell r="F1768" t="str">
            <v>전력</v>
          </cell>
          <cell r="G1768" t="str">
            <v>발전정비</v>
          </cell>
          <cell r="H1768" t="str">
            <v>플랜트설비 및 발전정비</v>
          </cell>
        </row>
        <row r="1769">
          <cell r="A1769">
            <v>271940</v>
          </cell>
          <cell r="B1769" t="str">
            <v>일진하이솔루스</v>
          </cell>
          <cell r="C1769" t="str">
            <v>-</v>
          </cell>
          <cell r="D1769" t="str">
            <v>-</v>
          </cell>
          <cell r="E1769" t="str">
            <v>에너지</v>
          </cell>
          <cell r="F1769" t="str">
            <v>신재생</v>
          </cell>
          <cell r="G1769" t="str">
            <v>신재생_기타</v>
          </cell>
          <cell r="H1769" t="str">
            <v>수소용기 및 매연저감장치</v>
          </cell>
        </row>
        <row r="1770">
          <cell r="A1770">
            <v>15860</v>
          </cell>
          <cell r="B1770" t="str">
            <v>일진홀딩스</v>
          </cell>
          <cell r="C1770">
            <v>150</v>
          </cell>
          <cell r="D1770">
            <v>20.72</v>
          </cell>
          <cell r="E1770" t="str">
            <v>지주사</v>
          </cell>
          <cell r="F1770" t="str">
            <v>지주사</v>
          </cell>
          <cell r="G1770" t="str">
            <v>지주사</v>
          </cell>
          <cell r="H1770" t="str">
            <v>지주사</v>
          </cell>
        </row>
        <row r="1771">
          <cell r="A1771">
            <v>226320</v>
          </cell>
          <cell r="B1771" t="str">
            <v>잇츠한불</v>
          </cell>
          <cell r="C1771">
            <v>200</v>
          </cell>
          <cell r="D1771">
            <v>-50.719000000000001</v>
          </cell>
          <cell r="E1771" t="str">
            <v>화장품</v>
          </cell>
          <cell r="F1771" t="str">
            <v>화장품_브랜드</v>
          </cell>
          <cell r="G1771" t="str">
            <v>화장품브랜드</v>
          </cell>
          <cell r="H1771" t="str">
            <v>잇츠스킨</v>
          </cell>
        </row>
        <row r="1772">
          <cell r="A1772">
            <v>950140</v>
          </cell>
          <cell r="B1772" t="str">
            <v>잉글우드랩</v>
          </cell>
          <cell r="C1772" t="str">
            <v>-</v>
          </cell>
          <cell r="D1772" t="str">
            <v>-</v>
          </cell>
          <cell r="E1772" t="str">
            <v>외국계</v>
          </cell>
          <cell r="F1772" t="str">
            <v>외국계</v>
          </cell>
          <cell r="G1772" t="str">
            <v>USD</v>
          </cell>
          <cell r="H1772" t="str">
            <v>화장품 ODM</v>
          </cell>
        </row>
        <row r="1773">
          <cell r="A1773">
            <v>49550</v>
          </cell>
          <cell r="B1773" t="str">
            <v>잉크테크</v>
          </cell>
          <cell r="C1773" t="str">
            <v>-</v>
          </cell>
          <cell r="D1773" t="str">
            <v>-</v>
          </cell>
          <cell r="E1773" t="str">
            <v>전자제품</v>
          </cell>
          <cell r="F1773" t="str">
            <v>산업용_전자제품</v>
          </cell>
          <cell r="G1773" t="str">
            <v>프린터 부분품</v>
          </cell>
          <cell r="H1773" t="str">
            <v>잉크젯프린터 소모품 등</v>
          </cell>
        </row>
        <row r="1774">
          <cell r="A1774">
            <v>254120</v>
          </cell>
          <cell r="B1774" t="str">
            <v>자비스</v>
          </cell>
          <cell r="C1774" t="str">
            <v>-</v>
          </cell>
          <cell r="D1774" t="str">
            <v>-</v>
          </cell>
          <cell r="E1774" t="str">
            <v>PCB</v>
          </cell>
          <cell r="F1774" t="str">
            <v>PCB_부품</v>
          </cell>
          <cell r="G1774" t="str">
            <v>부품</v>
          </cell>
          <cell r="H1774" t="str">
            <v>X-ray 검사장비</v>
          </cell>
        </row>
        <row r="1775">
          <cell r="A1775">
            <v>43910</v>
          </cell>
          <cell r="B1775" t="str">
            <v>자연과환경</v>
          </cell>
          <cell r="C1775" t="str">
            <v>-</v>
          </cell>
          <cell r="D1775" t="str">
            <v>-</v>
          </cell>
          <cell r="E1775" t="str">
            <v>건설</v>
          </cell>
          <cell r="F1775" t="str">
            <v>건자재</v>
          </cell>
          <cell r="G1775" t="str">
            <v>내외장재</v>
          </cell>
          <cell r="H1775" t="str">
            <v>다공성 블록</v>
          </cell>
        </row>
        <row r="1776">
          <cell r="A1776">
            <v>234920</v>
          </cell>
          <cell r="B1776" t="str">
            <v>자이글</v>
          </cell>
          <cell r="C1776" t="str">
            <v>-</v>
          </cell>
          <cell r="D1776" t="str">
            <v>-</v>
          </cell>
          <cell r="E1776" t="str">
            <v>전자제품</v>
          </cell>
          <cell r="F1776" t="str">
            <v>가정용_전자제품</v>
          </cell>
          <cell r="G1776" t="str">
            <v>가정용</v>
          </cell>
          <cell r="H1776" t="str">
            <v>가정용 전기불판</v>
          </cell>
        </row>
        <row r="1777">
          <cell r="A1777">
            <v>289220</v>
          </cell>
          <cell r="B1777" t="str">
            <v>자이언트스텝</v>
          </cell>
          <cell r="C1777" t="str">
            <v>-</v>
          </cell>
          <cell r="D1777" t="str">
            <v>-</v>
          </cell>
          <cell r="E1777" t="str">
            <v>광고</v>
          </cell>
          <cell r="F1777" t="str">
            <v>광고</v>
          </cell>
          <cell r="G1777" t="str">
            <v>비계열</v>
          </cell>
          <cell r="H1777" t="str">
            <v xml:space="preserve"> 광고 VFX</v>
          </cell>
        </row>
        <row r="1778">
          <cell r="A1778">
            <v>317400</v>
          </cell>
          <cell r="B1778" t="str">
            <v>자이에스앤디</v>
          </cell>
          <cell r="C1778">
            <v>200</v>
          </cell>
          <cell r="D1778">
            <v>21.228999999999999</v>
          </cell>
          <cell r="E1778" t="str">
            <v>건설</v>
          </cell>
          <cell r="F1778" t="str">
            <v>건설</v>
          </cell>
          <cell r="G1778" t="str">
            <v>Developer</v>
          </cell>
          <cell r="H1778" t="str">
            <v>디밸로퍼</v>
          </cell>
        </row>
        <row r="1779">
          <cell r="A1779">
            <v>33240</v>
          </cell>
          <cell r="B1779" t="str">
            <v>자화전자</v>
          </cell>
          <cell r="C1779" t="str">
            <v>-</v>
          </cell>
          <cell r="D1779" t="str">
            <v>-</v>
          </cell>
          <cell r="E1779" t="str">
            <v>스마트폰</v>
          </cell>
          <cell r="F1779" t="str">
            <v>카메라</v>
          </cell>
          <cell r="G1779" t="str">
            <v>AF actuator</v>
          </cell>
          <cell r="H1779" t="str">
            <v>Auto Focus용 Actuator</v>
          </cell>
        </row>
        <row r="1780">
          <cell r="A1780">
            <v>174880</v>
          </cell>
          <cell r="B1780" t="str">
            <v>장원테크</v>
          </cell>
          <cell r="C1780" t="str">
            <v>-</v>
          </cell>
          <cell r="D1780" t="str">
            <v>-</v>
          </cell>
          <cell r="E1780" t="str">
            <v>스마트폰</v>
          </cell>
          <cell r="F1780" t="str">
            <v>스마트폰_부분품</v>
          </cell>
          <cell r="G1780" t="str">
            <v>부분품</v>
          </cell>
          <cell r="H1780" t="str">
            <v>내외장재) 휴대폰 내외장재 금속부품</v>
          </cell>
        </row>
        <row r="1781">
          <cell r="A1781">
            <v>49630</v>
          </cell>
          <cell r="B1781" t="str">
            <v>재영솔루텍</v>
          </cell>
          <cell r="C1781" t="str">
            <v>-</v>
          </cell>
          <cell r="D1781" t="str">
            <v>-</v>
          </cell>
          <cell r="E1781" t="str">
            <v>스마트폰</v>
          </cell>
          <cell r="F1781" t="str">
            <v>카메라</v>
          </cell>
          <cell r="G1781" t="str">
            <v>카메라모듈</v>
          </cell>
          <cell r="H1781" t="str">
            <v>AF 모듈 등</v>
          </cell>
        </row>
        <row r="1782">
          <cell r="A1782">
            <v>950</v>
          </cell>
          <cell r="B1782" t="str">
            <v>전방</v>
          </cell>
          <cell r="C1782" t="str">
            <v>-</v>
          </cell>
          <cell r="D1782" t="str">
            <v>-</v>
          </cell>
          <cell r="E1782" t="str">
            <v>패션</v>
          </cell>
          <cell r="F1782" t="str">
            <v>섬유</v>
          </cell>
          <cell r="G1782" t="str">
            <v>방직</v>
          </cell>
          <cell r="H1782" t="str">
            <v>방적(Spinning)</v>
          </cell>
        </row>
        <row r="1783">
          <cell r="A1783">
            <v>110020</v>
          </cell>
          <cell r="B1783" t="str">
            <v>전진바이오팜</v>
          </cell>
          <cell r="C1783" t="str">
            <v>-</v>
          </cell>
          <cell r="D1783" t="str">
            <v>-</v>
          </cell>
          <cell r="E1783" t="str">
            <v>헬스케어</v>
          </cell>
          <cell r="F1783" t="str">
            <v>제약</v>
          </cell>
          <cell r="G1783" t="str">
            <v>동물의약품</v>
          </cell>
          <cell r="H1783" t="str">
            <v>동물의약품: 유해동물 피해감소제 사업</v>
          </cell>
        </row>
        <row r="1784">
          <cell r="A1784">
            <v>208140</v>
          </cell>
          <cell r="B1784" t="str">
            <v>정다운</v>
          </cell>
          <cell r="C1784">
            <v>100</v>
          </cell>
          <cell r="D1784">
            <v>29.344999999999999</v>
          </cell>
          <cell r="E1784" t="str">
            <v>음식료</v>
          </cell>
          <cell r="F1784" t="str">
            <v>육계</v>
          </cell>
          <cell r="G1784" t="str">
            <v>육계</v>
          </cell>
          <cell r="H1784" t="str">
            <v>육계(오리)</v>
          </cell>
        </row>
        <row r="1785">
          <cell r="A1785">
            <v>40420</v>
          </cell>
          <cell r="B1785" t="str">
            <v>정상제이엘에스</v>
          </cell>
          <cell r="C1785">
            <v>530</v>
          </cell>
          <cell r="D1785">
            <v>52.780999999999999</v>
          </cell>
          <cell r="E1785" t="str">
            <v>교육</v>
          </cell>
          <cell r="F1785" t="str">
            <v>학원</v>
          </cell>
          <cell r="G1785" t="str">
            <v>외국어학원</v>
          </cell>
          <cell r="H1785" t="str">
            <v>외국어학원</v>
          </cell>
        </row>
        <row r="1786">
          <cell r="A1786">
            <v>45510</v>
          </cell>
          <cell r="B1786" t="str">
            <v>정원엔시스</v>
          </cell>
          <cell r="C1786" t="str">
            <v>-</v>
          </cell>
          <cell r="D1786" t="str">
            <v>-</v>
          </cell>
          <cell r="E1786" t="str">
            <v>인터넷</v>
          </cell>
          <cell r="F1786" t="str">
            <v>네트워크통합</v>
          </cell>
          <cell r="G1786" t="str">
            <v>NI</v>
          </cell>
          <cell r="H1786" t="str">
            <v>NI (Network Integration)</v>
          </cell>
        </row>
        <row r="1787">
          <cell r="A1787">
            <v>217190</v>
          </cell>
          <cell r="B1787" t="str">
            <v>제너셈</v>
          </cell>
          <cell r="C1787" t="str">
            <v>-</v>
          </cell>
          <cell r="D1787" t="str">
            <v>-</v>
          </cell>
          <cell r="E1787" t="str">
            <v>반도체</v>
          </cell>
          <cell r="F1787" t="str">
            <v>반도체_제조장비</v>
          </cell>
          <cell r="G1787" t="str">
            <v>후공정</v>
          </cell>
          <cell r="H1787" t="str">
            <v>자동화 장비(Laser Marking, Test Handler)</v>
          </cell>
        </row>
        <row r="1788">
          <cell r="A1788">
            <v>95700</v>
          </cell>
          <cell r="B1788" t="str">
            <v>제넥신</v>
          </cell>
          <cell r="C1788" t="str">
            <v>-</v>
          </cell>
          <cell r="D1788" t="str">
            <v>-</v>
          </cell>
          <cell r="E1788" t="str">
            <v>헬스케어</v>
          </cell>
          <cell r="F1788" t="str">
            <v>바이오</v>
          </cell>
          <cell r="G1788" t="str">
            <v>기술이전</v>
          </cell>
          <cell r="H1788" t="str">
            <v>유전자 재조합 단백질 신약</v>
          </cell>
        </row>
        <row r="1789">
          <cell r="A1789">
            <v>72520</v>
          </cell>
          <cell r="B1789" t="str">
            <v>제넨바이오</v>
          </cell>
          <cell r="C1789" t="str">
            <v>-</v>
          </cell>
          <cell r="D1789" t="str">
            <v>-</v>
          </cell>
          <cell r="E1789" t="str">
            <v>헬스케어</v>
          </cell>
          <cell r="F1789" t="str">
            <v>제약</v>
          </cell>
          <cell r="G1789" t="str">
            <v>동물의약품</v>
          </cell>
          <cell r="H1789" t="str">
            <v>이종장기사업</v>
          </cell>
        </row>
        <row r="1790">
          <cell r="A1790">
            <v>122310</v>
          </cell>
          <cell r="B1790" t="str">
            <v>제노레이</v>
          </cell>
          <cell r="C1790">
            <v>170</v>
          </cell>
          <cell r="D1790">
            <v>16.940000000000001</v>
          </cell>
          <cell r="E1790" t="str">
            <v>헬스케어</v>
          </cell>
          <cell r="F1790" t="str">
            <v>진단기기</v>
          </cell>
          <cell r="G1790" t="str">
            <v>의료용 이미징 솔루션</v>
          </cell>
          <cell r="H1790" t="str">
            <v>의료용 이미징 솔루션(X-ray 영상 진단 장비)</v>
          </cell>
        </row>
        <row r="1791">
          <cell r="A1791">
            <v>361390</v>
          </cell>
          <cell r="B1791" t="str">
            <v>제노코</v>
          </cell>
          <cell r="C1791">
            <v>50</v>
          </cell>
          <cell r="D1791" t="str">
            <v>6.418 *</v>
          </cell>
          <cell r="E1791" t="str">
            <v>통신</v>
          </cell>
          <cell r="F1791" t="str">
            <v>위성통신</v>
          </cell>
          <cell r="G1791" t="str">
            <v>위성통신</v>
          </cell>
          <cell r="H1791" t="str">
            <v>위성탑재체, 위성운용국 및 단말, 전기지상지원장비(EGSE)</v>
          </cell>
        </row>
        <row r="1792">
          <cell r="A1792">
            <v>66830</v>
          </cell>
          <cell r="B1792" t="str">
            <v>제노텍</v>
          </cell>
          <cell r="C1792" t="str">
            <v>-</v>
          </cell>
          <cell r="D1792" t="str">
            <v>-</v>
          </cell>
          <cell r="E1792" t="e">
            <v>#N/A</v>
          </cell>
          <cell r="F1792" t="e">
            <v>#N/A</v>
          </cell>
          <cell r="G1792" t="e">
            <v>#N/A</v>
          </cell>
          <cell r="H1792" t="e">
            <v>#N/A</v>
          </cell>
        </row>
        <row r="1793">
          <cell r="A1793">
            <v>187420</v>
          </cell>
          <cell r="B1793" t="str">
            <v>제노포커스</v>
          </cell>
          <cell r="C1793" t="str">
            <v>-</v>
          </cell>
          <cell r="D1793" t="str">
            <v>-</v>
          </cell>
          <cell r="E1793" t="str">
            <v>헬스케어</v>
          </cell>
          <cell r="F1793" t="str">
            <v>바이오</v>
          </cell>
          <cell r="G1793" t="str">
            <v>바이오의약품</v>
          </cell>
          <cell r="H1793" t="str">
            <v>효소 및 신소재의 개발</v>
          </cell>
        </row>
        <row r="1794">
          <cell r="A1794">
            <v>225220</v>
          </cell>
          <cell r="B1794" t="str">
            <v>제놀루션</v>
          </cell>
          <cell r="C1794">
            <v>400</v>
          </cell>
          <cell r="D1794" t="str">
            <v>10.747 *</v>
          </cell>
          <cell r="E1794" t="str">
            <v>헬스케어</v>
          </cell>
          <cell r="F1794" t="str">
            <v>진단기기</v>
          </cell>
          <cell r="G1794" t="str">
            <v>체외진단</v>
          </cell>
          <cell r="H1794" t="str">
            <v>체외진단</v>
          </cell>
        </row>
        <row r="1795">
          <cell r="A1795">
            <v>123330</v>
          </cell>
          <cell r="B1795" t="str">
            <v>제닉</v>
          </cell>
          <cell r="C1795" t="str">
            <v>-</v>
          </cell>
          <cell r="D1795" t="str">
            <v>-</v>
          </cell>
          <cell r="E1795" t="str">
            <v>화장품</v>
          </cell>
          <cell r="F1795" t="str">
            <v>마스크팩</v>
          </cell>
          <cell r="G1795" t="str">
            <v>마스크팩</v>
          </cell>
          <cell r="H1795" t="str">
            <v>마스크팩</v>
          </cell>
        </row>
        <row r="1796">
          <cell r="A1796">
            <v>159580</v>
          </cell>
          <cell r="B1796" t="str">
            <v>제로투세븐</v>
          </cell>
          <cell r="C1796" t="str">
            <v>-</v>
          </cell>
          <cell r="D1796" t="str">
            <v>-</v>
          </cell>
          <cell r="E1796" t="str">
            <v>패션</v>
          </cell>
          <cell r="F1796" t="str">
            <v>의류</v>
          </cell>
          <cell r="G1796" t="str">
            <v>유아</v>
          </cell>
          <cell r="H1796" t="str">
            <v>유아용품</v>
          </cell>
        </row>
        <row r="1797">
          <cell r="A1797">
            <v>147830</v>
          </cell>
          <cell r="B1797" t="str">
            <v>제룡산업</v>
          </cell>
          <cell r="C1797">
            <v>100</v>
          </cell>
          <cell r="D1797" t="str">
            <v>26.536 *</v>
          </cell>
          <cell r="E1797" t="str">
            <v>에너지</v>
          </cell>
          <cell r="F1797" t="str">
            <v>전력</v>
          </cell>
          <cell r="G1797" t="str">
            <v>전력기자재</v>
          </cell>
          <cell r="H1797" t="str">
            <v>전력기자재 전문 생산업체</v>
          </cell>
        </row>
        <row r="1798">
          <cell r="A1798">
            <v>33100</v>
          </cell>
          <cell r="B1798" t="str">
            <v>제룡전기</v>
          </cell>
          <cell r="C1798">
            <v>50</v>
          </cell>
          <cell r="D1798" t="str">
            <v>68.467 *</v>
          </cell>
          <cell r="E1798" t="str">
            <v>에너지</v>
          </cell>
          <cell r="F1798" t="str">
            <v>전력</v>
          </cell>
          <cell r="G1798" t="str">
            <v>송배전</v>
          </cell>
          <cell r="H1798" t="str">
            <v>배전기(전압을 조정하기 위해 사용하는 변압기)</v>
          </cell>
        </row>
        <row r="1799">
          <cell r="A1799">
            <v>79370</v>
          </cell>
          <cell r="B1799" t="str">
            <v>제우스</v>
          </cell>
          <cell r="C1799">
            <v>100</v>
          </cell>
          <cell r="D1799">
            <v>6.2210000000000001</v>
          </cell>
          <cell r="E1799" t="str">
            <v>반도체</v>
          </cell>
          <cell r="F1799" t="str">
            <v>반도체_제조장비</v>
          </cell>
          <cell r="G1799" t="str">
            <v>전공정</v>
          </cell>
          <cell r="H1799" t="str">
            <v>세정장비</v>
          </cell>
        </row>
        <row r="1800">
          <cell r="A1800">
            <v>54950</v>
          </cell>
          <cell r="B1800" t="str">
            <v>제이브이엠</v>
          </cell>
          <cell r="C1800">
            <v>200</v>
          </cell>
          <cell r="D1800">
            <v>25.736000000000001</v>
          </cell>
          <cell r="E1800" t="str">
            <v>헬스케어</v>
          </cell>
          <cell r="F1800" t="str">
            <v>의료기기</v>
          </cell>
          <cell r="G1800" t="str">
            <v>의료용 SW</v>
          </cell>
          <cell r="H1800" t="str">
            <v>약국 자동화 시스템</v>
          </cell>
        </row>
        <row r="1801">
          <cell r="A1801">
            <v>23440</v>
          </cell>
          <cell r="B1801" t="str">
            <v>제이스코홀딩스</v>
          </cell>
          <cell r="C1801" t="str">
            <v>-</v>
          </cell>
          <cell r="D1801" t="str">
            <v>-</v>
          </cell>
          <cell r="E1801" t="str">
            <v>기초소재</v>
          </cell>
          <cell r="F1801" t="str">
            <v>철강</v>
          </cell>
          <cell r="G1801" t="str">
            <v>선재가공</v>
          </cell>
          <cell r="H1801" t="str">
            <v>와이어로프 및 경강선 제조 및 판매</v>
          </cell>
        </row>
        <row r="1802">
          <cell r="A1802">
            <v>90470</v>
          </cell>
          <cell r="B1802" t="str">
            <v>제이스텍</v>
          </cell>
          <cell r="C1802">
            <v>50</v>
          </cell>
          <cell r="D1802">
            <v>13.522</v>
          </cell>
          <cell r="E1802" t="str">
            <v>디스플레이</v>
          </cell>
          <cell r="F1802" t="str">
            <v>디스플레이_장비</v>
          </cell>
          <cell r="G1802" t="str">
            <v>제조장비</v>
          </cell>
          <cell r="H1802" t="str">
            <v>워터젯 세금도장징비 등</v>
          </cell>
        </row>
        <row r="1803">
          <cell r="A1803">
            <v>287410</v>
          </cell>
          <cell r="B1803" t="str">
            <v>제이시스메디칼</v>
          </cell>
          <cell r="C1803" t="str">
            <v>-</v>
          </cell>
          <cell r="D1803" t="str">
            <v>-</v>
          </cell>
          <cell r="E1803" t="str">
            <v>헬스케어</v>
          </cell>
          <cell r="F1803" t="str">
            <v>의료기기</v>
          </cell>
          <cell r="G1803" t="str">
            <v>피부미용</v>
          </cell>
          <cell r="H1803" t="str">
            <v>주요 제품: 포텐자</v>
          </cell>
        </row>
        <row r="1804">
          <cell r="A1804">
            <v>137950</v>
          </cell>
          <cell r="B1804" t="str">
            <v>제이씨케미칼</v>
          </cell>
          <cell r="C1804">
            <v>150</v>
          </cell>
          <cell r="D1804">
            <v>9.8719999999999999</v>
          </cell>
          <cell r="E1804" t="str">
            <v>에너지</v>
          </cell>
          <cell r="F1804" t="str">
            <v>신재생</v>
          </cell>
          <cell r="G1804" t="str">
            <v>신재생_기타</v>
          </cell>
          <cell r="H1804" t="str">
            <v>바이오디젤</v>
          </cell>
        </row>
        <row r="1805">
          <cell r="A1805">
            <v>33320</v>
          </cell>
          <cell r="B1805" t="str">
            <v>제이씨현시스템</v>
          </cell>
          <cell r="C1805">
            <v>110</v>
          </cell>
          <cell r="D1805">
            <v>13.02</v>
          </cell>
          <cell r="E1805" t="str">
            <v>전자제품</v>
          </cell>
          <cell r="F1805" t="str">
            <v>전자제품_유통</v>
          </cell>
          <cell r="G1805" t="str">
            <v>IT유통</v>
          </cell>
          <cell r="H1805" t="str">
            <v>IT하드웨어 유통사업(그래픽카드, 메인보드)</v>
          </cell>
        </row>
        <row r="1806">
          <cell r="A1806">
            <v>204270</v>
          </cell>
          <cell r="B1806" t="str">
            <v>제이앤티씨</v>
          </cell>
          <cell r="C1806" t="str">
            <v>-</v>
          </cell>
          <cell r="D1806" t="str">
            <v>-</v>
          </cell>
          <cell r="E1806" t="str">
            <v>스마트폰</v>
          </cell>
          <cell r="F1806" t="str">
            <v>스마트폰_부분품</v>
          </cell>
          <cell r="G1806" t="str">
            <v>부분품</v>
          </cell>
          <cell r="H1806" t="str">
            <v>Glass&amp;Film) 강화유리 사업</v>
          </cell>
        </row>
        <row r="1807">
          <cell r="A1807">
            <v>194370</v>
          </cell>
          <cell r="B1807" t="str">
            <v>제이에스코퍼레이션</v>
          </cell>
          <cell r="C1807">
            <v>600</v>
          </cell>
          <cell r="D1807">
            <v>15.625999999999999</v>
          </cell>
          <cell r="E1807" t="str">
            <v>패션</v>
          </cell>
          <cell r="F1807" t="str">
            <v>패션잡화</v>
          </cell>
          <cell r="G1807" t="str">
            <v>패션잡화</v>
          </cell>
          <cell r="H1807" t="str">
            <v>핸드백</v>
          </cell>
        </row>
        <row r="1808">
          <cell r="A1808">
            <v>26040</v>
          </cell>
          <cell r="B1808" t="str">
            <v>제이에스티나</v>
          </cell>
          <cell r="C1808">
            <v>100</v>
          </cell>
          <cell r="D1808">
            <v>8.9870000000000001</v>
          </cell>
          <cell r="E1808" t="str">
            <v>패션</v>
          </cell>
          <cell r="F1808" t="str">
            <v>패션잡화</v>
          </cell>
          <cell r="G1808" t="str">
            <v>패션잡화</v>
          </cell>
          <cell r="H1808" t="str">
            <v>핸드백 및 주얼리</v>
          </cell>
        </row>
        <row r="1809">
          <cell r="A1809">
            <v>126880</v>
          </cell>
          <cell r="B1809" t="str">
            <v>제이엔케이히터</v>
          </cell>
          <cell r="C1809" t="str">
            <v>-</v>
          </cell>
          <cell r="D1809" t="str">
            <v>-</v>
          </cell>
          <cell r="E1809" t="str">
            <v>에너지</v>
          </cell>
          <cell r="F1809" t="str">
            <v>플랜트</v>
          </cell>
          <cell r="G1809" t="str">
            <v>기자재</v>
          </cell>
          <cell r="H1809" t="str">
            <v>화공기기(산업용 가열로)</v>
          </cell>
        </row>
        <row r="1810">
          <cell r="A1810">
            <v>322510</v>
          </cell>
          <cell r="B1810" t="str">
            <v>제이엘케이</v>
          </cell>
          <cell r="C1810" t="str">
            <v>-</v>
          </cell>
          <cell r="D1810" t="str">
            <v>-</v>
          </cell>
          <cell r="E1810" t="str">
            <v>헬스케어</v>
          </cell>
          <cell r="F1810" t="str">
            <v>의료기기</v>
          </cell>
          <cell r="G1810" t="str">
            <v>의료용 SW</v>
          </cell>
          <cell r="H1810" t="str">
            <v>의료영상 장비로 촬영된 MRI, CT, X-ray 등 8가지의 다양한 의료영상 분석</v>
          </cell>
        </row>
        <row r="1811">
          <cell r="A1811">
            <v>254160</v>
          </cell>
          <cell r="B1811" t="str">
            <v>제이엠멀티</v>
          </cell>
          <cell r="C1811">
            <v>250</v>
          </cell>
          <cell r="D1811" t="str">
            <v>23.261 *</v>
          </cell>
          <cell r="E1811" t="e">
            <v>#N/A</v>
          </cell>
          <cell r="F1811" t="e">
            <v>#N/A</v>
          </cell>
          <cell r="G1811" t="e">
            <v>#N/A</v>
          </cell>
          <cell r="H1811" t="e">
            <v>#N/A</v>
          </cell>
        </row>
        <row r="1812">
          <cell r="A1812">
            <v>33050</v>
          </cell>
          <cell r="B1812" t="str">
            <v>제이엠아이</v>
          </cell>
          <cell r="C1812" t="str">
            <v>-</v>
          </cell>
          <cell r="D1812" t="str">
            <v>-</v>
          </cell>
          <cell r="E1812" t="str">
            <v>내수</v>
          </cell>
          <cell r="F1812" t="str">
            <v>생활용품</v>
          </cell>
          <cell r="G1812" t="str">
            <v>생활용품</v>
          </cell>
          <cell r="H1812" t="str">
            <v>생활용품 OEM 등</v>
          </cell>
        </row>
        <row r="1813">
          <cell r="A1813">
            <v>94970</v>
          </cell>
          <cell r="B1813" t="str">
            <v>제이엠티</v>
          </cell>
          <cell r="C1813">
            <v>150</v>
          </cell>
          <cell r="D1813">
            <v>16.52</v>
          </cell>
          <cell r="E1813" t="str">
            <v>디스플레이</v>
          </cell>
          <cell r="F1813" t="str">
            <v>디스플레이_부품</v>
          </cell>
          <cell r="G1813" t="str">
            <v>Module</v>
          </cell>
          <cell r="H1813" t="str">
            <v>PBA 등</v>
          </cell>
        </row>
        <row r="1814">
          <cell r="A1814">
            <v>58420</v>
          </cell>
          <cell r="B1814" t="str">
            <v>제이웨이</v>
          </cell>
          <cell r="C1814" t="str">
            <v>-</v>
          </cell>
          <cell r="D1814" t="str">
            <v>-</v>
          </cell>
          <cell r="E1814" t="str">
            <v>방송미디어</v>
          </cell>
          <cell r="F1814" t="str">
            <v>영화</v>
          </cell>
          <cell r="G1814" t="str">
            <v>영화</v>
          </cell>
          <cell r="H1814" t="str">
            <v>영화유통(VOD)</v>
          </cell>
        </row>
        <row r="1815">
          <cell r="A1815">
            <v>25620</v>
          </cell>
          <cell r="B1815" t="str">
            <v>제이준코스메틱</v>
          </cell>
          <cell r="C1815" t="str">
            <v>-</v>
          </cell>
          <cell r="D1815" t="str">
            <v>-</v>
          </cell>
          <cell r="E1815" t="str">
            <v>화장품</v>
          </cell>
          <cell r="F1815" t="str">
            <v>마스크팩</v>
          </cell>
          <cell r="G1815" t="str">
            <v>마스크팩</v>
          </cell>
          <cell r="H1815" t="str">
            <v>마스크팩</v>
          </cell>
        </row>
        <row r="1816">
          <cell r="A1816">
            <v>89790</v>
          </cell>
          <cell r="B1816" t="str">
            <v>제이티</v>
          </cell>
          <cell r="C1816" t="str">
            <v>-</v>
          </cell>
          <cell r="D1816" t="str">
            <v>-</v>
          </cell>
          <cell r="E1816" t="str">
            <v>반도체</v>
          </cell>
          <cell r="F1816" t="str">
            <v>반도체_제조장비</v>
          </cell>
          <cell r="G1816" t="str">
            <v>후공정</v>
          </cell>
          <cell r="H1816" t="str">
            <v xml:space="preserve">Handler </v>
          </cell>
        </row>
        <row r="1817">
          <cell r="A1817">
            <v>30000</v>
          </cell>
          <cell r="B1817" t="str">
            <v>제일기획</v>
          </cell>
          <cell r="C1817">
            <v>990</v>
          </cell>
          <cell r="D1817">
            <v>59.825000000000003</v>
          </cell>
          <cell r="E1817" t="str">
            <v>광고</v>
          </cell>
          <cell r="F1817" t="str">
            <v>광고</v>
          </cell>
          <cell r="G1817" t="str">
            <v>계열</v>
          </cell>
          <cell r="H1817" t="str">
            <v>최대주주: 삼성</v>
          </cell>
        </row>
        <row r="1818">
          <cell r="A1818">
            <v>52670</v>
          </cell>
          <cell r="B1818" t="str">
            <v>제일바이오</v>
          </cell>
          <cell r="C1818" t="str">
            <v>-</v>
          </cell>
          <cell r="D1818" t="str">
            <v>-</v>
          </cell>
          <cell r="E1818" t="str">
            <v>헬스케어</v>
          </cell>
          <cell r="F1818" t="str">
            <v>제약</v>
          </cell>
          <cell r="G1818" t="str">
            <v>동물의약품</v>
          </cell>
          <cell r="H1818" t="str">
            <v>동물의약품</v>
          </cell>
        </row>
        <row r="1819">
          <cell r="A1819">
            <v>271980</v>
          </cell>
          <cell r="B1819" t="str">
            <v>제일약품</v>
          </cell>
          <cell r="C1819">
            <v>65</v>
          </cell>
          <cell r="D1819">
            <v>-6.3259999999999996</v>
          </cell>
          <cell r="E1819" t="str">
            <v>헬스케어</v>
          </cell>
          <cell r="F1819" t="str">
            <v>제약</v>
          </cell>
          <cell r="G1819" t="str">
            <v>완제의약품</v>
          </cell>
          <cell r="H1819" t="str">
            <v xml:space="preserve">(항셍제) 란스톤, 크라비트주, 옴니세프 </v>
          </cell>
        </row>
        <row r="1820">
          <cell r="A1820">
            <v>1560</v>
          </cell>
          <cell r="B1820" t="str">
            <v>제일연마</v>
          </cell>
          <cell r="C1820">
            <v>270</v>
          </cell>
          <cell r="D1820">
            <v>32.725999999999999</v>
          </cell>
          <cell r="E1820" t="str">
            <v>기초소재</v>
          </cell>
          <cell r="F1820" t="str">
            <v>비철금속</v>
          </cell>
          <cell r="G1820" t="str">
            <v>기타소재</v>
          </cell>
          <cell r="H1820" t="str">
            <v>연마지석</v>
          </cell>
        </row>
        <row r="1821">
          <cell r="A1821">
            <v>199820</v>
          </cell>
          <cell r="B1821" t="str">
            <v>제일전기공업</v>
          </cell>
          <cell r="C1821">
            <v>300</v>
          </cell>
          <cell r="D1821" t="str">
            <v>25.821 *</v>
          </cell>
          <cell r="E1821" t="str">
            <v>에너지</v>
          </cell>
          <cell r="F1821" t="str">
            <v>전력</v>
          </cell>
          <cell r="G1821" t="str">
            <v>송배전</v>
          </cell>
          <cell r="H1821" t="str">
            <v>스마트 배선기구 및 스마트 분전반</v>
          </cell>
        </row>
        <row r="1822">
          <cell r="A1822">
            <v>38010</v>
          </cell>
          <cell r="B1822" t="str">
            <v>제일테크노스</v>
          </cell>
          <cell r="C1822">
            <v>50</v>
          </cell>
          <cell r="D1822">
            <v>55.737000000000002</v>
          </cell>
          <cell r="E1822" t="str">
            <v>건설</v>
          </cell>
          <cell r="F1822" t="str">
            <v>건자재</v>
          </cell>
          <cell r="G1822" t="str">
            <v>데크플레이트</v>
          </cell>
          <cell r="H1822" t="str">
            <v>데크플레이트</v>
          </cell>
        </row>
        <row r="1823">
          <cell r="A1823">
            <v>2620</v>
          </cell>
          <cell r="B1823" t="str">
            <v>제일파마홀딩스</v>
          </cell>
          <cell r="C1823">
            <v>65</v>
          </cell>
          <cell r="D1823">
            <v>-7.7530000000000001</v>
          </cell>
          <cell r="E1823" t="str">
            <v>지주사</v>
          </cell>
          <cell r="F1823" t="str">
            <v>지주사</v>
          </cell>
          <cell r="G1823" t="str">
            <v>지주사</v>
          </cell>
          <cell r="H1823" t="str">
            <v>지주사</v>
          </cell>
        </row>
        <row r="1824">
          <cell r="A1824">
            <v>276730</v>
          </cell>
          <cell r="B1824" t="str">
            <v>제주맥주</v>
          </cell>
          <cell r="C1824" t="str">
            <v>-</v>
          </cell>
          <cell r="D1824" t="str">
            <v>-</v>
          </cell>
          <cell r="E1824" t="str">
            <v>음식료</v>
          </cell>
          <cell r="F1824" t="str">
            <v>주류</v>
          </cell>
          <cell r="G1824" t="str">
            <v>주류</v>
          </cell>
          <cell r="H1824" t="str">
            <v>크래프트 맥주</v>
          </cell>
        </row>
        <row r="1825">
          <cell r="A1825">
            <v>80220</v>
          </cell>
          <cell r="B1825" t="str">
            <v>제주반도체</v>
          </cell>
          <cell r="C1825" t="str">
            <v>-</v>
          </cell>
          <cell r="D1825" t="str">
            <v>-</v>
          </cell>
          <cell r="E1825" t="str">
            <v>반도체</v>
          </cell>
          <cell r="F1825" t="str">
            <v>비메모리반도체</v>
          </cell>
          <cell r="G1825" t="str">
            <v>팹리스</v>
          </cell>
          <cell r="H1825" t="str">
            <v>팹리스 - 모바일 메모리 반도체 설계 전문</v>
          </cell>
        </row>
        <row r="1826">
          <cell r="A1826">
            <v>6220</v>
          </cell>
          <cell r="B1826" t="str">
            <v>제주은행</v>
          </cell>
          <cell r="C1826">
            <v>100</v>
          </cell>
          <cell r="D1826">
            <v>17.417999999999999</v>
          </cell>
          <cell r="E1826" t="str">
            <v>금융</v>
          </cell>
          <cell r="F1826" t="str">
            <v>은행</v>
          </cell>
          <cell r="G1826" t="str">
            <v>은행업</v>
          </cell>
          <cell r="H1826" t="str">
            <v>제주은행</v>
          </cell>
        </row>
        <row r="1827">
          <cell r="A1827">
            <v>89590</v>
          </cell>
          <cell r="B1827" t="str">
            <v>제주항공</v>
          </cell>
          <cell r="C1827" t="str">
            <v>-</v>
          </cell>
          <cell r="D1827" t="str">
            <v>-</v>
          </cell>
          <cell r="E1827" t="str">
            <v>운송</v>
          </cell>
          <cell r="F1827" t="str">
            <v>항공</v>
          </cell>
          <cell r="G1827" t="str">
            <v>항공운송</v>
          </cell>
          <cell r="H1827" t="str">
            <v>정기항공운송업</v>
          </cell>
        </row>
        <row r="1828">
          <cell r="A1828">
            <v>216080</v>
          </cell>
          <cell r="B1828" t="str">
            <v>제테마</v>
          </cell>
          <cell r="C1828" t="str">
            <v>-</v>
          </cell>
          <cell r="D1828" t="str">
            <v>-</v>
          </cell>
          <cell r="E1828" t="str">
            <v>헬스케어</v>
          </cell>
          <cell r="F1828" t="str">
            <v>의료기기</v>
          </cell>
          <cell r="G1828" t="str">
            <v>피부미용</v>
          </cell>
          <cell r="H1828" t="str">
            <v>히알루론산 필러 및 백반증 및 건선, 원형탈모를 치료하는 레이저 장비</v>
          </cell>
        </row>
        <row r="1829">
          <cell r="A1829">
            <v>229000</v>
          </cell>
          <cell r="B1829" t="str">
            <v>젠큐릭스</v>
          </cell>
          <cell r="C1829" t="str">
            <v>-</v>
          </cell>
          <cell r="D1829" t="str">
            <v>-</v>
          </cell>
          <cell r="E1829" t="str">
            <v>헬스케어</v>
          </cell>
          <cell r="F1829" t="str">
            <v>진단기기</v>
          </cell>
          <cell r="G1829" t="str">
            <v>체외진단</v>
          </cell>
          <cell r="H1829" t="str">
            <v>체외진단</v>
          </cell>
        </row>
        <row r="1830">
          <cell r="A1830">
            <v>248020</v>
          </cell>
          <cell r="B1830" t="str">
            <v>젬</v>
          </cell>
          <cell r="C1830" t="str">
            <v>-</v>
          </cell>
          <cell r="D1830" t="str">
            <v>-</v>
          </cell>
          <cell r="E1830" t="e">
            <v>#N/A</v>
          </cell>
          <cell r="F1830" t="e">
            <v>#N/A</v>
          </cell>
          <cell r="G1830" t="e">
            <v>#N/A</v>
          </cell>
          <cell r="H1830" t="e">
            <v>#N/A</v>
          </cell>
        </row>
        <row r="1831">
          <cell r="A1831">
            <v>82270</v>
          </cell>
          <cell r="B1831" t="str">
            <v>젬백스</v>
          </cell>
          <cell r="C1831" t="str">
            <v>-</v>
          </cell>
          <cell r="D1831" t="str">
            <v>-</v>
          </cell>
          <cell r="E1831" t="str">
            <v>헬스케어</v>
          </cell>
          <cell r="F1831" t="str">
            <v>바이오</v>
          </cell>
          <cell r="G1831" t="str">
            <v>기술이전</v>
          </cell>
          <cell r="H1831" t="str">
            <v>펩타이드 기반 신약 개발 기업</v>
          </cell>
        </row>
        <row r="1832">
          <cell r="A1832">
            <v>64800</v>
          </cell>
          <cell r="B1832" t="str">
            <v>젬백스링크</v>
          </cell>
          <cell r="C1832">
            <v>20</v>
          </cell>
          <cell r="D1832">
            <v>4.8150000000000004</v>
          </cell>
          <cell r="E1832" t="str">
            <v>패션</v>
          </cell>
          <cell r="F1832" t="str">
            <v>패션잡화</v>
          </cell>
          <cell r="G1832" t="str">
            <v>패션잡화</v>
          </cell>
          <cell r="H1832" t="str">
            <v>해외 유명브랜드 직수입 및 유통</v>
          </cell>
        </row>
        <row r="1833">
          <cell r="A1833">
            <v>44060</v>
          </cell>
          <cell r="B1833" t="str">
            <v>조광ILI</v>
          </cell>
          <cell r="C1833" t="str">
            <v>-</v>
          </cell>
          <cell r="D1833" t="str">
            <v>-</v>
          </cell>
          <cell r="E1833" t="str">
            <v>기계</v>
          </cell>
          <cell r="F1833" t="str">
            <v>유체기계</v>
          </cell>
          <cell r="G1833" t="str">
            <v>유체기계</v>
          </cell>
          <cell r="H1833" t="str">
            <v>밸브, 스팀트랩</v>
          </cell>
        </row>
        <row r="1834">
          <cell r="A1834">
            <v>4910</v>
          </cell>
          <cell r="B1834" t="str">
            <v>조광페인트</v>
          </cell>
          <cell r="C1834">
            <v>100</v>
          </cell>
          <cell r="D1834">
            <v>-4.1459999999999999</v>
          </cell>
          <cell r="E1834" t="str">
            <v>기초소재</v>
          </cell>
          <cell r="F1834" t="str">
            <v>석유화학</v>
          </cell>
          <cell r="G1834" t="str">
            <v>페인트</v>
          </cell>
          <cell r="H1834" t="str">
            <v>페인트</v>
          </cell>
        </row>
        <row r="1835">
          <cell r="A1835">
            <v>4700</v>
          </cell>
          <cell r="B1835" t="str">
            <v>조광피혁</v>
          </cell>
          <cell r="C1835">
            <v>300</v>
          </cell>
          <cell r="D1835" t="str">
            <v>9.513 *</v>
          </cell>
          <cell r="E1835" t="str">
            <v>패션</v>
          </cell>
          <cell r="F1835" t="str">
            <v>섬유</v>
          </cell>
          <cell r="G1835" t="str">
            <v>천연피혁</v>
          </cell>
          <cell r="H1835" t="str">
            <v>천연피혁</v>
          </cell>
        </row>
        <row r="1836">
          <cell r="A1836">
            <v>1550</v>
          </cell>
          <cell r="B1836" t="str">
            <v>조비</v>
          </cell>
          <cell r="C1836" t="str">
            <v>-</v>
          </cell>
          <cell r="D1836" t="str">
            <v>-</v>
          </cell>
          <cell r="E1836" t="str">
            <v>농업</v>
          </cell>
          <cell r="F1836" t="str">
            <v>농약비료</v>
          </cell>
          <cell r="G1836" t="str">
            <v>비료</v>
          </cell>
          <cell r="H1836" t="str">
            <v>비료</v>
          </cell>
        </row>
        <row r="1837">
          <cell r="A1837">
            <v>480</v>
          </cell>
          <cell r="B1837" t="str">
            <v>조선내화</v>
          </cell>
          <cell r="C1837">
            <v>4500</v>
          </cell>
          <cell r="D1837">
            <v>43.119</v>
          </cell>
          <cell r="E1837" t="str">
            <v>기초소재</v>
          </cell>
          <cell r="F1837" t="str">
            <v>비철금속</v>
          </cell>
          <cell r="G1837" t="str">
            <v>내화물</v>
          </cell>
          <cell r="H1837" t="str">
            <v>내화물</v>
          </cell>
        </row>
        <row r="1838">
          <cell r="A1838">
            <v>120030</v>
          </cell>
          <cell r="B1838" t="str">
            <v>조선선재</v>
          </cell>
          <cell r="C1838">
            <v>1500</v>
          </cell>
          <cell r="D1838" t="str">
            <v>10.457 *</v>
          </cell>
          <cell r="E1838" t="str">
            <v>기계</v>
          </cell>
          <cell r="F1838" t="str">
            <v>일반기계</v>
          </cell>
          <cell r="G1838" t="str">
            <v>일반기계</v>
          </cell>
          <cell r="H1838" t="str">
            <v>용접재료</v>
          </cell>
        </row>
        <row r="1839">
          <cell r="A1839">
            <v>34940</v>
          </cell>
          <cell r="B1839" t="str">
            <v>조아제약</v>
          </cell>
          <cell r="C1839" t="str">
            <v>-</v>
          </cell>
          <cell r="D1839" t="str">
            <v>-</v>
          </cell>
          <cell r="E1839" t="str">
            <v>헬스케어</v>
          </cell>
          <cell r="F1839" t="str">
            <v>제약</v>
          </cell>
          <cell r="G1839" t="str">
            <v>완제의약품</v>
          </cell>
          <cell r="H1839" t="str">
            <v>(신경계) 조아바이톤군(기억력 개선 및 지구력 증진)</v>
          </cell>
        </row>
        <row r="1840">
          <cell r="A1840">
            <v>67000</v>
          </cell>
          <cell r="B1840" t="str">
            <v>조이시티</v>
          </cell>
          <cell r="C1840" t="str">
            <v>-</v>
          </cell>
          <cell r="D1840" t="str">
            <v>-</v>
          </cell>
          <cell r="E1840" t="str">
            <v>게임</v>
          </cell>
          <cell r="F1840" t="str">
            <v>게임</v>
          </cell>
          <cell r="G1840" t="str">
            <v>게임</v>
          </cell>
          <cell r="H1840" t="str">
            <v>건쉽배틀 토탈워페어, 캐리비안의 해적, 블레스 모바일, 프리스타일</v>
          </cell>
        </row>
        <row r="1841">
          <cell r="A1841">
            <v>18470</v>
          </cell>
          <cell r="B1841" t="str">
            <v>조일알미늄</v>
          </cell>
          <cell r="C1841" t="str">
            <v>-</v>
          </cell>
          <cell r="D1841" t="str">
            <v>-</v>
          </cell>
          <cell r="E1841" t="str">
            <v>기초소재</v>
          </cell>
          <cell r="F1841" t="str">
            <v>비철금속</v>
          </cell>
          <cell r="G1841" t="str">
            <v>알루미늄</v>
          </cell>
          <cell r="H1841" t="str">
            <v>알루미늄 압연</v>
          </cell>
        </row>
        <row r="1842">
          <cell r="A1842">
            <v>2600</v>
          </cell>
          <cell r="B1842" t="str">
            <v>조흥</v>
          </cell>
          <cell r="C1842">
            <v>6500</v>
          </cell>
          <cell r="D1842" t="str">
            <v>24.261 *</v>
          </cell>
          <cell r="E1842" t="str">
            <v>음식료</v>
          </cell>
          <cell r="F1842" t="str">
            <v>식품</v>
          </cell>
          <cell r="G1842" t="str">
            <v>식품제조업</v>
          </cell>
          <cell r="H1842" t="str">
            <v>식품제조업: 치즈가공 및 식품첨가물</v>
          </cell>
        </row>
        <row r="1843">
          <cell r="A1843">
            <v>185750</v>
          </cell>
          <cell r="B1843" t="str">
            <v>종근당</v>
          </cell>
          <cell r="C1843">
            <v>1000</v>
          </cell>
          <cell r="D1843">
            <v>26.533999999999999</v>
          </cell>
          <cell r="E1843" t="str">
            <v>헬스케어</v>
          </cell>
          <cell r="F1843" t="str">
            <v>제약</v>
          </cell>
          <cell r="G1843" t="str">
            <v>완제의약품</v>
          </cell>
          <cell r="H1843" t="str">
            <v>(내분비계) 자누비아(당뇨병치료제)</v>
          </cell>
        </row>
        <row r="1844">
          <cell r="A1844">
            <v>63160</v>
          </cell>
          <cell r="B1844" t="str">
            <v>종근당바이오</v>
          </cell>
          <cell r="C1844">
            <v>100</v>
          </cell>
          <cell r="D1844">
            <v>-8.3409999999999993</v>
          </cell>
          <cell r="E1844" t="str">
            <v>헬스케어</v>
          </cell>
          <cell r="F1844" t="str">
            <v>제약</v>
          </cell>
          <cell r="G1844" t="str">
            <v>원료의약품</v>
          </cell>
          <cell r="H1844" t="str">
            <v>원료의약사업</v>
          </cell>
        </row>
        <row r="1845">
          <cell r="A1845">
            <v>1630</v>
          </cell>
          <cell r="B1845" t="str">
            <v>종근당홀딩스</v>
          </cell>
          <cell r="C1845">
            <v>1400</v>
          </cell>
          <cell r="D1845">
            <v>26.817</v>
          </cell>
          <cell r="E1845" t="str">
            <v>지주사</v>
          </cell>
          <cell r="F1845" t="str">
            <v>지주사</v>
          </cell>
          <cell r="G1845" t="str">
            <v>지주사</v>
          </cell>
          <cell r="H1845" t="str">
            <v>지주사</v>
          </cell>
        </row>
        <row r="1846">
          <cell r="A1846">
            <v>33340</v>
          </cell>
          <cell r="B1846" t="str">
            <v>좋은사람들</v>
          </cell>
          <cell r="C1846" t="str">
            <v>-</v>
          </cell>
          <cell r="D1846" t="str">
            <v>-</v>
          </cell>
          <cell r="E1846" t="str">
            <v>패션</v>
          </cell>
          <cell r="F1846" t="str">
            <v>의류</v>
          </cell>
          <cell r="G1846" t="str">
            <v>내의</v>
          </cell>
          <cell r="H1846" t="str">
            <v>내의</v>
          </cell>
        </row>
        <row r="1847">
          <cell r="A1847">
            <v>36930</v>
          </cell>
          <cell r="B1847" t="str">
            <v>주성엔지니어링</v>
          </cell>
          <cell r="C1847">
            <v>155</v>
          </cell>
          <cell r="D1847">
            <v>5.14</v>
          </cell>
          <cell r="E1847" t="str">
            <v>반도체</v>
          </cell>
          <cell r="F1847" t="str">
            <v>반도체_제조장비</v>
          </cell>
          <cell r="G1847" t="str">
            <v>전공정</v>
          </cell>
          <cell r="H1847" t="str">
            <v>CVD, ALD 장비</v>
          </cell>
        </row>
        <row r="1848">
          <cell r="A1848">
            <v>44380</v>
          </cell>
          <cell r="B1848" t="str">
            <v>주연테크</v>
          </cell>
          <cell r="C1848" t="str">
            <v>-</v>
          </cell>
          <cell r="D1848" t="str">
            <v>-</v>
          </cell>
          <cell r="E1848" t="str">
            <v>전자제품</v>
          </cell>
          <cell r="F1848" t="str">
            <v>가정용_전자제품</v>
          </cell>
          <cell r="G1848" t="str">
            <v>산업용</v>
          </cell>
          <cell r="H1848" t="str">
            <v>PC, Monitor 등</v>
          </cell>
        </row>
        <row r="1849">
          <cell r="A1849">
            <v>239340</v>
          </cell>
          <cell r="B1849" t="str">
            <v>줌인터넷</v>
          </cell>
          <cell r="C1849" t="str">
            <v>-</v>
          </cell>
          <cell r="D1849" t="str">
            <v>-</v>
          </cell>
          <cell r="E1849" t="str">
            <v>인터넷</v>
          </cell>
          <cell r="F1849" t="str">
            <v>플랫폼</v>
          </cell>
          <cell r="G1849" t="str">
            <v>플랫폼</v>
          </cell>
          <cell r="H1849" t="str">
            <v>ZUM</v>
          </cell>
        </row>
        <row r="1850">
          <cell r="A1850">
            <v>51980</v>
          </cell>
          <cell r="B1850" t="str">
            <v>중앙디앤엠</v>
          </cell>
          <cell r="C1850" t="str">
            <v>-</v>
          </cell>
          <cell r="D1850" t="str">
            <v>-</v>
          </cell>
          <cell r="E1850" t="str">
            <v>건설</v>
          </cell>
          <cell r="F1850" t="str">
            <v>건자재</v>
          </cell>
          <cell r="G1850" t="str">
            <v>창호</v>
          </cell>
          <cell r="H1850" t="str">
            <v>창호류 등</v>
          </cell>
        </row>
        <row r="1851">
          <cell r="A1851">
            <v>72020</v>
          </cell>
          <cell r="B1851" t="str">
            <v>중앙백신</v>
          </cell>
          <cell r="C1851">
            <v>100</v>
          </cell>
          <cell r="D1851">
            <v>12.837</v>
          </cell>
          <cell r="E1851" t="str">
            <v>헬스케어</v>
          </cell>
          <cell r="F1851" t="str">
            <v>제약</v>
          </cell>
          <cell r="G1851" t="str">
            <v>동물의약품</v>
          </cell>
          <cell r="H1851" t="str">
            <v>동물의약품</v>
          </cell>
        </row>
        <row r="1852">
          <cell r="A1852">
            <v>440</v>
          </cell>
          <cell r="B1852" t="str">
            <v>중앙에너비스</v>
          </cell>
          <cell r="C1852">
            <v>320</v>
          </cell>
          <cell r="D1852">
            <v>565.27</v>
          </cell>
          <cell r="E1852" t="str">
            <v>내수</v>
          </cell>
          <cell r="F1852" t="str">
            <v>주유소</v>
          </cell>
          <cell r="G1852" t="str">
            <v>주유소</v>
          </cell>
          <cell r="H1852" t="str">
            <v>주유소</v>
          </cell>
        </row>
        <row r="1853">
          <cell r="A1853">
            <v>78650</v>
          </cell>
          <cell r="B1853" t="str">
            <v>지나인제약</v>
          </cell>
          <cell r="C1853" t="str">
            <v>-</v>
          </cell>
          <cell r="D1853" t="str">
            <v>-</v>
          </cell>
          <cell r="E1853" t="str">
            <v>스마트폰</v>
          </cell>
          <cell r="F1853" t="str">
            <v>카메라</v>
          </cell>
          <cell r="G1853" t="str">
            <v>렌즈</v>
          </cell>
          <cell r="H1853" t="str">
            <v>카메라모듈</v>
          </cell>
        </row>
        <row r="1854">
          <cell r="A1854">
            <v>228760</v>
          </cell>
          <cell r="B1854" t="str">
            <v>지노믹트리</v>
          </cell>
          <cell r="C1854" t="str">
            <v>-</v>
          </cell>
          <cell r="D1854" t="str">
            <v>-</v>
          </cell>
          <cell r="E1854" t="str">
            <v>헬스케어</v>
          </cell>
          <cell r="F1854" t="str">
            <v>진단기기</v>
          </cell>
          <cell r="G1854" t="str">
            <v>체외진단</v>
          </cell>
          <cell r="H1854" t="str">
            <v xml:space="preserve">암 조기진단 </v>
          </cell>
        </row>
        <row r="1855">
          <cell r="A1855">
            <v>314130</v>
          </cell>
          <cell r="B1855" t="str">
            <v>지놈앤컴퍼니</v>
          </cell>
          <cell r="C1855" t="str">
            <v>-</v>
          </cell>
          <cell r="D1855" t="str">
            <v>-</v>
          </cell>
          <cell r="E1855" t="str">
            <v>헬스케어</v>
          </cell>
          <cell r="F1855" t="str">
            <v>바이오</v>
          </cell>
          <cell r="G1855" t="str">
            <v>유전체 분석</v>
          </cell>
          <cell r="H1855" t="str">
            <v>마이크로바이옴(Microbiome)</v>
          </cell>
        </row>
        <row r="1856">
          <cell r="A1856">
            <v>13890</v>
          </cell>
          <cell r="B1856" t="str">
            <v>지누스</v>
          </cell>
          <cell r="C1856">
            <v>850</v>
          </cell>
          <cell r="D1856">
            <v>15.879</v>
          </cell>
          <cell r="E1856" t="str">
            <v>건설</v>
          </cell>
          <cell r="F1856" t="str">
            <v>가구</v>
          </cell>
          <cell r="G1856" t="str">
            <v>가정용</v>
          </cell>
          <cell r="H1856" t="str">
            <v>침실용 가구</v>
          </cell>
        </row>
        <row r="1857">
          <cell r="A1857">
            <v>389030</v>
          </cell>
          <cell r="B1857" t="str">
            <v>지니너스</v>
          </cell>
          <cell r="C1857" t="str">
            <v>-</v>
          </cell>
          <cell r="D1857" t="str">
            <v>-</v>
          </cell>
          <cell r="E1857" t="str">
            <v>헬스케어</v>
          </cell>
          <cell r="F1857" t="str">
            <v>바이오</v>
          </cell>
          <cell r="G1857" t="str">
            <v>유전체 분석</v>
          </cell>
          <cell r="H1857" t="str">
            <v>유전체 분석 전문기업</v>
          </cell>
        </row>
        <row r="1858">
          <cell r="A1858">
            <v>43610</v>
          </cell>
          <cell r="B1858" t="str">
            <v>지니뮤직</v>
          </cell>
          <cell r="C1858" t="str">
            <v>-</v>
          </cell>
          <cell r="D1858" t="str">
            <v>-</v>
          </cell>
          <cell r="E1858" t="str">
            <v>인터넷</v>
          </cell>
          <cell r="F1858" t="str">
            <v>온라인서비스</v>
          </cell>
          <cell r="G1858" t="str">
            <v>음악</v>
          </cell>
          <cell r="H1858" t="str">
            <v>디지털 음악산업</v>
          </cell>
        </row>
        <row r="1859">
          <cell r="A1859">
            <v>263860</v>
          </cell>
          <cell r="B1859" t="str">
            <v>지니언스</v>
          </cell>
          <cell r="C1859">
            <v>120</v>
          </cell>
          <cell r="D1859">
            <v>17.152999999999999</v>
          </cell>
          <cell r="E1859" t="str">
            <v>보안</v>
          </cell>
          <cell r="F1859" t="str">
            <v>소프트보안</v>
          </cell>
          <cell r="G1859" t="str">
            <v>네트워크 보안</v>
          </cell>
          <cell r="H1859" t="str">
            <v>내부 네트워크 보안 강화 소프트웨어</v>
          </cell>
        </row>
        <row r="1860">
          <cell r="A1860">
            <v>303030</v>
          </cell>
          <cell r="B1860" t="str">
            <v>지니틱스</v>
          </cell>
          <cell r="C1860" t="str">
            <v>-</v>
          </cell>
          <cell r="D1860" t="str">
            <v>-</v>
          </cell>
          <cell r="E1860" t="str">
            <v>반도체</v>
          </cell>
          <cell r="F1860" t="str">
            <v>비메모리반도체</v>
          </cell>
          <cell r="G1860" t="str">
            <v>비메모리기타</v>
          </cell>
          <cell r="H1860" t="str">
            <v>시스템 반도체 설계</v>
          </cell>
        </row>
        <row r="1861">
          <cell r="A1861">
            <v>36180</v>
          </cell>
          <cell r="B1861" t="str">
            <v>지더블유바이텍</v>
          </cell>
          <cell r="C1861" t="str">
            <v>-</v>
          </cell>
          <cell r="D1861" t="str">
            <v>-</v>
          </cell>
          <cell r="E1861" t="str">
            <v>유통</v>
          </cell>
          <cell r="F1861" t="str">
            <v>MRO</v>
          </cell>
          <cell r="G1861" t="str">
            <v>MRO</v>
          </cell>
          <cell r="H1861" t="str">
            <v>항체 및 연구용 소모품 및 장비</v>
          </cell>
        </row>
        <row r="1862">
          <cell r="A1862">
            <v>208350</v>
          </cell>
          <cell r="B1862" t="str">
            <v>지란지교시큐리티</v>
          </cell>
          <cell r="C1862" t="str">
            <v>-</v>
          </cell>
          <cell r="D1862" t="str">
            <v>-</v>
          </cell>
          <cell r="E1862" t="str">
            <v>보안</v>
          </cell>
          <cell r="F1862" t="str">
            <v>소프트보안</v>
          </cell>
          <cell r="G1862" t="str">
            <v>데이터보안</v>
          </cell>
          <cell r="H1862" t="str">
            <v>스팸차단 SW</v>
          </cell>
        </row>
        <row r="1863">
          <cell r="A1863">
            <v>144510</v>
          </cell>
          <cell r="B1863" t="str">
            <v>지씨셀</v>
          </cell>
          <cell r="C1863" t="str">
            <v>-</v>
          </cell>
          <cell r="D1863" t="str">
            <v>-</v>
          </cell>
          <cell r="E1863" t="str">
            <v>헬스케어</v>
          </cell>
          <cell r="F1863" t="str">
            <v>바이오</v>
          </cell>
          <cell r="G1863" t="str">
            <v>줄기세포</v>
          </cell>
          <cell r="H1863" t="str">
            <v>검체검사서비스 등</v>
          </cell>
        </row>
        <row r="1864">
          <cell r="A1864">
            <v>382480</v>
          </cell>
          <cell r="B1864" t="str">
            <v>지아이텍</v>
          </cell>
          <cell r="C1864">
            <v>110</v>
          </cell>
          <cell r="D1864" t="str">
            <v>20.197 *</v>
          </cell>
          <cell r="E1864" t="str">
            <v>배터리</v>
          </cell>
          <cell r="F1864" t="str">
            <v>배터리_장비</v>
          </cell>
          <cell r="G1864" t="str">
            <v>장비</v>
          </cell>
          <cell r="H1864" t="str">
            <v>SLOT DIE</v>
          </cell>
        </row>
        <row r="1865">
          <cell r="A1865">
            <v>382800</v>
          </cell>
          <cell r="B1865" t="str">
            <v>지앤비에스엔지니어링</v>
          </cell>
          <cell r="C1865" t="str">
            <v>-</v>
          </cell>
          <cell r="D1865" t="str">
            <v>-</v>
          </cell>
          <cell r="E1865" t="str">
            <v>반도체</v>
          </cell>
          <cell r="F1865" t="str">
            <v>반도체_제조장비</v>
          </cell>
          <cell r="G1865" t="str">
            <v>후공정</v>
          </cell>
          <cell r="H1865" t="str">
            <v>SCRUBBER, Chiler</v>
          </cell>
        </row>
        <row r="1866">
          <cell r="A1866">
            <v>299480</v>
          </cell>
          <cell r="B1866" t="str">
            <v>지앤이헬스케어</v>
          </cell>
          <cell r="C1866" t="str">
            <v>-</v>
          </cell>
          <cell r="D1866" t="str">
            <v>-</v>
          </cell>
          <cell r="E1866" t="e">
            <v>#N/A</v>
          </cell>
          <cell r="F1866" t="e">
            <v>#N/A</v>
          </cell>
          <cell r="G1866" t="e">
            <v>#N/A</v>
          </cell>
          <cell r="H1866" t="e">
            <v>#N/A</v>
          </cell>
        </row>
        <row r="1867">
          <cell r="A1867">
            <v>51160</v>
          </cell>
          <cell r="B1867" t="str">
            <v>지어소프트</v>
          </cell>
          <cell r="C1867" t="str">
            <v>-</v>
          </cell>
          <cell r="D1867" t="str">
            <v>-</v>
          </cell>
          <cell r="E1867" t="str">
            <v>유통</v>
          </cell>
          <cell r="F1867" t="str">
            <v>온라인</v>
          </cell>
          <cell r="G1867" t="str">
            <v>온라인</v>
          </cell>
          <cell r="H1867" t="str">
            <v xml:space="preserve">온라인쇼핑 </v>
          </cell>
        </row>
        <row r="1868">
          <cell r="A1868">
            <v>53050</v>
          </cell>
          <cell r="B1868" t="str">
            <v>지에스이</v>
          </cell>
          <cell r="C1868">
            <v>40</v>
          </cell>
          <cell r="D1868" t="str">
            <v>28.316 *</v>
          </cell>
          <cell r="E1868" t="str">
            <v>에너지</v>
          </cell>
          <cell r="F1868" t="str">
            <v>도시가스</v>
          </cell>
          <cell r="G1868" t="str">
            <v xml:space="preserve">도시가스 </v>
          </cell>
          <cell r="H1868" t="str">
            <v>도시가스</v>
          </cell>
        </row>
        <row r="1869">
          <cell r="A1869">
            <v>119850</v>
          </cell>
          <cell r="B1869" t="str">
            <v>지엔씨에너지</v>
          </cell>
          <cell r="C1869">
            <v>50</v>
          </cell>
          <cell r="D1869">
            <v>21.117000000000001</v>
          </cell>
          <cell r="E1869" t="str">
            <v>에너지</v>
          </cell>
          <cell r="F1869" t="str">
            <v>전력</v>
          </cell>
          <cell r="G1869" t="str">
            <v>전력기자재</v>
          </cell>
          <cell r="H1869" t="str">
            <v>비상발전기사업</v>
          </cell>
        </row>
        <row r="1870">
          <cell r="A1870">
            <v>270520</v>
          </cell>
          <cell r="B1870" t="str">
            <v>지엔원에너지</v>
          </cell>
          <cell r="C1870" t="str">
            <v>-</v>
          </cell>
          <cell r="D1870" t="str">
            <v>-</v>
          </cell>
          <cell r="E1870" t="str">
            <v>에너지</v>
          </cell>
          <cell r="F1870" t="str">
            <v>신재생</v>
          </cell>
          <cell r="G1870" t="str">
            <v>신재생_기타</v>
          </cell>
          <cell r="H1870" t="str">
            <v>지열냉난방시스템, 연료전지</v>
          </cell>
        </row>
        <row r="1871">
          <cell r="A1871">
            <v>65060</v>
          </cell>
          <cell r="B1871" t="str">
            <v>지엔코</v>
          </cell>
          <cell r="C1871" t="str">
            <v>-</v>
          </cell>
          <cell r="D1871" t="str">
            <v>-</v>
          </cell>
          <cell r="E1871" t="str">
            <v>패션</v>
          </cell>
          <cell r="F1871" t="str">
            <v>의류</v>
          </cell>
          <cell r="G1871" t="str">
            <v>브랜드</v>
          </cell>
          <cell r="H1871" t="str">
            <v xml:space="preserve">써어스데이 아일랜드 등 </v>
          </cell>
        </row>
        <row r="1872">
          <cell r="A1872">
            <v>204840</v>
          </cell>
          <cell r="B1872" t="str">
            <v>지엘팜텍</v>
          </cell>
          <cell r="C1872" t="str">
            <v>-</v>
          </cell>
          <cell r="D1872" t="str">
            <v>-</v>
          </cell>
          <cell r="E1872" t="str">
            <v>헬스케어</v>
          </cell>
          <cell r="F1872" t="str">
            <v>제약</v>
          </cell>
          <cell r="G1872" t="str">
            <v>완제의약품</v>
          </cell>
          <cell r="H1872" t="str">
            <v>(소화기계) 지소렌정</v>
          </cell>
        </row>
        <row r="1873">
          <cell r="A1873">
            <v>13870</v>
          </cell>
          <cell r="B1873" t="str">
            <v>지엠비코리아</v>
          </cell>
          <cell r="C1873">
            <v>80</v>
          </cell>
          <cell r="D1873">
            <v>14.53</v>
          </cell>
          <cell r="E1873" t="str">
            <v>자동차</v>
          </cell>
          <cell r="F1873" t="str">
            <v>자동차부품</v>
          </cell>
          <cell r="G1873" t="str">
            <v>동력발생장치</v>
          </cell>
          <cell r="H1873" t="str">
            <v>엔진연료부품</v>
          </cell>
        </row>
        <row r="1874">
          <cell r="A1874">
            <v>71320</v>
          </cell>
          <cell r="B1874" t="str">
            <v>지역난방공사</v>
          </cell>
          <cell r="C1874">
            <v>797</v>
          </cell>
          <cell r="D1874">
            <v>43.003999999999998</v>
          </cell>
          <cell r="E1874" t="str">
            <v>에너지</v>
          </cell>
          <cell r="F1874" t="str">
            <v>도시가스</v>
          </cell>
          <cell r="G1874" t="str">
            <v xml:space="preserve">도시가스 </v>
          </cell>
          <cell r="H1874" t="str">
            <v>집단에너지 사업</v>
          </cell>
        </row>
        <row r="1875">
          <cell r="A1875">
            <v>311320</v>
          </cell>
          <cell r="B1875" t="str">
            <v>지오엘리먼트</v>
          </cell>
          <cell r="C1875">
            <v>100</v>
          </cell>
          <cell r="D1875" t="str">
            <v>11.655 *</v>
          </cell>
          <cell r="E1875" t="str">
            <v>반도체</v>
          </cell>
          <cell r="F1875" t="str">
            <v>반도체_소재</v>
          </cell>
          <cell r="G1875" t="str">
            <v>공정재료</v>
          </cell>
          <cell r="H1875" t="str">
            <v>박막 증착공정에 사용되는 원소재, 부품 및 장비의 제조 및 판매</v>
          </cell>
        </row>
        <row r="1876">
          <cell r="A1876">
            <v>35000</v>
          </cell>
          <cell r="B1876" t="str">
            <v>지투알</v>
          </cell>
          <cell r="C1876">
            <v>350</v>
          </cell>
          <cell r="D1876">
            <v>32.774999999999999</v>
          </cell>
          <cell r="E1876" t="str">
            <v>광고</v>
          </cell>
          <cell r="F1876" t="str">
            <v>광고</v>
          </cell>
          <cell r="G1876" t="str">
            <v>계열</v>
          </cell>
          <cell r="H1876" t="str">
            <v>최대주주: LG</v>
          </cell>
        </row>
        <row r="1877">
          <cell r="A1877">
            <v>388050</v>
          </cell>
          <cell r="B1877" t="str">
            <v>지투파워</v>
          </cell>
          <cell r="C1877" t="str">
            <v>-</v>
          </cell>
          <cell r="D1877" t="str">
            <v>-</v>
          </cell>
          <cell r="E1877" t="str">
            <v>에너지</v>
          </cell>
          <cell r="F1877" t="str">
            <v>전력</v>
          </cell>
          <cell r="G1877" t="str">
            <v>전력기자재</v>
          </cell>
          <cell r="H1877" t="str">
            <v>수배전반(산업용 전기기기제조업)</v>
          </cell>
        </row>
        <row r="1878">
          <cell r="A1878">
            <v>219750</v>
          </cell>
          <cell r="B1878" t="str">
            <v>지티지웰니스</v>
          </cell>
          <cell r="C1878" t="str">
            <v>-</v>
          </cell>
          <cell r="D1878" t="str">
            <v>-</v>
          </cell>
          <cell r="E1878" t="str">
            <v>헬스케어</v>
          </cell>
          <cell r="F1878" t="str">
            <v>의료기기</v>
          </cell>
          <cell r="G1878" t="str">
            <v>피부미용</v>
          </cell>
          <cell r="H1878" t="str">
            <v>집속형 초음파 시스템 장비</v>
          </cell>
        </row>
        <row r="1879">
          <cell r="A1879">
            <v>88790</v>
          </cell>
          <cell r="B1879" t="str">
            <v>진도</v>
          </cell>
          <cell r="C1879">
            <v>40</v>
          </cell>
          <cell r="D1879">
            <v>13.974</v>
          </cell>
          <cell r="E1879" t="str">
            <v>패션</v>
          </cell>
          <cell r="F1879" t="str">
            <v>의류</v>
          </cell>
          <cell r="G1879" t="str">
            <v>브랜드</v>
          </cell>
          <cell r="H1879" t="str">
            <v>진도모피</v>
          </cell>
        </row>
        <row r="1880">
          <cell r="A1880">
            <v>18120</v>
          </cell>
          <cell r="B1880" t="str">
            <v>진로발효</v>
          </cell>
          <cell r="C1880">
            <v>1150</v>
          </cell>
          <cell r="D1880">
            <v>79.866</v>
          </cell>
          <cell r="E1880" t="str">
            <v>음식료</v>
          </cell>
          <cell r="F1880" t="str">
            <v>주류</v>
          </cell>
          <cell r="G1880" t="str">
            <v>주정</v>
          </cell>
          <cell r="H1880" t="str">
            <v>주정제조업</v>
          </cell>
        </row>
        <row r="1881">
          <cell r="A1881">
            <v>109820</v>
          </cell>
          <cell r="B1881" t="str">
            <v>진매트릭스</v>
          </cell>
          <cell r="C1881" t="str">
            <v>-</v>
          </cell>
          <cell r="D1881" t="str">
            <v>-</v>
          </cell>
          <cell r="E1881" t="str">
            <v>헬스케어</v>
          </cell>
          <cell r="F1881" t="str">
            <v>진단기기</v>
          </cell>
          <cell r="G1881" t="str">
            <v>체외진단</v>
          </cell>
          <cell r="H1881" t="str">
            <v>체외진단</v>
          </cell>
        </row>
        <row r="1882">
          <cell r="A1882">
            <v>86060</v>
          </cell>
          <cell r="B1882" t="str">
            <v>진바이오텍</v>
          </cell>
          <cell r="C1882" t="str">
            <v>-</v>
          </cell>
          <cell r="D1882" t="str">
            <v>-</v>
          </cell>
          <cell r="E1882" t="str">
            <v>음식료</v>
          </cell>
          <cell r="F1882" t="str">
            <v>사료</v>
          </cell>
          <cell r="G1882" t="str">
            <v>사료</v>
          </cell>
          <cell r="H1882" t="str">
            <v>사료</v>
          </cell>
        </row>
        <row r="1883">
          <cell r="A1883">
            <v>36890</v>
          </cell>
          <cell r="B1883" t="str">
            <v>진성티이씨</v>
          </cell>
          <cell r="C1883">
            <v>200</v>
          </cell>
          <cell r="D1883">
            <v>23.376000000000001</v>
          </cell>
          <cell r="E1883" t="str">
            <v>기계</v>
          </cell>
          <cell r="F1883" t="str">
            <v>건설기계</v>
          </cell>
          <cell r="G1883" t="str">
            <v>부분품</v>
          </cell>
          <cell r="H1883" t="str">
            <v>건설기계부품(하부주행체(Under-carriage))</v>
          </cell>
        </row>
        <row r="1884">
          <cell r="A1884">
            <v>363250</v>
          </cell>
          <cell r="B1884" t="str">
            <v>진시스템</v>
          </cell>
          <cell r="C1884" t="str">
            <v>-</v>
          </cell>
          <cell r="D1884" t="str">
            <v>-</v>
          </cell>
          <cell r="E1884" t="str">
            <v>헬스케어</v>
          </cell>
          <cell r="F1884" t="str">
            <v>진단기기</v>
          </cell>
          <cell r="G1884" t="str">
            <v>체외진단</v>
          </cell>
          <cell r="H1884" t="str">
            <v>분자진단(PCR)</v>
          </cell>
        </row>
        <row r="1885">
          <cell r="A1885">
            <v>3780</v>
          </cell>
          <cell r="B1885" t="str">
            <v>진양산업</v>
          </cell>
          <cell r="C1885">
            <v>175</v>
          </cell>
          <cell r="D1885">
            <v>36.704999999999998</v>
          </cell>
          <cell r="E1885" t="str">
            <v>기초소재</v>
          </cell>
          <cell r="F1885" t="str">
            <v>석유화학</v>
          </cell>
          <cell r="G1885" t="str">
            <v>석유화학</v>
          </cell>
          <cell r="H1885" t="str">
            <v>폴리우레탄 폼(스펀지)</v>
          </cell>
        </row>
        <row r="1886">
          <cell r="A1886">
            <v>7370</v>
          </cell>
          <cell r="B1886" t="str">
            <v>진양제약</v>
          </cell>
          <cell r="C1886">
            <v>100</v>
          </cell>
          <cell r="D1886" t="str">
            <v>11.720 *</v>
          </cell>
          <cell r="E1886" t="str">
            <v>헬스케어</v>
          </cell>
          <cell r="F1886" t="str">
            <v>제약</v>
          </cell>
          <cell r="G1886" t="str">
            <v>완제의약품</v>
          </cell>
          <cell r="H1886" t="str">
            <v>(순환기계) 순환계용약, 소화기관용약</v>
          </cell>
        </row>
        <row r="1887">
          <cell r="A1887">
            <v>10640</v>
          </cell>
          <cell r="B1887" t="str">
            <v>진양폴리우레탄</v>
          </cell>
          <cell r="C1887">
            <v>175</v>
          </cell>
          <cell r="D1887">
            <v>46.027999999999999</v>
          </cell>
          <cell r="E1887" t="str">
            <v>기초소재</v>
          </cell>
          <cell r="F1887" t="str">
            <v>석유화학</v>
          </cell>
          <cell r="G1887" t="str">
            <v>석유화학</v>
          </cell>
          <cell r="H1887" t="str">
            <v>폴리우레탄</v>
          </cell>
        </row>
        <row r="1888">
          <cell r="A1888">
            <v>100250</v>
          </cell>
          <cell r="B1888" t="str">
            <v>진양홀딩스</v>
          </cell>
          <cell r="C1888">
            <v>170</v>
          </cell>
          <cell r="D1888">
            <v>62.209000000000003</v>
          </cell>
          <cell r="E1888" t="str">
            <v>지주사</v>
          </cell>
          <cell r="F1888" t="str">
            <v>지주사</v>
          </cell>
          <cell r="G1888" t="str">
            <v>지주사</v>
          </cell>
          <cell r="H1888" t="str">
            <v>지주사</v>
          </cell>
        </row>
        <row r="1889">
          <cell r="A1889">
            <v>51630</v>
          </cell>
          <cell r="B1889" t="str">
            <v>진양화학</v>
          </cell>
          <cell r="C1889" t="str">
            <v>-</v>
          </cell>
          <cell r="D1889" t="str">
            <v>-</v>
          </cell>
          <cell r="E1889" t="str">
            <v>건설</v>
          </cell>
          <cell r="F1889" t="str">
            <v>건자재</v>
          </cell>
          <cell r="G1889" t="str">
            <v>내외장재</v>
          </cell>
          <cell r="H1889" t="str">
            <v>PVC 바닥재</v>
          </cell>
        </row>
        <row r="1890">
          <cell r="A1890">
            <v>272450</v>
          </cell>
          <cell r="B1890" t="str">
            <v>진에어</v>
          </cell>
          <cell r="C1890" t="str">
            <v>-</v>
          </cell>
          <cell r="D1890" t="str">
            <v>-</v>
          </cell>
          <cell r="E1890" t="str">
            <v>운송</v>
          </cell>
          <cell r="F1890" t="str">
            <v>항공</v>
          </cell>
          <cell r="G1890" t="str">
            <v>항공운송</v>
          </cell>
          <cell r="H1890" t="str">
            <v>정기항공운송업</v>
          </cell>
        </row>
        <row r="1891">
          <cell r="A1891">
            <v>11000</v>
          </cell>
          <cell r="B1891" t="str">
            <v>진원생명과학</v>
          </cell>
          <cell r="C1891" t="str">
            <v>-</v>
          </cell>
          <cell r="D1891" t="str">
            <v>-</v>
          </cell>
          <cell r="E1891" t="str">
            <v>헬스케어</v>
          </cell>
          <cell r="F1891" t="str">
            <v>바이오</v>
          </cell>
          <cell r="G1891" t="str">
            <v>CMO</v>
          </cell>
          <cell r="H1891" t="str">
            <v>바이오의약품 위탁 생산(CMO)</v>
          </cell>
        </row>
        <row r="1892">
          <cell r="A1892">
            <v>250030</v>
          </cell>
          <cell r="B1892" t="str">
            <v>진코스텍</v>
          </cell>
          <cell r="C1892" t="str">
            <v>-</v>
          </cell>
          <cell r="D1892" t="str">
            <v>-</v>
          </cell>
          <cell r="E1892" t="e">
            <v>#N/A</v>
          </cell>
          <cell r="F1892" t="e">
            <v>#N/A</v>
          </cell>
          <cell r="G1892" t="e">
            <v>#N/A</v>
          </cell>
          <cell r="H1892" t="e">
            <v>#N/A</v>
          </cell>
        </row>
        <row r="1893">
          <cell r="A1893">
            <v>2780</v>
          </cell>
          <cell r="B1893" t="str">
            <v>진흥기업</v>
          </cell>
          <cell r="C1893" t="str">
            <v>-</v>
          </cell>
          <cell r="D1893" t="str">
            <v>-</v>
          </cell>
          <cell r="E1893" t="str">
            <v>건설</v>
          </cell>
          <cell r="F1893" t="str">
            <v>건설</v>
          </cell>
          <cell r="G1893" t="str">
            <v>건설</v>
          </cell>
          <cell r="H1893" t="str">
            <v>토목 및 건축, 주택 공급업</v>
          </cell>
        </row>
        <row r="1894">
          <cell r="A1894">
            <v>233990</v>
          </cell>
          <cell r="B1894" t="str">
            <v>질경이</v>
          </cell>
          <cell r="C1894" t="str">
            <v>-</v>
          </cell>
          <cell r="D1894" t="str">
            <v>-</v>
          </cell>
          <cell r="E1894" t="e">
            <v>#N/A</v>
          </cell>
          <cell r="F1894" t="e">
            <v>#N/A</v>
          </cell>
          <cell r="G1894" t="e">
            <v>#N/A</v>
          </cell>
          <cell r="H1894" t="e">
            <v>#N/A</v>
          </cell>
        </row>
        <row r="1895">
          <cell r="A1895">
            <v>85660</v>
          </cell>
          <cell r="B1895" t="str">
            <v>차바이오텍</v>
          </cell>
          <cell r="C1895" t="str">
            <v>-</v>
          </cell>
          <cell r="D1895" t="str">
            <v>-</v>
          </cell>
          <cell r="E1895" t="str">
            <v>헬스케어</v>
          </cell>
          <cell r="F1895" t="str">
            <v>바이오</v>
          </cell>
          <cell r="G1895" t="str">
            <v>줄기세포</v>
          </cell>
          <cell r="H1895" t="str">
            <v>의료서비스 등</v>
          </cell>
        </row>
        <row r="1896">
          <cell r="A1896">
            <v>261780</v>
          </cell>
          <cell r="B1896" t="str">
            <v>차백신연구소</v>
          </cell>
          <cell r="C1896" t="str">
            <v>-</v>
          </cell>
          <cell r="D1896" t="str">
            <v>-</v>
          </cell>
          <cell r="E1896" t="str">
            <v>헬스케어</v>
          </cell>
          <cell r="F1896" t="str">
            <v>바이오</v>
          </cell>
          <cell r="G1896" t="str">
            <v>기술이전</v>
          </cell>
          <cell r="H1896" t="str">
            <v>면역증강 플랫폼기술(Adjuvant platform)을 활용하여 차세대 백신 및 면역치료제 개발</v>
          </cell>
        </row>
        <row r="1897">
          <cell r="A1897">
            <v>9310</v>
          </cell>
          <cell r="B1897" t="str">
            <v>참엔지니어링</v>
          </cell>
          <cell r="C1897" t="str">
            <v>-</v>
          </cell>
          <cell r="D1897" t="str">
            <v>-</v>
          </cell>
          <cell r="E1897" t="str">
            <v>디스플레이</v>
          </cell>
          <cell r="F1897" t="str">
            <v>디스플레이_장비</v>
          </cell>
          <cell r="G1897" t="str">
            <v>제조장비</v>
          </cell>
          <cell r="H1897" t="str">
            <v>FPD 제작 결함 수리 장비개발 및 생산</v>
          </cell>
        </row>
        <row r="1898">
          <cell r="A1898">
            <v>158310</v>
          </cell>
          <cell r="B1898" t="str">
            <v>참존글로벌</v>
          </cell>
          <cell r="C1898" t="str">
            <v>-</v>
          </cell>
          <cell r="D1898" t="str">
            <v>-</v>
          </cell>
          <cell r="E1898" t="e">
            <v>#N/A</v>
          </cell>
          <cell r="F1898" t="e">
            <v>#N/A</v>
          </cell>
          <cell r="G1898" t="e">
            <v>#N/A</v>
          </cell>
          <cell r="H1898" t="e">
            <v>#N/A</v>
          </cell>
        </row>
        <row r="1899">
          <cell r="A1899">
            <v>94850</v>
          </cell>
          <cell r="B1899" t="str">
            <v>참좋은여행</v>
          </cell>
          <cell r="C1899" t="str">
            <v>-</v>
          </cell>
          <cell r="D1899" t="str">
            <v>-</v>
          </cell>
          <cell r="E1899" t="str">
            <v>내수</v>
          </cell>
          <cell r="F1899" t="str">
            <v>여가</v>
          </cell>
          <cell r="G1899" t="str">
            <v>여행사</v>
          </cell>
          <cell r="H1899" t="str">
            <v>여행</v>
          </cell>
        </row>
        <row r="1900">
          <cell r="A1900">
            <v>4650</v>
          </cell>
          <cell r="B1900" t="str">
            <v>창해에탄올</v>
          </cell>
          <cell r="C1900">
            <v>600</v>
          </cell>
          <cell r="D1900">
            <v>45.203000000000003</v>
          </cell>
          <cell r="E1900" t="str">
            <v>음식료</v>
          </cell>
          <cell r="F1900" t="str">
            <v>주류</v>
          </cell>
          <cell r="G1900" t="str">
            <v>주정</v>
          </cell>
          <cell r="H1900" t="str">
            <v>주정제조업</v>
          </cell>
        </row>
        <row r="1901">
          <cell r="A1901">
            <v>278280</v>
          </cell>
          <cell r="B1901" t="str">
            <v>천보</v>
          </cell>
          <cell r="C1901">
            <v>300</v>
          </cell>
          <cell r="D1901">
            <v>6.2039999999999997</v>
          </cell>
          <cell r="E1901" t="str">
            <v>배터리</v>
          </cell>
          <cell r="F1901" t="str">
            <v>배터리_소재</v>
          </cell>
          <cell r="G1901" t="str">
            <v>소재</v>
          </cell>
          <cell r="H1901" t="str">
            <v>전해질/전해액</v>
          </cell>
        </row>
        <row r="1902">
          <cell r="A1902">
            <v>650</v>
          </cell>
          <cell r="B1902" t="str">
            <v>천일고속</v>
          </cell>
          <cell r="C1902">
            <v>2500</v>
          </cell>
          <cell r="D1902" t="str">
            <v>-628.105 *</v>
          </cell>
          <cell r="E1902" t="str">
            <v>운송</v>
          </cell>
          <cell r="F1902" t="str">
            <v>버스</v>
          </cell>
          <cell r="G1902" t="str">
            <v>버스</v>
          </cell>
          <cell r="H1902" t="str">
            <v>버스운송</v>
          </cell>
        </row>
        <row r="1903">
          <cell r="A1903">
            <v>140290</v>
          </cell>
          <cell r="B1903" t="str">
            <v>청광건설</v>
          </cell>
          <cell r="C1903" t="str">
            <v>-</v>
          </cell>
          <cell r="D1903" t="str">
            <v>-</v>
          </cell>
          <cell r="E1903" t="e">
            <v>#N/A</v>
          </cell>
          <cell r="F1903" t="e">
            <v>#N/A</v>
          </cell>
          <cell r="G1903" t="e">
            <v>#N/A</v>
          </cell>
          <cell r="H1903" t="e">
            <v>#N/A</v>
          </cell>
        </row>
        <row r="1904">
          <cell r="A1904">
            <v>362320</v>
          </cell>
          <cell r="B1904" t="str">
            <v>청담글로벌</v>
          </cell>
          <cell r="C1904" t="str">
            <v>-</v>
          </cell>
          <cell r="D1904" t="str">
            <v>-</v>
          </cell>
          <cell r="E1904" t="str">
            <v>화장품</v>
          </cell>
          <cell r="F1904" t="str">
            <v>화장품_브랜드</v>
          </cell>
          <cell r="G1904" t="str">
            <v>화장품브랜드</v>
          </cell>
          <cell r="H1904" t="str">
            <v>글로벌 Beauty 브랜드 유통/마케팅</v>
          </cell>
        </row>
        <row r="1905">
          <cell r="A1905">
            <v>66360</v>
          </cell>
          <cell r="B1905" t="str">
            <v>체리부로</v>
          </cell>
          <cell r="C1905" t="str">
            <v>-</v>
          </cell>
          <cell r="D1905" t="str">
            <v>-</v>
          </cell>
          <cell r="E1905" t="str">
            <v>음식료</v>
          </cell>
          <cell r="F1905" t="str">
            <v>육계</v>
          </cell>
          <cell r="G1905" t="str">
            <v>육계</v>
          </cell>
          <cell r="H1905" t="str">
            <v>육계(닭)</v>
          </cell>
        </row>
        <row r="1906">
          <cell r="A1906">
            <v>33250</v>
          </cell>
          <cell r="B1906" t="str">
            <v>체시스</v>
          </cell>
          <cell r="C1906" t="str">
            <v>-</v>
          </cell>
          <cell r="D1906" t="str">
            <v>-</v>
          </cell>
          <cell r="E1906" t="str">
            <v>자동차</v>
          </cell>
          <cell r="F1906" t="str">
            <v>자동차부품</v>
          </cell>
          <cell r="G1906" t="str">
            <v>현가장치</v>
          </cell>
          <cell r="H1906" t="str">
            <v>Suspension</v>
          </cell>
        </row>
        <row r="1907">
          <cell r="A1907">
            <v>47820</v>
          </cell>
          <cell r="B1907" t="str">
            <v>초록뱀미디어</v>
          </cell>
          <cell r="C1907" t="str">
            <v>-</v>
          </cell>
          <cell r="D1907" t="str">
            <v>-</v>
          </cell>
          <cell r="E1907" t="str">
            <v>방송미디어</v>
          </cell>
          <cell r="F1907" t="str">
            <v>엔터테인먼트</v>
          </cell>
          <cell r="G1907" t="str">
            <v>드라마 제작</v>
          </cell>
          <cell r="H1907" t="str">
            <v>드라마 등 제작</v>
          </cell>
        </row>
        <row r="1908">
          <cell r="A1908">
            <v>52300</v>
          </cell>
          <cell r="B1908" t="str">
            <v>초록뱀컴퍼니</v>
          </cell>
          <cell r="C1908" t="str">
            <v>-</v>
          </cell>
          <cell r="D1908" t="str">
            <v>-</v>
          </cell>
          <cell r="E1908" t="str">
            <v>운송</v>
          </cell>
          <cell r="F1908" t="str">
            <v>물류</v>
          </cell>
          <cell r="G1908" t="str">
            <v>물류</v>
          </cell>
          <cell r="H1908" t="str">
            <v>종합물류</v>
          </cell>
        </row>
        <row r="1909">
          <cell r="A1909">
            <v>118000</v>
          </cell>
          <cell r="B1909" t="str">
            <v>초록뱀헬스케어</v>
          </cell>
          <cell r="C1909" t="str">
            <v>-</v>
          </cell>
          <cell r="D1909" t="str">
            <v>-</v>
          </cell>
          <cell r="E1909" t="str">
            <v>유통</v>
          </cell>
          <cell r="F1909" t="str">
            <v>MRO</v>
          </cell>
          <cell r="G1909" t="str">
            <v>MRO</v>
          </cell>
          <cell r="H1909" t="str">
            <v>의약품 도소매</v>
          </cell>
        </row>
        <row r="1910">
          <cell r="A1910">
            <v>94360</v>
          </cell>
          <cell r="B1910" t="str">
            <v>칩스앤미디어</v>
          </cell>
          <cell r="C1910">
            <v>163</v>
          </cell>
          <cell r="D1910">
            <v>25.065000000000001</v>
          </cell>
          <cell r="E1910" t="str">
            <v>반도체</v>
          </cell>
          <cell r="F1910" t="str">
            <v>비메모리반도체</v>
          </cell>
          <cell r="G1910" t="str">
            <v>비메모리기타</v>
          </cell>
          <cell r="H1910" t="str">
            <v>비디오IP 등</v>
          </cell>
        </row>
        <row r="1911">
          <cell r="A1911">
            <v>16790</v>
          </cell>
          <cell r="B1911" t="str">
            <v>카나리아바이오</v>
          </cell>
          <cell r="C1911">
            <v>100</v>
          </cell>
          <cell r="D1911" t="str">
            <v>-84.834 *</v>
          </cell>
          <cell r="E1911" t="str">
            <v>음식료</v>
          </cell>
          <cell r="F1911" t="str">
            <v>사료</v>
          </cell>
          <cell r="G1911" t="str">
            <v>사료</v>
          </cell>
          <cell r="H1911" t="str">
            <v>사료</v>
          </cell>
        </row>
        <row r="1912">
          <cell r="A1912">
            <v>16920</v>
          </cell>
          <cell r="B1912" t="str">
            <v>카스</v>
          </cell>
          <cell r="C1912">
            <v>15</v>
          </cell>
          <cell r="D1912">
            <v>-13.557</v>
          </cell>
          <cell r="E1912" t="str">
            <v>전자제품</v>
          </cell>
          <cell r="F1912" t="str">
            <v>산업용_전자제품</v>
          </cell>
          <cell r="G1912" t="str">
            <v>산업용</v>
          </cell>
          <cell r="H1912" t="str">
            <v>전자저울</v>
          </cell>
        </row>
        <row r="1913">
          <cell r="A1913">
            <v>284620</v>
          </cell>
          <cell r="B1913" t="str">
            <v>카이노스메드</v>
          </cell>
          <cell r="C1913" t="str">
            <v>-</v>
          </cell>
          <cell r="D1913" t="str">
            <v>-</v>
          </cell>
          <cell r="E1913" t="str">
            <v>헬스케어</v>
          </cell>
          <cell r="F1913" t="str">
            <v>바이오</v>
          </cell>
          <cell r="G1913" t="str">
            <v>기술이전</v>
          </cell>
          <cell r="H1913" t="str">
            <v>파킨슨병 치료제, 에이즈 치료, 항암제 등</v>
          </cell>
        </row>
        <row r="1914">
          <cell r="A1914">
            <v>35720</v>
          </cell>
          <cell r="B1914" t="str">
            <v>카카오</v>
          </cell>
          <cell r="C1914">
            <v>53</v>
          </cell>
          <cell r="D1914">
            <v>1.397</v>
          </cell>
          <cell r="E1914" t="str">
            <v>인터넷</v>
          </cell>
          <cell r="F1914" t="str">
            <v>플랫폼</v>
          </cell>
          <cell r="G1914" t="str">
            <v>플랫폼</v>
          </cell>
          <cell r="H1914" t="str">
            <v>카카오톡</v>
          </cell>
        </row>
        <row r="1915">
          <cell r="A1915">
            <v>293490</v>
          </cell>
          <cell r="B1915" t="str">
            <v>카카오게임즈</v>
          </cell>
          <cell r="C1915" t="str">
            <v>-</v>
          </cell>
          <cell r="D1915" t="str">
            <v>-</v>
          </cell>
          <cell r="E1915" t="str">
            <v>게임</v>
          </cell>
          <cell r="F1915" t="str">
            <v>게임</v>
          </cell>
          <cell r="G1915" t="str">
            <v>게임</v>
          </cell>
          <cell r="H1915" t="str">
            <v>배틀그라운드 등</v>
          </cell>
        </row>
        <row r="1916">
          <cell r="A1916">
            <v>323410</v>
          </cell>
          <cell r="B1916" t="str">
            <v>카카오뱅크</v>
          </cell>
          <cell r="C1916" t="str">
            <v>-</v>
          </cell>
          <cell r="D1916" t="str">
            <v>-</v>
          </cell>
          <cell r="E1916" t="str">
            <v>인터넷</v>
          </cell>
          <cell r="F1916" t="str">
            <v>온라인서비스</v>
          </cell>
          <cell r="G1916" t="str">
            <v>온라인서비스</v>
          </cell>
          <cell r="H1916" t="str">
            <v>인터넷 전문은행</v>
          </cell>
        </row>
        <row r="1917">
          <cell r="A1917">
            <v>377300</v>
          </cell>
          <cell r="B1917" t="str">
            <v>카카오페이</v>
          </cell>
          <cell r="C1917" t="str">
            <v>-</v>
          </cell>
          <cell r="D1917" t="str">
            <v>-</v>
          </cell>
          <cell r="E1917" t="str">
            <v>인터넷</v>
          </cell>
          <cell r="F1917" t="str">
            <v>온라인서비스</v>
          </cell>
          <cell r="G1917" t="str">
            <v>온라인서비스</v>
          </cell>
          <cell r="H1917" t="str">
            <v>결제(카카오페이) 및 금융서비스</v>
          </cell>
        </row>
        <row r="1918">
          <cell r="A1918">
            <v>42000</v>
          </cell>
          <cell r="B1918" t="str">
            <v>카페24</v>
          </cell>
          <cell r="C1918" t="str">
            <v>-</v>
          </cell>
          <cell r="D1918" t="str">
            <v>-</v>
          </cell>
          <cell r="E1918" t="str">
            <v>인터넷</v>
          </cell>
          <cell r="F1918" t="str">
            <v>온라인서비스</v>
          </cell>
          <cell r="G1918" t="str">
            <v>온라인서비스</v>
          </cell>
          <cell r="H1918" t="str">
            <v>호스팅 및 관련 서비스업</v>
          </cell>
        </row>
        <row r="1919">
          <cell r="A1919">
            <v>6380</v>
          </cell>
          <cell r="B1919" t="str">
            <v>카프로</v>
          </cell>
          <cell r="C1919" t="str">
            <v>-</v>
          </cell>
          <cell r="D1919" t="str">
            <v>-</v>
          </cell>
          <cell r="E1919" t="str">
            <v>기초소재</v>
          </cell>
          <cell r="F1919" t="str">
            <v>석유화학</v>
          </cell>
          <cell r="G1919" t="str">
            <v>화학섬유</v>
          </cell>
          <cell r="H1919" t="str">
            <v>나일론의 원료인 카프로락탐</v>
          </cell>
        </row>
        <row r="1920">
          <cell r="A1920">
            <v>317530</v>
          </cell>
          <cell r="B1920" t="str">
            <v>캐리소프트</v>
          </cell>
          <cell r="C1920" t="str">
            <v>-</v>
          </cell>
          <cell r="D1920" t="str">
            <v>-</v>
          </cell>
          <cell r="E1920" t="str">
            <v>방송미디어</v>
          </cell>
          <cell r="F1920" t="str">
            <v>애니메이션</v>
          </cell>
          <cell r="G1920" t="str">
            <v>애니메이션</v>
          </cell>
          <cell r="H1920" t="str">
            <v>애니메이션 영화 및 비디오몰 제작업</v>
          </cell>
        </row>
        <row r="1921">
          <cell r="A1921">
            <v>71850</v>
          </cell>
          <cell r="B1921" t="str">
            <v>캐스텍코리아</v>
          </cell>
          <cell r="C1921" t="str">
            <v>-</v>
          </cell>
          <cell r="D1921" t="str">
            <v>-</v>
          </cell>
          <cell r="E1921" t="str">
            <v>자동차</v>
          </cell>
          <cell r="F1921" t="str">
            <v>자동차부품</v>
          </cell>
          <cell r="G1921" t="str">
            <v>주물</v>
          </cell>
          <cell r="H1921" t="str">
            <v>자동차부품용 주물(터보차저)</v>
          </cell>
        </row>
        <row r="1922">
          <cell r="A1922">
            <v>50110</v>
          </cell>
          <cell r="B1922" t="str">
            <v>캠시스</v>
          </cell>
          <cell r="C1922" t="str">
            <v>-</v>
          </cell>
          <cell r="D1922" t="str">
            <v>-</v>
          </cell>
          <cell r="E1922" t="str">
            <v>스마트폰</v>
          </cell>
          <cell r="F1922" t="str">
            <v>카메라</v>
          </cell>
          <cell r="G1922" t="str">
            <v>카메라모듈</v>
          </cell>
          <cell r="H1922" t="str">
            <v>카메라모듈</v>
          </cell>
        </row>
        <row r="1923">
          <cell r="A1923">
            <v>223310</v>
          </cell>
          <cell r="B1923" t="str">
            <v>커머스마이너</v>
          </cell>
          <cell r="C1923" t="str">
            <v>-</v>
          </cell>
          <cell r="D1923" t="str">
            <v>-</v>
          </cell>
          <cell r="E1923" t="str">
            <v>자동차</v>
          </cell>
          <cell r="F1923" t="str">
            <v>자동차부품</v>
          </cell>
          <cell r="G1923" t="str">
            <v>전기(전자)장치</v>
          </cell>
          <cell r="H1923" t="str">
            <v>네비게이션 및 블랙박스</v>
          </cell>
        </row>
        <row r="1924">
          <cell r="A1924">
            <v>109070</v>
          </cell>
          <cell r="B1924" t="str">
            <v>컨버즈</v>
          </cell>
          <cell r="C1924" t="str">
            <v>-</v>
          </cell>
          <cell r="D1924" t="str">
            <v>-</v>
          </cell>
          <cell r="E1924" t="str">
            <v>종이</v>
          </cell>
          <cell r="F1924" t="str">
            <v>포장용지</v>
          </cell>
          <cell r="G1924" t="str">
            <v>포장용지</v>
          </cell>
          <cell r="H1924" t="str">
            <v>포장용지</v>
          </cell>
        </row>
        <row r="1925">
          <cell r="A1925">
            <v>900310</v>
          </cell>
          <cell r="B1925" t="str">
            <v>컬러레이</v>
          </cell>
          <cell r="C1925" t="str">
            <v>-</v>
          </cell>
          <cell r="D1925" t="str">
            <v>-</v>
          </cell>
          <cell r="E1925" t="str">
            <v>외국계</v>
          </cell>
          <cell r="F1925" t="str">
            <v>외국계</v>
          </cell>
          <cell r="G1925" t="str">
            <v>CNY</v>
          </cell>
          <cell r="H1925" t="str">
            <v>진주광택안료</v>
          </cell>
        </row>
        <row r="1926">
          <cell r="A1926">
            <v>78340</v>
          </cell>
          <cell r="B1926" t="str">
            <v>컴투스</v>
          </cell>
          <cell r="C1926">
            <v>1300</v>
          </cell>
          <cell r="D1926">
            <v>12.709</v>
          </cell>
          <cell r="E1926" t="str">
            <v>게임</v>
          </cell>
          <cell r="F1926" t="str">
            <v>게임</v>
          </cell>
          <cell r="G1926" t="str">
            <v>게임</v>
          </cell>
          <cell r="H1926" t="str">
            <v>서머너즈워, 컴투스 프로야구</v>
          </cell>
        </row>
        <row r="1927">
          <cell r="A1927">
            <v>63080</v>
          </cell>
          <cell r="B1927" t="str">
            <v>컴투스홀딩스</v>
          </cell>
          <cell r="C1927" t="str">
            <v>-</v>
          </cell>
          <cell r="D1927" t="str">
            <v>-</v>
          </cell>
          <cell r="E1927" t="str">
            <v>게임</v>
          </cell>
          <cell r="F1927" t="str">
            <v>게임</v>
          </cell>
          <cell r="G1927" t="str">
            <v>게임</v>
          </cell>
          <cell r="H1927" t="str">
            <v>별이되어라, 게임블 프로야구</v>
          </cell>
        </row>
        <row r="1928">
          <cell r="A1928">
            <v>307930</v>
          </cell>
          <cell r="B1928" t="str">
            <v>컴퍼니케이</v>
          </cell>
          <cell r="C1928">
            <v>250</v>
          </cell>
          <cell r="D1928" t="str">
            <v>20.659 *</v>
          </cell>
          <cell r="E1928" t="str">
            <v>금융</v>
          </cell>
          <cell r="F1928" t="str">
            <v>캐피탈</v>
          </cell>
          <cell r="G1928" t="str">
            <v>밴처캐피탈(VC)</v>
          </cell>
          <cell r="H1928" t="str">
            <v>밴처캐피탈(VC)</v>
          </cell>
        </row>
        <row r="1929">
          <cell r="A1929">
            <v>79190</v>
          </cell>
          <cell r="B1929" t="str">
            <v>케스피온</v>
          </cell>
          <cell r="C1929" t="str">
            <v>-</v>
          </cell>
          <cell r="D1929" t="str">
            <v>-</v>
          </cell>
          <cell r="E1929" t="str">
            <v>스마트폰</v>
          </cell>
          <cell r="F1929" t="str">
            <v>스마트폰_부분품</v>
          </cell>
          <cell r="G1929" t="str">
            <v>부분품</v>
          </cell>
          <cell r="H1929" t="str">
            <v>통신부품) 안테나 전문 개발 제조업체</v>
          </cell>
        </row>
        <row r="1930">
          <cell r="A1930">
            <v>263700</v>
          </cell>
          <cell r="B1930" t="str">
            <v>케어랩스</v>
          </cell>
          <cell r="C1930" t="str">
            <v>-</v>
          </cell>
          <cell r="D1930" t="str">
            <v>-</v>
          </cell>
          <cell r="E1930" t="str">
            <v>헬스케어</v>
          </cell>
          <cell r="F1930" t="str">
            <v>의료기기</v>
          </cell>
          <cell r="G1930" t="str">
            <v>의료용 SW</v>
          </cell>
          <cell r="H1930" t="str">
            <v>모바일 의료 정보 서비스</v>
          </cell>
        </row>
        <row r="1931">
          <cell r="A1931">
            <v>214370</v>
          </cell>
          <cell r="B1931" t="str">
            <v>케어젠</v>
          </cell>
          <cell r="C1931">
            <v>2300</v>
          </cell>
          <cell r="D1931">
            <v>89.555000000000007</v>
          </cell>
          <cell r="E1931" t="str">
            <v>화장품</v>
          </cell>
          <cell r="F1931" t="str">
            <v>화장품_브랜드</v>
          </cell>
          <cell r="G1931" t="str">
            <v>화장품브랜드</v>
          </cell>
          <cell r="H1931" t="str">
            <v>REVOFIL</v>
          </cell>
        </row>
        <row r="1932">
          <cell r="A1932">
            <v>221980</v>
          </cell>
          <cell r="B1932" t="str">
            <v>케이디켐</v>
          </cell>
          <cell r="C1932">
            <v>500</v>
          </cell>
          <cell r="D1932">
            <v>23.88</v>
          </cell>
          <cell r="E1932" t="str">
            <v>기초소재</v>
          </cell>
          <cell r="F1932" t="str">
            <v>석유화학</v>
          </cell>
          <cell r="G1932" t="str">
            <v>석유화학</v>
          </cell>
          <cell r="H1932" t="str">
            <v>PVC 안정제</v>
          </cell>
        </row>
        <row r="1933">
          <cell r="A1933">
            <v>1620</v>
          </cell>
          <cell r="B1933" t="str">
            <v>케이비아이동국실업</v>
          </cell>
          <cell r="C1933" t="str">
            <v>-</v>
          </cell>
          <cell r="D1933" t="str">
            <v>-</v>
          </cell>
          <cell r="E1933" t="str">
            <v>자동차</v>
          </cell>
          <cell r="F1933" t="str">
            <v>자동차부품</v>
          </cell>
          <cell r="G1933" t="str">
            <v>차체</v>
          </cell>
          <cell r="H1933" t="str">
            <v>자동차용 내/외장재(Crash Pad Main)</v>
          </cell>
        </row>
        <row r="1934">
          <cell r="A1934">
            <v>342550</v>
          </cell>
          <cell r="B1934" t="str">
            <v>케이비제20호스팩</v>
          </cell>
          <cell r="C1934" t="str">
            <v>-</v>
          </cell>
          <cell r="D1934" t="str">
            <v>-</v>
          </cell>
          <cell r="E1934" t="e">
            <v>#N/A</v>
          </cell>
          <cell r="F1934" t="e">
            <v>#N/A</v>
          </cell>
          <cell r="G1934" t="e">
            <v>#N/A</v>
          </cell>
          <cell r="H1934" t="e">
            <v>#N/A</v>
          </cell>
        </row>
        <row r="1935">
          <cell r="A1935">
            <v>424140</v>
          </cell>
          <cell r="B1935" t="str">
            <v>케이비제21호스팩</v>
          </cell>
          <cell r="C1935" t="str">
            <v>-</v>
          </cell>
          <cell r="D1935" t="str">
            <v>-</v>
          </cell>
          <cell r="E1935" t="e">
            <v>#N/A</v>
          </cell>
          <cell r="F1935" t="e">
            <v>#N/A</v>
          </cell>
          <cell r="G1935" t="e">
            <v>#N/A</v>
          </cell>
          <cell r="H1935" t="e">
            <v>#N/A</v>
          </cell>
        </row>
        <row r="1936">
          <cell r="A1936">
            <v>192250</v>
          </cell>
          <cell r="B1936" t="str">
            <v>케이사인</v>
          </cell>
          <cell r="C1936">
            <v>15</v>
          </cell>
          <cell r="D1936">
            <v>17.344000000000001</v>
          </cell>
          <cell r="E1936" t="str">
            <v>보안</v>
          </cell>
          <cell r="F1936" t="str">
            <v>소프트보안</v>
          </cell>
          <cell r="G1936" t="str">
            <v>암호인증</v>
          </cell>
          <cell r="H1936" t="str">
            <v>DB암호화 제품</v>
          </cell>
        </row>
        <row r="1937">
          <cell r="A1937">
            <v>29460</v>
          </cell>
          <cell r="B1937" t="str">
            <v>케이씨</v>
          </cell>
          <cell r="C1937">
            <v>300</v>
          </cell>
          <cell r="D1937">
            <v>5.8520000000000003</v>
          </cell>
          <cell r="E1937" t="str">
            <v>반도체</v>
          </cell>
          <cell r="F1937" t="str">
            <v>반도체_설비</v>
          </cell>
          <cell r="G1937" t="str">
            <v>설비장비</v>
          </cell>
          <cell r="H1937" t="str">
            <v>Gas/Chemical 공급장치 등</v>
          </cell>
        </row>
        <row r="1938">
          <cell r="A1938">
            <v>2380</v>
          </cell>
          <cell r="B1938" t="str">
            <v>케이씨씨</v>
          </cell>
          <cell r="C1938">
            <v>7000</v>
          </cell>
          <cell r="D1938">
            <v>-100.744</v>
          </cell>
          <cell r="E1938" t="str">
            <v>기초소재</v>
          </cell>
          <cell r="F1938" t="str">
            <v>석유화학</v>
          </cell>
          <cell r="G1938" t="str">
            <v>석유화학</v>
          </cell>
          <cell r="H1938" t="str">
            <v>실리콘, 도료(페인트), PVC 및 석고보드 등</v>
          </cell>
        </row>
        <row r="1939">
          <cell r="A1939">
            <v>344820</v>
          </cell>
          <cell r="B1939" t="str">
            <v>케이씨씨글라스</v>
          </cell>
          <cell r="C1939">
            <v>2400</v>
          </cell>
          <cell r="D1939">
            <v>32.642000000000003</v>
          </cell>
          <cell r="E1939" t="str">
            <v>건설</v>
          </cell>
          <cell r="F1939" t="str">
            <v>건자재</v>
          </cell>
          <cell r="G1939" t="str">
            <v>내외장재</v>
          </cell>
          <cell r="H1939" t="str">
            <v>유리, 홈씨씨, 바닥재 전문 B2C기업</v>
          </cell>
        </row>
        <row r="1940">
          <cell r="A1940">
            <v>115500</v>
          </cell>
          <cell r="B1940" t="str">
            <v>케이씨에스</v>
          </cell>
          <cell r="C1940">
            <v>220</v>
          </cell>
          <cell r="D1940" t="str">
            <v>98.434 *</v>
          </cell>
          <cell r="E1940" t="str">
            <v>인터넷</v>
          </cell>
          <cell r="F1940" t="str">
            <v>SI</v>
          </cell>
          <cell r="G1940" t="str">
            <v>비계열</v>
          </cell>
          <cell r="H1940" t="str">
            <v>시스템통합(SI)</v>
          </cell>
        </row>
        <row r="1941">
          <cell r="A1941">
            <v>281820</v>
          </cell>
          <cell r="B1941" t="str">
            <v>케이씨텍</v>
          </cell>
          <cell r="C1941">
            <v>220</v>
          </cell>
          <cell r="D1941" t="str">
            <v>10.939 *</v>
          </cell>
          <cell r="E1941" t="str">
            <v>반도체</v>
          </cell>
          <cell r="F1941" t="str">
            <v>반도체_제조장비</v>
          </cell>
          <cell r="G1941" t="str">
            <v>전공정</v>
          </cell>
          <cell r="H1941" t="str">
            <v>연마(CMP) 장비, 연마 소재(Slurry)</v>
          </cell>
        </row>
        <row r="1942">
          <cell r="A1942">
            <v>89150</v>
          </cell>
          <cell r="B1942" t="str">
            <v>케이씨티</v>
          </cell>
          <cell r="C1942">
            <v>50</v>
          </cell>
          <cell r="D1942" t="str">
            <v>358.787 *</v>
          </cell>
          <cell r="E1942" t="str">
            <v>금융</v>
          </cell>
          <cell r="F1942" t="str">
            <v>금융솔루션</v>
          </cell>
          <cell r="G1942" t="str">
            <v>솔루션</v>
          </cell>
          <cell r="H1942" t="str">
            <v>금융단말시스템</v>
          </cell>
        </row>
        <row r="1943">
          <cell r="A1943">
            <v>9070</v>
          </cell>
          <cell r="B1943" t="str">
            <v>케이씨티시</v>
          </cell>
          <cell r="C1943">
            <v>60</v>
          </cell>
          <cell r="D1943">
            <v>8.4139999999999997</v>
          </cell>
          <cell r="E1943" t="str">
            <v>운송</v>
          </cell>
          <cell r="F1943" t="str">
            <v>물류</v>
          </cell>
          <cell r="G1943" t="str">
            <v>물류</v>
          </cell>
          <cell r="H1943" t="str">
            <v>종합물류</v>
          </cell>
        </row>
        <row r="1944">
          <cell r="A1944">
            <v>25880</v>
          </cell>
          <cell r="B1944" t="str">
            <v>케이씨피드</v>
          </cell>
          <cell r="C1944">
            <v>40</v>
          </cell>
          <cell r="D1944">
            <v>14.632999999999999</v>
          </cell>
          <cell r="E1944" t="str">
            <v>음식료</v>
          </cell>
          <cell r="F1944" t="str">
            <v>사료</v>
          </cell>
          <cell r="G1944" t="str">
            <v>사료</v>
          </cell>
          <cell r="H1944" t="str">
            <v>사료</v>
          </cell>
        </row>
        <row r="1945">
          <cell r="A1945">
            <v>93320</v>
          </cell>
          <cell r="B1945" t="str">
            <v>케이아이엔엑스</v>
          </cell>
          <cell r="C1945">
            <v>500</v>
          </cell>
          <cell r="D1945">
            <v>14.866</v>
          </cell>
          <cell r="E1945" t="str">
            <v>통신</v>
          </cell>
          <cell r="F1945" t="str">
            <v>통신장비</v>
          </cell>
          <cell r="G1945" t="str">
            <v>통신장비</v>
          </cell>
          <cell r="H1945" t="str">
            <v>IX 및 IDC</v>
          </cell>
        </row>
        <row r="1946">
          <cell r="A1946">
            <v>73010</v>
          </cell>
          <cell r="B1946" t="str">
            <v>케이에스피</v>
          </cell>
          <cell r="C1946" t="str">
            <v>-</v>
          </cell>
          <cell r="D1946" t="str">
            <v>-</v>
          </cell>
          <cell r="E1946" t="str">
            <v>조선</v>
          </cell>
          <cell r="F1946" t="str">
            <v>조선기자재</v>
          </cell>
          <cell r="G1946" t="str">
            <v>선박엔진</v>
          </cell>
          <cell r="H1946" t="str">
            <v>선박용엔진부분품</v>
          </cell>
        </row>
        <row r="1947">
          <cell r="A1947">
            <v>105330</v>
          </cell>
          <cell r="B1947" t="str">
            <v>케이엔더블유</v>
          </cell>
          <cell r="C1947" t="str">
            <v>-</v>
          </cell>
          <cell r="D1947" t="str">
            <v>-</v>
          </cell>
          <cell r="E1947" t="str">
            <v>디스플레이</v>
          </cell>
          <cell r="F1947" t="str">
            <v>디스플레이_부품</v>
          </cell>
          <cell r="G1947" t="str">
            <v>Film</v>
          </cell>
          <cell r="H1947" t="str">
            <v>프리즘시트 보호용 필름, 고기능성 점/접착제 등</v>
          </cell>
        </row>
        <row r="1948">
          <cell r="A1948">
            <v>272110</v>
          </cell>
          <cell r="B1948" t="str">
            <v>케이엔제이</v>
          </cell>
          <cell r="C1948" t="str">
            <v>-</v>
          </cell>
          <cell r="D1948" t="str">
            <v>-</v>
          </cell>
          <cell r="E1948" t="str">
            <v>디스플레이</v>
          </cell>
          <cell r="F1948" t="str">
            <v>디스플레이_장비</v>
          </cell>
          <cell r="G1948" t="str">
            <v>제조장비</v>
          </cell>
          <cell r="H1948" t="str">
            <v>Grinder 등</v>
          </cell>
        </row>
        <row r="1949">
          <cell r="A1949">
            <v>39420</v>
          </cell>
          <cell r="B1949" t="str">
            <v>케이엘넷</v>
          </cell>
          <cell r="C1949">
            <v>80</v>
          </cell>
          <cell r="D1949">
            <v>27.064</v>
          </cell>
          <cell r="E1949" t="str">
            <v>운송</v>
          </cell>
          <cell r="F1949" t="str">
            <v>물류</v>
          </cell>
          <cell r="G1949" t="str">
            <v>물류</v>
          </cell>
          <cell r="H1949" t="str">
            <v>물류자동화 서비스(EDI)</v>
          </cell>
        </row>
        <row r="1950">
          <cell r="A1950">
            <v>83550</v>
          </cell>
          <cell r="B1950" t="str">
            <v>케이엠</v>
          </cell>
          <cell r="C1950">
            <v>70</v>
          </cell>
          <cell r="D1950">
            <v>9.3680000000000003</v>
          </cell>
          <cell r="E1950" t="str">
            <v>반도체</v>
          </cell>
          <cell r="F1950" t="str">
            <v>반도체_설비</v>
          </cell>
          <cell r="G1950" t="str">
            <v>설비장비</v>
          </cell>
          <cell r="H1950" t="str">
            <v>Clean Room(소모품 등)</v>
          </cell>
        </row>
        <row r="1951">
          <cell r="A1951">
            <v>32500</v>
          </cell>
          <cell r="B1951" t="str">
            <v>케이엠더블유</v>
          </cell>
          <cell r="C1951" t="str">
            <v>-</v>
          </cell>
          <cell r="D1951" t="str">
            <v>-</v>
          </cell>
          <cell r="E1951" t="str">
            <v>통신</v>
          </cell>
          <cell r="F1951" t="str">
            <v>통신장비</v>
          </cell>
          <cell r="G1951" t="str">
            <v>통신장비</v>
          </cell>
          <cell r="H1951" t="str">
            <v xml:space="preserve">RF부품 </v>
          </cell>
        </row>
        <row r="1952">
          <cell r="A1952">
            <v>225430</v>
          </cell>
          <cell r="B1952" t="str">
            <v>케이엠제약</v>
          </cell>
          <cell r="C1952" t="str">
            <v>-</v>
          </cell>
          <cell r="D1952" t="str">
            <v>-</v>
          </cell>
          <cell r="E1952" t="str">
            <v>내수</v>
          </cell>
          <cell r="F1952" t="str">
            <v>생활용품</v>
          </cell>
          <cell r="G1952" t="str">
            <v>생활용품</v>
          </cell>
          <cell r="H1952" t="str">
            <v>생활용품</v>
          </cell>
        </row>
        <row r="1953">
          <cell r="A1953">
            <v>102370</v>
          </cell>
          <cell r="B1953" t="str">
            <v>케이옥션</v>
          </cell>
          <cell r="C1953" t="str">
            <v>-</v>
          </cell>
          <cell r="D1953" t="str">
            <v>-</v>
          </cell>
          <cell r="E1953" t="str">
            <v>전문서비스</v>
          </cell>
          <cell r="F1953" t="str">
            <v>B2B</v>
          </cell>
          <cell r="G1953" t="str">
            <v>B2B</v>
          </cell>
          <cell r="H1953" t="str">
            <v>경매(미술품 등)</v>
          </cell>
        </row>
        <row r="1954">
          <cell r="A1954">
            <v>381970</v>
          </cell>
          <cell r="B1954" t="str">
            <v>케이카</v>
          </cell>
          <cell r="C1954">
            <v>750</v>
          </cell>
          <cell r="D1954" t="str">
            <v>77.101 *</v>
          </cell>
          <cell r="E1954" t="str">
            <v>자동차</v>
          </cell>
          <cell r="F1954" t="str">
            <v>완성차</v>
          </cell>
          <cell r="G1954" t="str">
            <v>완성차</v>
          </cell>
          <cell r="H1954" t="str">
            <v>중고차 판매</v>
          </cell>
        </row>
        <row r="1955">
          <cell r="A1955">
            <v>30200</v>
          </cell>
          <cell r="B1955" t="str">
            <v>케이티</v>
          </cell>
          <cell r="C1955">
            <v>1910</v>
          </cell>
          <cell r="D1955">
            <v>30.861999999999998</v>
          </cell>
          <cell r="E1955" t="str">
            <v>통신</v>
          </cell>
          <cell r="F1955" t="str">
            <v>통신사</v>
          </cell>
          <cell r="G1955" t="str">
            <v>통신</v>
          </cell>
          <cell r="H1955" t="str">
            <v>통신3사</v>
          </cell>
        </row>
        <row r="1956">
          <cell r="A1956">
            <v>53210</v>
          </cell>
          <cell r="B1956" t="str">
            <v>케이티스카이라이프</v>
          </cell>
          <cell r="C1956">
            <v>350</v>
          </cell>
          <cell r="D1956">
            <v>26.724</v>
          </cell>
          <cell r="E1956" t="str">
            <v>방송미디어</v>
          </cell>
          <cell r="F1956" t="str">
            <v>방송</v>
          </cell>
          <cell r="G1956" t="str">
            <v>케이블</v>
          </cell>
          <cell r="H1956" t="str">
            <v>위성방송</v>
          </cell>
        </row>
        <row r="1957">
          <cell r="A1957">
            <v>36030</v>
          </cell>
          <cell r="B1957" t="str">
            <v>케이티알파</v>
          </cell>
          <cell r="C1957" t="str">
            <v>-</v>
          </cell>
          <cell r="D1957" t="str">
            <v>-</v>
          </cell>
          <cell r="E1957" t="str">
            <v>유통</v>
          </cell>
          <cell r="F1957" t="str">
            <v>온라인</v>
          </cell>
          <cell r="G1957" t="str">
            <v>홈쇼핑</v>
          </cell>
          <cell r="H1957" t="str">
            <v>홈쇼핑(T-커머스)</v>
          </cell>
        </row>
        <row r="1958">
          <cell r="A1958">
            <v>33780</v>
          </cell>
          <cell r="B1958" t="str">
            <v>케이티앤지</v>
          </cell>
          <cell r="C1958">
            <v>4800</v>
          </cell>
          <cell r="D1958">
            <v>59.264000000000003</v>
          </cell>
          <cell r="E1958" t="str">
            <v>음식료</v>
          </cell>
          <cell r="F1958" t="str">
            <v>식품</v>
          </cell>
          <cell r="G1958" t="str">
            <v>식품제조업</v>
          </cell>
          <cell r="H1958" t="str">
            <v>식품제조업: 담배</v>
          </cell>
        </row>
        <row r="1959">
          <cell r="A1959">
            <v>64820</v>
          </cell>
          <cell r="B1959" t="str">
            <v>케이프</v>
          </cell>
          <cell r="C1959">
            <v>100</v>
          </cell>
          <cell r="D1959">
            <v>8.6270000000000007</v>
          </cell>
          <cell r="E1959" t="str">
            <v>조선</v>
          </cell>
          <cell r="F1959" t="str">
            <v>조선기자재</v>
          </cell>
          <cell r="G1959" t="str">
            <v>조선기자재</v>
          </cell>
          <cell r="H1959" t="str">
            <v>실린더리이너</v>
          </cell>
        </row>
        <row r="1960">
          <cell r="A1960">
            <v>347140</v>
          </cell>
          <cell r="B1960" t="str">
            <v>케이프이에스제4호</v>
          </cell>
          <cell r="C1960" t="str">
            <v>-</v>
          </cell>
          <cell r="D1960" t="str">
            <v>-</v>
          </cell>
          <cell r="E1960" t="e">
            <v>#N/A</v>
          </cell>
          <cell r="F1960" t="e">
            <v>#N/A</v>
          </cell>
          <cell r="G1960" t="e">
            <v>#N/A</v>
          </cell>
          <cell r="H1960" t="e">
            <v>#N/A</v>
          </cell>
        </row>
        <row r="1961">
          <cell r="A1961">
            <v>256940</v>
          </cell>
          <cell r="B1961" t="str">
            <v>케이피에스</v>
          </cell>
          <cell r="C1961" t="str">
            <v>-</v>
          </cell>
          <cell r="D1961" t="str">
            <v>-</v>
          </cell>
          <cell r="E1961" t="str">
            <v>디스플레이</v>
          </cell>
          <cell r="F1961" t="str">
            <v>디스플레이_장비</v>
          </cell>
          <cell r="G1961" t="str">
            <v>제조장비</v>
          </cell>
          <cell r="H1961" t="str">
            <v>OLED Mask 인장기</v>
          </cell>
        </row>
        <row r="1962">
          <cell r="A1962">
            <v>24880</v>
          </cell>
          <cell r="B1962" t="str">
            <v>케이피에프</v>
          </cell>
          <cell r="C1962" t="str">
            <v>-</v>
          </cell>
          <cell r="D1962" t="str">
            <v>-</v>
          </cell>
          <cell r="E1962" t="str">
            <v>자동차</v>
          </cell>
          <cell r="F1962" t="str">
            <v>자동차부품</v>
          </cell>
          <cell r="G1962" t="str">
            <v>단조</v>
          </cell>
          <cell r="H1962" t="str">
            <v>단조부품(볼트, 너트 등)</v>
          </cell>
        </row>
        <row r="1963">
          <cell r="A1963">
            <v>42040</v>
          </cell>
          <cell r="B1963" t="str">
            <v>케이피엠테크</v>
          </cell>
          <cell r="C1963" t="str">
            <v>-</v>
          </cell>
          <cell r="D1963" t="str">
            <v>-</v>
          </cell>
          <cell r="E1963" t="str">
            <v>PCB</v>
          </cell>
          <cell r="F1963" t="str">
            <v>PCB_소재</v>
          </cell>
          <cell r="G1963" t="str">
            <v>소재</v>
          </cell>
          <cell r="H1963" t="str">
            <v xml:space="preserve">인쇄회로기판 도금용 약품 등 </v>
          </cell>
        </row>
        <row r="1964">
          <cell r="A1964">
            <v>54410</v>
          </cell>
          <cell r="B1964" t="str">
            <v>케이피티유</v>
          </cell>
          <cell r="C1964" t="str">
            <v>-</v>
          </cell>
          <cell r="D1964" t="str">
            <v>-</v>
          </cell>
          <cell r="E1964" t="str">
            <v>기초소재</v>
          </cell>
          <cell r="F1964" t="str">
            <v>철강</v>
          </cell>
          <cell r="G1964" t="str">
            <v>냉연도금</v>
          </cell>
          <cell r="H1964" t="str">
            <v>표면처리 전문기업</v>
          </cell>
        </row>
        <row r="1965">
          <cell r="A1965">
            <v>258610</v>
          </cell>
          <cell r="B1965" t="str">
            <v>케일럼</v>
          </cell>
          <cell r="C1965" t="str">
            <v>-</v>
          </cell>
          <cell r="D1965" t="str">
            <v>-</v>
          </cell>
          <cell r="E1965" t="str">
            <v>에너지</v>
          </cell>
          <cell r="F1965" t="str">
            <v>플랜트</v>
          </cell>
          <cell r="G1965" t="str">
            <v>기자재</v>
          </cell>
          <cell r="H1965" t="str">
            <v>지열발전설비 전문</v>
          </cell>
        </row>
        <row r="1966">
          <cell r="A1966">
            <v>274090</v>
          </cell>
          <cell r="B1966" t="str">
            <v>켄코아에어로스페이스</v>
          </cell>
          <cell r="C1966" t="str">
            <v>-</v>
          </cell>
          <cell r="D1966" t="str">
            <v>-</v>
          </cell>
          <cell r="E1966" t="str">
            <v>운송</v>
          </cell>
          <cell r="F1966" t="str">
            <v>항공</v>
          </cell>
          <cell r="G1966" t="str">
            <v>항공기용 부품</v>
          </cell>
          <cell r="H1966" t="str">
            <v>항공기용 부품 제조업</v>
          </cell>
        </row>
        <row r="1967">
          <cell r="A1967">
            <v>402420</v>
          </cell>
          <cell r="B1967" t="str">
            <v>켈스</v>
          </cell>
          <cell r="C1967" t="str">
            <v>-</v>
          </cell>
          <cell r="D1967" t="str">
            <v>-</v>
          </cell>
          <cell r="E1967" t="e">
            <v>#N/A</v>
          </cell>
          <cell r="F1967" t="e">
            <v>#N/A</v>
          </cell>
          <cell r="G1967" t="e">
            <v>#N/A</v>
          </cell>
          <cell r="H1967" t="e">
            <v>#N/A</v>
          </cell>
        </row>
        <row r="1968">
          <cell r="A1968">
            <v>217600</v>
          </cell>
          <cell r="B1968" t="str">
            <v>켐온</v>
          </cell>
          <cell r="C1968" t="str">
            <v>-</v>
          </cell>
          <cell r="D1968" t="str">
            <v>-</v>
          </cell>
          <cell r="E1968" t="str">
            <v>헬스케어</v>
          </cell>
          <cell r="F1968" t="str">
            <v>바이오</v>
          </cell>
          <cell r="G1968" t="str">
            <v>CRO</v>
          </cell>
          <cell r="H1968" t="str">
            <v>임상시험수탁기관(CRO)</v>
          </cell>
        </row>
        <row r="1969">
          <cell r="A1969">
            <v>89010</v>
          </cell>
          <cell r="B1969" t="str">
            <v>켐트로닉스</v>
          </cell>
          <cell r="C1969">
            <v>300</v>
          </cell>
          <cell r="D1969">
            <v>15.173</v>
          </cell>
          <cell r="E1969" t="str">
            <v>디스플레이</v>
          </cell>
          <cell r="F1969" t="str">
            <v>디스플레이_부품</v>
          </cell>
          <cell r="G1969" t="str">
            <v>Module</v>
          </cell>
          <cell r="H1969" t="str">
            <v>PBA 등</v>
          </cell>
        </row>
        <row r="1970">
          <cell r="A1970">
            <v>220260</v>
          </cell>
          <cell r="B1970" t="str">
            <v>켐트로스</v>
          </cell>
          <cell r="C1970" t="str">
            <v>-</v>
          </cell>
          <cell r="D1970" t="str">
            <v>-</v>
          </cell>
          <cell r="E1970" t="str">
            <v>기초소재</v>
          </cell>
          <cell r="F1970" t="str">
            <v>석유화학</v>
          </cell>
          <cell r="G1970" t="str">
            <v>석유화학</v>
          </cell>
          <cell r="H1970" t="str">
            <v>전해액 첨가제, 전자재료, 폴리머 소재 등</v>
          </cell>
        </row>
        <row r="1971">
          <cell r="A1971">
            <v>176590</v>
          </cell>
          <cell r="B1971" t="str">
            <v>코나솔</v>
          </cell>
          <cell r="C1971" t="str">
            <v>-</v>
          </cell>
          <cell r="D1971" t="str">
            <v>-</v>
          </cell>
          <cell r="E1971" t="e">
            <v>#N/A</v>
          </cell>
          <cell r="F1971" t="e">
            <v>#N/A</v>
          </cell>
          <cell r="G1971" t="e">
            <v>#N/A</v>
          </cell>
          <cell r="H1971" t="e">
            <v>#N/A</v>
          </cell>
        </row>
        <row r="1972">
          <cell r="A1972">
            <v>52400</v>
          </cell>
          <cell r="B1972" t="str">
            <v>코나아이</v>
          </cell>
          <cell r="C1972" t="str">
            <v>-</v>
          </cell>
          <cell r="D1972" t="str">
            <v>-</v>
          </cell>
          <cell r="E1972" t="str">
            <v>인터넷</v>
          </cell>
          <cell r="F1972" t="str">
            <v>결제시스템</v>
          </cell>
          <cell r="G1972" t="str">
            <v>스마트카드</v>
          </cell>
          <cell r="H1972" t="str">
            <v>스마트카드(IC Chip)</v>
          </cell>
        </row>
        <row r="1973">
          <cell r="A1973">
            <v>402030</v>
          </cell>
          <cell r="B1973" t="str">
            <v>코난테크놀로지</v>
          </cell>
          <cell r="C1973" t="str">
            <v>-</v>
          </cell>
          <cell r="D1973" t="str">
            <v>-</v>
          </cell>
          <cell r="E1973" t="str">
            <v>인터넷</v>
          </cell>
          <cell r="F1973" t="str">
            <v>소프트웨어</v>
          </cell>
          <cell r="G1973" t="str">
            <v>소프트웨어</v>
          </cell>
          <cell r="H1973" t="str">
            <v>딥러닝 기반 AI 제품 및 서비스</v>
          </cell>
        </row>
        <row r="1974">
          <cell r="A1974">
            <v>391710</v>
          </cell>
          <cell r="B1974" t="str">
            <v>코닉오토메이션</v>
          </cell>
          <cell r="C1974" t="str">
            <v>-</v>
          </cell>
          <cell r="D1974" t="str">
            <v>-</v>
          </cell>
          <cell r="E1974" t="str">
            <v>인터넷</v>
          </cell>
          <cell r="F1974" t="str">
            <v>소프트웨어</v>
          </cell>
          <cell r="G1974" t="str">
            <v>소프트웨어</v>
          </cell>
          <cell r="H1974" t="str">
            <v>제어SW, 스마트팩토리</v>
          </cell>
        </row>
        <row r="1975">
          <cell r="A1975">
            <v>46070</v>
          </cell>
          <cell r="B1975" t="str">
            <v>코다코</v>
          </cell>
          <cell r="C1975" t="str">
            <v>-</v>
          </cell>
          <cell r="D1975" t="str">
            <v>-</v>
          </cell>
          <cell r="E1975" t="str">
            <v>자동차</v>
          </cell>
          <cell r="F1975" t="str">
            <v>자동차부품</v>
          </cell>
          <cell r="G1975" t="str">
            <v>동력전달장치</v>
          </cell>
          <cell r="H1975" t="str">
            <v>변속부품</v>
          </cell>
        </row>
        <row r="1976">
          <cell r="A1976">
            <v>47770</v>
          </cell>
          <cell r="B1976" t="str">
            <v>코데즈컴바인</v>
          </cell>
          <cell r="C1976" t="str">
            <v>-</v>
          </cell>
          <cell r="D1976" t="str">
            <v>-</v>
          </cell>
          <cell r="E1976" t="str">
            <v>패션</v>
          </cell>
          <cell r="F1976" t="str">
            <v>의류</v>
          </cell>
          <cell r="G1976" t="str">
            <v>브랜드</v>
          </cell>
          <cell r="H1976" t="str">
            <v>codes combine</v>
          </cell>
        </row>
        <row r="1977">
          <cell r="A1977">
            <v>78940</v>
          </cell>
          <cell r="B1977" t="str">
            <v>코드네이처</v>
          </cell>
          <cell r="C1977" t="str">
            <v>-</v>
          </cell>
          <cell r="D1977" t="str">
            <v>-</v>
          </cell>
          <cell r="E1977" t="str">
            <v>에너지</v>
          </cell>
          <cell r="F1977" t="str">
            <v>신재생</v>
          </cell>
          <cell r="G1977" t="str">
            <v>태양광</v>
          </cell>
          <cell r="H1977" t="str">
            <v>발전소 공사</v>
          </cell>
        </row>
        <row r="1978">
          <cell r="A1978">
            <v>80530</v>
          </cell>
          <cell r="B1978" t="str">
            <v>코디</v>
          </cell>
          <cell r="C1978" t="str">
            <v>-</v>
          </cell>
          <cell r="D1978" t="str">
            <v>-</v>
          </cell>
          <cell r="E1978" t="str">
            <v>화장품</v>
          </cell>
          <cell r="F1978" t="str">
            <v>화장품_OEMODM</v>
          </cell>
          <cell r="G1978" t="str">
            <v>OEM&amp;ODM</v>
          </cell>
          <cell r="H1978" t="str">
            <v>OEM&amp;ODM</v>
          </cell>
        </row>
        <row r="1979">
          <cell r="A1979">
            <v>224060</v>
          </cell>
          <cell r="B1979" t="str">
            <v>코디엠</v>
          </cell>
          <cell r="C1979" t="str">
            <v>-</v>
          </cell>
          <cell r="D1979" t="str">
            <v>-</v>
          </cell>
          <cell r="E1979" t="str">
            <v>반도체</v>
          </cell>
          <cell r="F1979" t="str">
            <v>반도체_제조장비</v>
          </cell>
          <cell r="G1979" t="str">
            <v>전공정</v>
          </cell>
          <cell r="H1979" t="str">
            <v>도포/현상장비, 세정장비</v>
          </cell>
        </row>
        <row r="1980">
          <cell r="A1980">
            <v>104540</v>
          </cell>
          <cell r="B1980" t="str">
            <v>코렌텍</v>
          </cell>
          <cell r="C1980" t="str">
            <v>-</v>
          </cell>
          <cell r="D1980" t="str">
            <v>-</v>
          </cell>
          <cell r="E1980" t="str">
            <v>헬스케어</v>
          </cell>
          <cell r="F1980" t="str">
            <v>의료기기</v>
          </cell>
          <cell r="G1980" t="str">
            <v>정형외과</v>
          </cell>
          <cell r="H1980" t="str">
            <v xml:space="preserve">정형외과용 인공관절 </v>
          </cell>
        </row>
        <row r="1981">
          <cell r="A1981">
            <v>27050</v>
          </cell>
          <cell r="B1981" t="str">
            <v>코리아나</v>
          </cell>
          <cell r="C1981" t="str">
            <v>-</v>
          </cell>
          <cell r="D1981" t="str">
            <v>-</v>
          </cell>
          <cell r="E1981" t="str">
            <v>화장품</v>
          </cell>
          <cell r="F1981" t="str">
            <v>화장품_브랜드</v>
          </cell>
          <cell r="G1981" t="str">
            <v>화장품브랜드</v>
          </cell>
          <cell r="H1981" t="str">
            <v>라비다</v>
          </cell>
        </row>
        <row r="1982">
          <cell r="A1982">
            <v>290510</v>
          </cell>
          <cell r="B1982" t="str">
            <v>코리아센터</v>
          </cell>
          <cell r="C1982" t="str">
            <v>-</v>
          </cell>
          <cell r="D1982" t="str">
            <v>-</v>
          </cell>
          <cell r="E1982" t="str">
            <v>유통</v>
          </cell>
          <cell r="F1982" t="str">
            <v>온라인</v>
          </cell>
          <cell r="G1982" t="str">
            <v>온라인</v>
          </cell>
          <cell r="H1982" t="str">
            <v>몰테일' 서비스(전자상거래 관련 One-Stop 토탈솔루션을 제공)</v>
          </cell>
        </row>
        <row r="1983">
          <cell r="A1983">
            <v>7810</v>
          </cell>
          <cell r="B1983" t="str">
            <v>코리아써키트</v>
          </cell>
          <cell r="C1983" t="str">
            <v>-</v>
          </cell>
          <cell r="D1983" t="str">
            <v>-</v>
          </cell>
          <cell r="E1983" t="str">
            <v>PCB</v>
          </cell>
          <cell r="F1983" t="str">
            <v>PCB</v>
          </cell>
          <cell r="G1983" t="str">
            <v>PCB</v>
          </cell>
          <cell r="H1983" t="str">
            <v>인쇄회로기판(PCB)</v>
          </cell>
        </row>
        <row r="1984">
          <cell r="A1984">
            <v>190650</v>
          </cell>
          <cell r="B1984" t="str">
            <v>코리아에셋투자증권</v>
          </cell>
          <cell r="C1984">
            <v>450</v>
          </cell>
          <cell r="D1984" t="str">
            <v>24.783 *</v>
          </cell>
          <cell r="E1984" t="str">
            <v>금융</v>
          </cell>
          <cell r="F1984" t="str">
            <v>증권</v>
          </cell>
          <cell r="G1984" t="str">
            <v>증권</v>
          </cell>
          <cell r="H1984" t="str">
            <v>증권업</v>
          </cell>
        </row>
        <row r="1985">
          <cell r="A1985">
            <v>101670</v>
          </cell>
          <cell r="B1985" t="str">
            <v>코리아에스이</v>
          </cell>
          <cell r="C1985" t="str">
            <v>-</v>
          </cell>
          <cell r="D1985" t="str">
            <v>-</v>
          </cell>
          <cell r="E1985" t="str">
            <v>건설</v>
          </cell>
          <cell r="F1985" t="str">
            <v>건자재</v>
          </cell>
          <cell r="G1985" t="str">
            <v>내외장재</v>
          </cell>
          <cell r="H1985" t="str">
            <v>SEEE 영구앵커</v>
          </cell>
        </row>
        <row r="1986">
          <cell r="A1986">
            <v>123410</v>
          </cell>
          <cell r="B1986" t="str">
            <v>코리아에프티</v>
          </cell>
          <cell r="C1986">
            <v>60</v>
          </cell>
          <cell r="D1986">
            <v>34.909999999999997</v>
          </cell>
          <cell r="E1986" t="str">
            <v>자동차</v>
          </cell>
          <cell r="F1986" t="str">
            <v>자동차부품</v>
          </cell>
          <cell r="G1986" t="str">
            <v>동력발생장치</v>
          </cell>
          <cell r="H1986" t="str">
            <v>엔진연료부품</v>
          </cell>
        </row>
        <row r="1987">
          <cell r="A1987">
            <v>3690</v>
          </cell>
          <cell r="B1987" t="str">
            <v>코리안리</v>
          </cell>
          <cell r="C1987">
            <v>525</v>
          </cell>
          <cell r="D1987">
            <v>35.012999999999998</v>
          </cell>
          <cell r="E1987" t="str">
            <v>금융</v>
          </cell>
          <cell r="F1987" t="str">
            <v>보험</v>
          </cell>
          <cell r="G1987" t="str">
            <v>손해보험</v>
          </cell>
          <cell r="H1987" t="str">
            <v>재보험</v>
          </cell>
        </row>
        <row r="1988">
          <cell r="A1988">
            <v>36690</v>
          </cell>
          <cell r="B1988" t="str">
            <v>코맥스</v>
          </cell>
          <cell r="C1988">
            <v>50</v>
          </cell>
          <cell r="D1988">
            <v>-5.41</v>
          </cell>
          <cell r="E1988" t="str">
            <v>건설</v>
          </cell>
          <cell r="F1988" t="str">
            <v>건자재</v>
          </cell>
          <cell r="G1988" t="str">
            <v>Home Network</v>
          </cell>
          <cell r="H1988" t="str">
            <v>Home Network</v>
          </cell>
        </row>
        <row r="1989">
          <cell r="A1989">
            <v>49430</v>
          </cell>
          <cell r="B1989" t="str">
            <v>코메론</v>
          </cell>
          <cell r="C1989">
            <v>200</v>
          </cell>
          <cell r="D1989">
            <v>9.01</v>
          </cell>
          <cell r="E1989" t="str">
            <v>기계</v>
          </cell>
          <cell r="F1989" t="str">
            <v>일반기계</v>
          </cell>
          <cell r="G1989" t="str">
            <v>일반기계</v>
          </cell>
          <cell r="H1989" t="str">
            <v>줄자</v>
          </cell>
        </row>
        <row r="1990">
          <cell r="A1990">
            <v>183300</v>
          </cell>
          <cell r="B1990" t="str">
            <v>코미코</v>
          </cell>
          <cell r="C1990">
            <v>550</v>
          </cell>
          <cell r="D1990">
            <v>11.645</v>
          </cell>
          <cell r="E1990" t="str">
            <v>반도체</v>
          </cell>
          <cell r="F1990" t="str">
            <v>반도체_소재</v>
          </cell>
          <cell r="G1990" t="str">
            <v>공정재료</v>
          </cell>
          <cell r="H1990" t="str">
            <v>세정 및 코팅</v>
          </cell>
        </row>
        <row r="1991">
          <cell r="A1991">
            <v>41960</v>
          </cell>
          <cell r="B1991" t="str">
            <v>코미팜</v>
          </cell>
          <cell r="C1991" t="str">
            <v>-</v>
          </cell>
          <cell r="D1991" t="str">
            <v>-</v>
          </cell>
          <cell r="E1991" t="str">
            <v>헬스케어</v>
          </cell>
          <cell r="F1991" t="str">
            <v>제약</v>
          </cell>
          <cell r="G1991" t="str">
            <v>동물의약품</v>
          </cell>
          <cell r="H1991" t="str">
            <v>동물의약품</v>
          </cell>
        </row>
        <row r="1992">
          <cell r="A1992">
            <v>89890</v>
          </cell>
          <cell r="B1992" t="str">
            <v>코세스</v>
          </cell>
          <cell r="C1992" t="str">
            <v>-</v>
          </cell>
          <cell r="D1992" t="str">
            <v>-</v>
          </cell>
          <cell r="E1992" t="str">
            <v>반도체</v>
          </cell>
          <cell r="F1992" t="str">
            <v>반도체_제조장비</v>
          </cell>
          <cell r="G1992" t="str">
            <v>후공정</v>
          </cell>
          <cell r="H1992" t="str">
            <v>Solar Ball Attach System, 레이저 응용장비</v>
          </cell>
        </row>
        <row r="1993">
          <cell r="A1993">
            <v>9730</v>
          </cell>
          <cell r="B1993" t="str">
            <v>코센</v>
          </cell>
          <cell r="C1993" t="str">
            <v>-</v>
          </cell>
          <cell r="D1993" t="str">
            <v>-</v>
          </cell>
          <cell r="E1993" t="str">
            <v>기초소재</v>
          </cell>
          <cell r="F1993" t="str">
            <v>철강</v>
          </cell>
          <cell r="G1993" t="str">
            <v>강관</v>
          </cell>
          <cell r="H1993" t="str">
            <v>강관 제조</v>
          </cell>
        </row>
        <row r="1994">
          <cell r="A1994">
            <v>189350</v>
          </cell>
          <cell r="B1994" t="str">
            <v>코셋</v>
          </cell>
          <cell r="C1994" t="str">
            <v>-</v>
          </cell>
          <cell r="D1994" t="str">
            <v>-</v>
          </cell>
          <cell r="E1994" t="e">
            <v>#N/A</v>
          </cell>
          <cell r="F1994" t="e">
            <v>#N/A</v>
          </cell>
          <cell r="G1994" t="e">
            <v>#N/A</v>
          </cell>
          <cell r="H1994" t="e">
            <v>#N/A</v>
          </cell>
        </row>
        <row r="1995">
          <cell r="A1995">
            <v>82660</v>
          </cell>
          <cell r="B1995" t="str">
            <v>코스나인</v>
          </cell>
          <cell r="C1995" t="str">
            <v>-</v>
          </cell>
          <cell r="D1995" t="str">
            <v>-</v>
          </cell>
          <cell r="E1995" t="str">
            <v>화장품</v>
          </cell>
          <cell r="F1995" t="str">
            <v>화장품_OEMODM</v>
          </cell>
          <cell r="G1995" t="str">
            <v>OEM&amp;ODM</v>
          </cell>
          <cell r="H1995" t="str">
            <v>OEM&amp;ODM</v>
          </cell>
        </row>
        <row r="1996">
          <cell r="A1996">
            <v>192820</v>
          </cell>
          <cell r="B1996" t="str">
            <v>코스맥스</v>
          </cell>
          <cell r="C1996">
            <v>550</v>
          </cell>
          <cell r="D1996">
            <v>18.173999999999999</v>
          </cell>
          <cell r="E1996" t="str">
            <v>화장품</v>
          </cell>
          <cell r="F1996" t="str">
            <v>화장품_OEMODM</v>
          </cell>
          <cell r="G1996" t="str">
            <v>OEM&amp;ODM</v>
          </cell>
          <cell r="H1996" t="str">
            <v>OEM&amp;ODM</v>
          </cell>
        </row>
        <row r="1997">
          <cell r="A1997">
            <v>44820</v>
          </cell>
          <cell r="B1997" t="str">
            <v>코스맥스비티아이</v>
          </cell>
          <cell r="C1997">
            <v>260</v>
          </cell>
          <cell r="D1997">
            <v>57.201000000000001</v>
          </cell>
          <cell r="E1997" t="str">
            <v>지주사</v>
          </cell>
          <cell r="F1997" t="str">
            <v>지주사</v>
          </cell>
          <cell r="G1997" t="str">
            <v>지주사</v>
          </cell>
          <cell r="H1997" t="str">
            <v>지주사</v>
          </cell>
        </row>
        <row r="1998">
          <cell r="A1998">
            <v>222040</v>
          </cell>
          <cell r="B1998" t="str">
            <v>코스맥스엔비티</v>
          </cell>
          <cell r="C1998" t="str">
            <v>-</v>
          </cell>
          <cell r="D1998" t="str">
            <v>-</v>
          </cell>
          <cell r="E1998" t="str">
            <v>음식료</v>
          </cell>
          <cell r="F1998" t="str">
            <v>건강기능식품</v>
          </cell>
          <cell r="G1998" t="str">
            <v>OEM&amp;ODM</v>
          </cell>
          <cell r="H1998" t="str">
            <v>OEM/ODM</v>
          </cell>
        </row>
        <row r="1999">
          <cell r="A1999">
            <v>241710</v>
          </cell>
          <cell r="B1999" t="str">
            <v>코스메카코리아</v>
          </cell>
          <cell r="C1999" t="str">
            <v>-</v>
          </cell>
          <cell r="D1999" t="str">
            <v>-</v>
          </cell>
          <cell r="E1999" t="str">
            <v>화장품</v>
          </cell>
          <cell r="F1999" t="str">
            <v>화장품_OEMODM</v>
          </cell>
          <cell r="G1999" t="str">
            <v>OEM&amp;ODM</v>
          </cell>
          <cell r="H1999" t="str">
            <v>OEM&amp;ODM</v>
          </cell>
        </row>
        <row r="2000">
          <cell r="A2000">
            <v>5070</v>
          </cell>
          <cell r="B2000" t="str">
            <v>코스모신소재</v>
          </cell>
          <cell r="C2000" t="str">
            <v>-</v>
          </cell>
          <cell r="D2000" t="str">
            <v>-</v>
          </cell>
          <cell r="E2000" t="str">
            <v>배터리</v>
          </cell>
          <cell r="F2000" t="str">
            <v>배터리_소재</v>
          </cell>
          <cell r="G2000" t="str">
            <v>소재</v>
          </cell>
          <cell r="H2000" t="str">
            <v>양극활물질, NCM계열</v>
          </cell>
        </row>
        <row r="2001">
          <cell r="A2001">
            <v>5420</v>
          </cell>
          <cell r="B2001" t="str">
            <v>코스모화학</v>
          </cell>
          <cell r="C2001" t="str">
            <v>-</v>
          </cell>
          <cell r="D2001" t="str">
            <v>-</v>
          </cell>
          <cell r="E2001" t="str">
            <v>기초소재</v>
          </cell>
          <cell r="F2001" t="str">
            <v>석유화학</v>
          </cell>
          <cell r="G2001" t="str">
            <v>석유화학</v>
          </cell>
          <cell r="H2001" t="str">
            <v>이산화티타늄</v>
          </cell>
        </row>
        <row r="2002">
          <cell r="A2002">
            <v>69110</v>
          </cell>
          <cell r="B2002" t="str">
            <v>코스온</v>
          </cell>
          <cell r="C2002" t="str">
            <v>-</v>
          </cell>
          <cell r="D2002" t="str">
            <v>-</v>
          </cell>
          <cell r="E2002" t="str">
            <v>화장품</v>
          </cell>
          <cell r="F2002" t="str">
            <v>화장품_OEMODM</v>
          </cell>
          <cell r="G2002" t="str">
            <v>OEM&amp;ODM</v>
          </cell>
          <cell r="H2002" t="str">
            <v>OEM&amp;ODM</v>
          </cell>
        </row>
        <row r="2003">
          <cell r="A2003">
            <v>169670</v>
          </cell>
          <cell r="B2003" t="str">
            <v>코스텍시스템</v>
          </cell>
          <cell r="C2003" t="str">
            <v>-</v>
          </cell>
          <cell r="D2003" t="str">
            <v>-</v>
          </cell>
          <cell r="E2003" t="e">
            <v>#N/A</v>
          </cell>
          <cell r="F2003" t="e">
            <v>#N/A</v>
          </cell>
          <cell r="G2003" t="e">
            <v>#N/A</v>
          </cell>
          <cell r="H2003" t="e">
            <v>#N/A</v>
          </cell>
        </row>
        <row r="2004">
          <cell r="A2004">
            <v>71950</v>
          </cell>
          <cell r="B2004" t="str">
            <v>코아스</v>
          </cell>
          <cell r="C2004" t="str">
            <v>-</v>
          </cell>
          <cell r="D2004" t="str">
            <v>-</v>
          </cell>
          <cell r="E2004" t="str">
            <v>건설</v>
          </cell>
          <cell r="F2004" t="str">
            <v>가구</v>
          </cell>
          <cell r="G2004" t="str">
            <v>사무용</v>
          </cell>
          <cell r="H2004" t="str">
            <v>사무용 가구</v>
          </cell>
        </row>
        <row r="2005">
          <cell r="A2005">
            <v>166480</v>
          </cell>
          <cell r="B2005" t="str">
            <v>코아스템</v>
          </cell>
          <cell r="C2005" t="str">
            <v>-</v>
          </cell>
          <cell r="D2005" t="str">
            <v>-</v>
          </cell>
          <cell r="E2005" t="str">
            <v>헬스케어</v>
          </cell>
          <cell r="F2005" t="str">
            <v>바이오</v>
          </cell>
          <cell r="G2005" t="str">
            <v>줄기세포</v>
          </cell>
          <cell r="H2005" t="str">
            <v>세포치료제</v>
          </cell>
        </row>
        <row r="2006">
          <cell r="A2006">
            <v>45970</v>
          </cell>
          <cell r="B2006" t="str">
            <v>코아시아</v>
          </cell>
          <cell r="C2006" t="str">
            <v>-</v>
          </cell>
          <cell r="D2006" t="str">
            <v>-</v>
          </cell>
          <cell r="E2006" t="str">
            <v>반도체</v>
          </cell>
          <cell r="F2006" t="str">
            <v>비메모리반도체</v>
          </cell>
          <cell r="G2006" t="str">
            <v>디자인솔루션</v>
          </cell>
          <cell r="H2006" t="str">
            <v>삼성 파운드리 공식 디자인 솔루션 파트너</v>
          </cell>
        </row>
        <row r="2007">
          <cell r="A2007">
            <v>196450</v>
          </cell>
          <cell r="B2007" t="str">
            <v>코아시아옵틱스</v>
          </cell>
          <cell r="C2007" t="str">
            <v>-</v>
          </cell>
          <cell r="D2007" t="str">
            <v>-</v>
          </cell>
          <cell r="E2007" t="str">
            <v>스마트폰</v>
          </cell>
          <cell r="F2007" t="str">
            <v>카메라</v>
          </cell>
          <cell r="G2007" t="str">
            <v>렌즈</v>
          </cell>
          <cell r="H2007" t="str">
            <v xml:space="preserve">렌즈모듈 등 </v>
          </cell>
        </row>
        <row r="2008">
          <cell r="A2008">
            <v>29960</v>
          </cell>
          <cell r="B2008" t="str">
            <v>코엔텍</v>
          </cell>
          <cell r="C2008">
            <v>300</v>
          </cell>
          <cell r="D2008" t="str">
            <v>50.373 *</v>
          </cell>
          <cell r="E2008" t="str">
            <v>건설</v>
          </cell>
          <cell r="F2008" t="str">
            <v>폐기물</v>
          </cell>
          <cell r="G2008" t="str">
            <v>폐기물</v>
          </cell>
          <cell r="H2008" t="str">
            <v>폐기물 소각처리</v>
          </cell>
        </row>
        <row r="2009">
          <cell r="A2009">
            <v>2020</v>
          </cell>
          <cell r="B2009" t="str">
            <v>코오롱</v>
          </cell>
          <cell r="C2009">
            <v>550</v>
          </cell>
          <cell r="D2009">
            <v>4.4550000000000001</v>
          </cell>
          <cell r="E2009" t="str">
            <v>지주사</v>
          </cell>
          <cell r="F2009" t="str">
            <v>지주사</v>
          </cell>
          <cell r="G2009" t="str">
            <v>지주사</v>
          </cell>
          <cell r="H2009" t="str">
            <v>지주사</v>
          </cell>
        </row>
        <row r="2010">
          <cell r="A2010">
            <v>3070</v>
          </cell>
          <cell r="B2010" t="str">
            <v>코오롱글로벌</v>
          </cell>
          <cell r="C2010">
            <v>500</v>
          </cell>
          <cell r="D2010">
            <v>9.2970000000000006</v>
          </cell>
          <cell r="E2010" t="str">
            <v>건설</v>
          </cell>
          <cell r="F2010" t="str">
            <v>건설</v>
          </cell>
          <cell r="G2010" t="str">
            <v>건설</v>
          </cell>
          <cell r="H2010" t="str">
            <v>토목 및 건축, 주택 공급업</v>
          </cell>
        </row>
        <row r="2011">
          <cell r="A2011">
            <v>102940</v>
          </cell>
          <cell r="B2011" t="str">
            <v>코오롱생명과학</v>
          </cell>
          <cell r="C2011" t="str">
            <v>-</v>
          </cell>
          <cell r="D2011" t="str">
            <v>-</v>
          </cell>
          <cell r="E2011" t="str">
            <v>헬스케어</v>
          </cell>
          <cell r="F2011" t="str">
            <v>제약</v>
          </cell>
          <cell r="G2011" t="str">
            <v>원료의약품</v>
          </cell>
          <cell r="H2011" t="str">
            <v>원료의약사업</v>
          </cell>
        </row>
        <row r="2012">
          <cell r="A2012">
            <v>120110</v>
          </cell>
          <cell r="B2012" t="str">
            <v>코오롱인더</v>
          </cell>
          <cell r="C2012">
            <v>1300</v>
          </cell>
          <cell r="D2012">
            <v>19.385000000000002</v>
          </cell>
          <cell r="E2012" t="str">
            <v>기초소재</v>
          </cell>
          <cell r="F2012" t="str">
            <v>석유화학</v>
          </cell>
          <cell r="G2012" t="str">
            <v>석유화학</v>
          </cell>
          <cell r="H2012" t="str">
            <v>산업소재, 화학, 필름/전자재료, 패션사업</v>
          </cell>
        </row>
        <row r="2013">
          <cell r="A2013">
            <v>950160</v>
          </cell>
          <cell r="B2013" t="str">
            <v>코오롱티슈진</v>
          </cell>
          <cell r="C2013" t="str">
            <v>-</v>
          </cell>
          <cell r="D2013" t="str">
            <v>-</v>
          </cell>
          <cell r="E2013" t="str">
            <v>헬스케어</v>
          </cell>
          <cell r="F2013" t="str">
            <v>바이오</v>
          </cell>
          <cell r="G2013" t="str">
            <v>기술이전</v>
          </cell>
          <cell r="H2013" t="str">
            <v>무릎 골관절염 치료제</v>
          </cell>
        </row>
        <row r="2014">
          <cell r="A2014">
            <v>138490</v>
          </cell>
          <cell r="B2014" t="str">
            <v>코오롱플라스틱</v>
          </cell>
          <cell r="C2014">
            <v>145</v>
          </cell>
          <cell r="D2014">
            <v>25.324999999999999</v>
          </cell>
          <cell r="E2014" t="str">
            <v>자동차</v>
          </cell>
          <cell r="F2014" t="str">
            <v>자동차부품</v>
          </cell>
          <cell r="G2014" t="str">
            <v>차체</v>
          </cell>
          <cell r="H2014" t="str">
            <v>자동차용 내/외장재(컴파운드)</v>
          </cell>
        </row>
        <row r="2015">
          <cell r="A2015">
            <v>56000</v>
          </cell>
          <cell r="B2015" t="str">
            <v>코원플레이</v>
          </cell>
          <cell r="C2015" t="str">
            <v>-</v>
          </cell>
          <cell r="D2015" t="str">
            <v>-</v>
          </cell>
          <cell r="E2015" t="str">
            <v>게임</v>
          </cell>
          <cell r="F2015" t="str">
            <v>게임</v>
          </cell>
          <cell r="G2015" t="str">
            <v>게임</v>
          </cell>
          <cell r="H2015" t="str">
            <v>해전1942, 해전M, 덴신마</v>
          </cell>
        </row>
        <row r="2016">
          <cell r="A2016">
            <v>21240</v>
          </cell>
          <cell r="B2016" t="str">
            <v>코웨이</v>
          </cell>
          <cell r="C2016">
            <v>1250</v>
          </cell>
          <cell r="D2016">
            <v>19.484000000000002</v>
          </cell>
          <cell r="E2016" t="str">
            <v>전자제품</v>
          </cell>
          <cell r="F2016" t="str">
            <v>가정용_전자제품</v>
          </cell>
          <cell r="G2016" t="str">
            <v>가정용</v>
          </cell>
          <cell r="H2016" t="str">
            <v xml:space="preserve">정수기 등 </v>
          </cell>
        </row>
        <row r="2017">
          <cell r="A2017">
            <v>33290</v>
          </cell>
          <cell r="B2017" t="str">
            <v>코웰패션</v>
          </cell>
          <cell r="C2017">
            <v>130</v>
          </cell>
          <cell r="D2017">
            <v>17.042999999999999</v>
          </cell>
          <cell r="E2017" t="str">
            <v>패션</v>
          </cell>
          <cell r="F2017" t="str">
            <v>의류</v>
          </cell>
          <cell r="G2017" t="str">
            <v>브랜드</v>
          </cell>
          <cell r="H2017" t="str">
            <v>푸마, 리복, 아디다스, 닉스 등</v>
          </cell>
        </row>
        <row r="2018">
          <cell r="A2018">
            <v>56360</v>
          </cell>
          <cell r="B2018" t="str">
            <v>코위버</v>
          </cell>
          <cell r="C2018">
            <v>70</v>
          </cell>
          <cell r="D2018">
            <v>9.33</v>
          </cell>
          <cell r="E2018" t="str">
            <v>통신</v>
          </cell>
          <cell r="F2018" t="str">
            <v>통신장비</v>
          </cell>
          <cell r="G2018" t="str">
            <v>네트워크장비</v>
          </cell>
          <cell r="H2018" t="str">
            <v>네트워크 통합사업</v>
          </cell>
        </row>
        <row r="2019">
          <cell r="A2019">
            <v>282880</v>
          </cell>
          <cell r="B2019" t="str">
            <v>코윈테크</v>
          </cell>
          <cell r="C2019">
            <v>100</v>
          </cell>
          <cell r="D2019">
            <v>12.483000000000001</v>
          </cell>
          <cell r="E2019" t="str">
            <v>기계</v>
          </cell>
          <cell r="F2019" t="str">
            <v>일반기계</v>
          </cell>
          <cell r="G2019" t="str">
            <v>일반기계</v>
          </cell>
          <cell r="H2019" t="str">
            <v>자동화설비</v>
          </cell>
        </row>
        <row r="2020">
          <cell r="A2020">
            <v>121850</v>
          </cell>
          <cell r="B2020" t="str">
            <v>코이즈</v>
          </cell>
          <cell r="C2020" t="str">
            <v>-</v>
          </cell>
          <cell r="D2020" t="str">
            <v>-</v>
          </cell>
          <cell r="E2020" t="str">
            <v>디스플레이</v>
          </cell>
          <cell r="F2020" t="str">
            <v>디스플레이_부품</v>
          </cell>
          <cell r="G2020" t="str">
            <v>Film</v>
          </cell>
          <cell r="H2020" t="str">
            <v>광학필름</v>
          </cell>
        </row>
        <row r="2021">
          <cell r="A2021">
            <v>15710</v>
          </cell>
          <cell r="B2021" t="str">
            <v>코콤</v>
          </cell>
          <cell r="C2021">
            <v>110</v>
          </cell>
          <cell r="D2021">
            <v>42.341999999999999</v>
          </cell>
          <cell r="E2021" t="str">
            <v>건설</v>
          </cell>
          <cell r="F2021" t="str">
            <v>건자재</v>
          </cell>
          <cell r="G2021" t="str">
            <v>Home Network</v>
          </cell>
          <cell r="H2021" t="str">
            <v>Home Network</v>
          </cell>
        </row>
        <row r="2022">
          <cell r="A2022">
            <v>52330</v>
          </cell>
          <cell r="B2022" t="str">
            <v>코텍</v>
          </cell>
          <cell r="C2022" t="str">
            <v>-</v>
          </cell>
          <cell r="D2022" t="str">
            <v>-</v>
          </cell>
          <cell r="E2022" t="str">
            <v>내수</v>
          </cell>
          <cell r="F2022" t="str">
            <v>카지노</v>
          </cell>
          <cell r="G2022" t="str">
            <v>카지노용모니터</v>
          </cell>
          <cell r="H2022" t="str">
            <v>카지노</v>
          </cell>
        </row>
        <row r="2023">
          <cell r="A2023">
            <v>322780</v>
          </cell>
          <cell r="B2023" t="str">
            <v>코퍼스코리아</v>
          </cell>
          <cell r="C2023">
            <v>15</v>
          </cell>
          <cell r="D2023">
            <v>6.3659999999999997</v>
          </cell>
          <cell r="E2023" t="str">
            <v>방송미디어</v>
          </cell>
          <cell r="F2023" t="str">
            <v>엔터테인먼트</v>
          </cell>
          <cell r="G2023" t="str">
            <v>드라마 제작</v>
          </cell>
          <cell r="H2023" t="str">
            <v>한류 콘텐츠를 일본 방송사 및 OTT 플랫폼사에 배급</v>
          </cell>
        </row>
        <row r="2024">
          <cell r="A2024">
            <v>126600</v>
          </cell>
          <cell r="B2024" t="str">
            <v>코프라</v>
          </cell>
          <cell r="C2024">
            <v>100</v>
          </cell>
          <cell r="D2024">
            <v>301.33600000000001</v>
          </cell>
          <cell r="E2024" t="str">
            <v>자동차</v>
          </cell>
          <cell r="F2024" t="str">
            <v>자동차부품</v>
          </cell>
          <cell r="G2024" t="str">
            <v>차체</v>
          </cell>
          <cell r="H2024" t="str">
            <v>자동차용 내/외장재(컴파운드)</v>
          </cell>
        </row>
        <row r="2025">
          <cell r="A2025">
            <v>36420</v>
          </cell>
          <cell r="B2025" t="str">
            <v>콘텐트리중앙</v>
          </cell>
          <cell r="C2025" t="str">
            <v>-</v>
          </cell>
          <cell r="D2025" t="str">
            <v>-</v>
          </cell>
          <cell r="E2025" t="str">
            <v>방송미디어</v>
          </cell>
          <cell r="F2025" t="str">
            <v>엔터테인먼트</v>
          </cell>
          <cell r="G2025" t="str">
            <v>드라마 제작</v>
          </cell>
          <cell r="H2025" t="str">
            <v>드라마 등 제작</v>
          </cell>
        </row>
        <row r="2026">
          <cell r="A2026">
            <v>200130</v>
          </cell>
          <cell r="B2026" t="str">
            <v>콜마비앤에이치</v>
          </cell>
          <cell r="C2026">
            <v>385</v>
          </cell>
          <cell r="D2026">
            <v>16.628</v>
          </cell>
          <cell r="E2026" t="str">
            <v>음식료</v>
          </cell>
          <cell r="F2026" t="str">
            <v>건강기능식품</v>
          </cell>
          <cell r="G2026" t="str">
            <v>OEM&amp;ODM</v>
          </cell>
          <cell r="H2026" t="str">
            <v>OEM/ODM</v>
          </cell>
        </row>
        <row r="2027">
          <cell r="A2027">
            <v>31820</v>
          </cell>
          <cell r="B2027" t="str">
            <v>콤텍시스템</v>
          </cell>
          <cell r="C2027" t="str">
            <v>-</v>
          </cell>
          <cell r="D2027" t="str">
            <v>-</v>
          </cell>
          <cell r="E2027" t="str">
            <v>인터넷</v>
          </cell>
          <cell r="F2027" t="str">
            <v>네트워크통합</v>
          </cell>
          <cell r="G2027" t="str">
            <v>NI</v>
          </cell>
          <cell r="H2027" t="str">
            <v>NI (Network Integration)</v>
          </cell>
        </row>
        <row r="2028">
          <cell r="A2028">
            <v>294570</v>
          </cell>
          <cell r="B2028" t="str">
            <v>쿠콘</v>
          </cell>
          <cell r="C2028">
            <v>100</v>
          </cell>
          <cell r="D2028">
            <v>14.067</v>
          </cell>
          <cell r="E2028" t="str">
            <v>전문서비스</v>
          </cell>
          <cell r="F2028" t="str">
            <v>B2B</v>
          </cell>
          <cell r="G2028" t="str">
            <v>B2B</v>
          </cell>
          <cell r="H2028" t="str">
            <v>마이데이터, 간편결제 서비스 등에 필요한 정보를 API 형태로 제공하는 정보 제공 전문회사</v>
          </cell>
        </row>
        <row r="2029">
          <cell r="A2029">
            <v>192400</v>
          </cell>
          <cell r="B2029" t="str">
            <v>쿠쿠홀딩스</v>
          </cell>
          <cell r="C2029">
            <v>700</v>
          </cell>
          <cell r="D2029">
            <v>15.021000000000001</v>
          </cell>
          <cell r="E2029" t="str">
            <v>전자제품</v>
          </cell>
          <cell r="F2029" t="str">
            <v>가정용_전자제품</v>
          </cell>
          <cell r="G2029" t="str">
            <v>가정용</v>
          </cell>
          <cell r="H2029" t="str">
            <v>밥솥(전기)</v>
          </cell>
        </row>
        <row r="2030">
          <cell r="A2030">
            <v>284740</v>
          </cell>
          <cell r="B2030" t="str">
            <v>쿠쿠홈시스</v>
          </cell>
          <cell r="C2030">
            <v>650</v>
          </cell>
          <cell r="D2030">
            <v>8.6150000000000002</v>
          </cell>
          <cell r="E2030" t="str">
            <v>전자제품</v>
          </cell>
          <cell r="F2030" t="str">
            <v>가정용_전자제품</v>
          </cell>
          <cell r="G2030" t="str">
            <v>가정용</v>
          </cell>
          <cell r="H2030" t="str">
            <v xml:space="preserve">정수기 등 </v>
          </cell>
        </row>
        <row r="2031">
          <cell r="A2031">
            <v>317690</v>
          </cell>
          <cell r="B2031" t="str">
            <v>퀀타매트릭스</v>
          </cell>
          <cell r="C2031" t="str">
            <v>-</v>
          </cell>
          <cell r="D2031" t="str">
            <v>-</v>
          </cell>
          <cell r="E2031" t="str">
            <v>헬스케어</v>
          </cell>
          <cell r="F2031" t="str">
            <v>진단기기</v>
          </cell>
          <cell r="G2031" t="str">
            <v>체외진단</v>
          </cell>
          <cell r="H2031" t="str">
            <v>체외진단</v>
          </cell>
        </row>
        <row r="2032">
          <cell r="A2032">
            <v>365270</v>
          </cell>
          <cell r="B2032" t="str">
            <v>큐라클</v>
          </cell>
          <cell r="C2032" t="str">
            <v>-</v>
          </cell>
          <cell r="D2032" t="str">
            <v>-</v>
          </cell>
          <cell r="E2032" t="str">
            <v>헬스케어</v>
          </cell>
          <cell r="F2032" t="str">
            <v>바이오</v>
          </cell>
          <cell r="G2032" t="str">
            <v>기술이전</v>
          </cell>
          <cell r="H2032" t="str">
            <v>혈관내피기능장애 차단제 개발</v>
          </cell>
        </row>
        <row r="2033">
          <cell r="A2033">
            <v>60280</v>
          </cell>
          <cell r="B2033" t="str">
            <v>큐렉소</v>
          </cell>
          <cell r="C2033" t="str">
            <v>-</v>
          </cell>
          <cell r="D2033" t="str">
            <v>-</v>
          </cell>
          <cell r="E2033" t="str">
            <v>헬스케어</v>
          </cell>
          <cell r="F2033" t="str">
            <v>의료기기</v>
          </cell>
          <cell r="G2033" t="str">
            <v>정형외과</v>
          </cell>
          <cell r="H2033" t="str">
            <v>로보닥(인공관절)</v>
          </cell>
        </row>
        <row r="2034">
          <cell r="A2034">
            <v>15590</v>
          </cell>
          <cell r="B2034" t="str">
            <v>큐로</v>
          </cell>
          <cell r="C2034" t="str">
            <v>-</v>
          </cell>
          <cell r="D2034" t="str">
            <v>-</v>
          </cell>
          <cell r="E2034" t="str">
            <v>에너지</v>
          </cell>
          <cell r="F2034" t="str">
            <v>플랜트</v>
          </cell>
          <cell r="G2034" t="str">
            <v>기자재</v>
          </cell>
          <cell r="H2034" t="str">
            <v>화공기기(열교환기, 압력용기)</v>
          </cell>
        </row>
        <row r="2035">
          <cell r="A2035">
            <v>40350</v>
          </cell>
          <cell r="B2035" t="str">
            <v>큐로컴</v>
          </cell>
          <cell r="C2035" t="str">
            <v>-</v>
          </cell>
          <cell r="D2035" t="str">
            <v>-</v>
          </cell>
          <cell r="E2035" t="str">
            <v>금융</v>
          </cell>
          <cell r="F2035" t="str">
            <v>금융솔루션</v>
          </cell>
          <cell r="G2035" t="str">
            <v>솔루션</v>
          </cell>
          <cell r="H2035" t="str">
            <v>은행 등 금융기관에 코어뱅킹시스템 공급 및 컨설팅</v>
          </cell>
        </row>
        <row r="2036">
          <cell r="A2036">
            <v>51780</v>
          </cell>
          <cell r="B2036" t="str">
            <v>큐로홀딩스</v>
          </cell>
          <cell r="C2036" t="str">
            <v>-</v>
          </cell>
          <cell r="D2036" t="str">
            <v>-</v>
          </cell>
          <cell r="E2036" t="str">
            <v>음식료</v>
          </cell>
          <cell r="F2036" t="str">
            <v>음료</v>
          </cell>
          <cell r="G2036" t="str">
            <v>음료</v>
          </cell>
          <cell r="H2036" t="str">
            <v>커피</v>
          </cell>
        </row>
        <row r="2037">
          <cell r="A2037">
            <v>115180</v>
          </cell>
          <cell r="B2037" t="str">
            <v>큐리언트</v>
          </cell>
          <cell r="C2037" t="str">
            <v>-</v>
          </cell>
          <cell r="D2037" t="str">
            <v>-</v>
          </cell>
          <cell r="E2037" t="str">
            <v>헬스케어</v>
          </cell>
          <cell r="F2037" t="str">
            <v>바이오</v>
          </cell>
          <cell r="G2037" t="str">
            <v>기술이전</v>
          </cell>
          <cell r="H2037" t="str">
            <v>항암면역치료제</v>
          </cell>
        </row>
        <row r="2038">
          <cell r="A2038">
            <v>182360</v>
          </cell>
          <cell r="B2038" t="str">
            <v>큐브엔터</v>
          </cell>
          <cell r="C2038" t="str">
            <v>-</v>
          </cell>
          <cell r="D2038" t="str">
            <v>-</v>
          </cell>
          <cell r="E2038" t="str">
            <v>방송미디어</v>
          </cell>
          <cell r="F2038" t="str">
            <v>엔터테인먼트</v>
          </cell>
          <cell r="G2038" t="str">
            <v>음반음원</v>
          </cell>
          <cell r="H2038" t="str">
            <v>엔터테인먼트</v>
          </cell>
        </row>
        <row r="2039">
          <cell r="A2039">
            <v>66310</v>
          </cell>
          <cell r="B2039" t="str">
            <v>큐에스아이</v>
          </cell>
          <cell r="C2039">
            <v>100</v>
          </cell>
          <cell r="D2039">
            <v>59.499000000000002</v>
          </cell>
          <cell r="E2039" t="str">
            <v>반도체</v>
          </cell>
          <cell r="F2039" t="str">
            <v>반도체_제조장비</v>
          </cell>
          <cell r="G2039" t="str">
            <v>후공정</v>
          </cell>
          <cell r="H2039" t="str">
            <v>레이저제품 및 응용기기</v>
          </cell>
        </row>
        <row r="2040">
          <cell r="A2040">
            <v>136660</v>
          </cell>
          <cell r="B2040" t="str">
            <v>큐엠씨</v>
          </cell>
          <cell r="C2040" t="str">
            <v>-</v>
          </cell>
          <cell r="D2040" t="str">
            <v>-</v>
          </cell>
          <cell r="E2040" t="e">
            <v>#N/A</v>
          </cell>
          <cell r="F2040" t="e">
            <v>#N/A</v>
          </cell>
          <cell r="G2040" t="e">
            <v>#N/A</v>
          </cell>
          <cell r="H2040" t="e">
            <v>#N/A</v>
          </cell>
        </row>
        <row r="2041">
          <cell r="A2041">
            <v>16600</v>
          </cell>
          <cell r="B2041" t="str">
            <v>큐캐피탈</v>
          </cell>
          <cell r="C2041" t="str">
            <v>-</v>
          </cell>
          <cell r="D2041" t="str">
            <v>-</v>
          </cell>
          <cell r="E2041" t="str">
            <v>금융</v>
          </cell>
          <cell r="F2041" t="str">
            <v>캐피탈</v>
          </cell>
          <cell r="G2041" t="str">
            <v>밴처캐피탈(VC)</v>
          </cell>
          <cell r="H2041" t="str">
            <v>밴처캐피탈(VC)</v>
          </cell>
        </row>
        <row r="2042">
          <cell r="A2042">
            <v>264900</v>
          </cell>
          <cell r="B2042" t="str">
            <v>크라운제과</v>
          </cell>
          <cell r="C2042">
            <v>250</v>
          </cell>
          <cell r="D2042" t="str">
            <v>24.422 *</v>
          </cell>
          <cell r="E2042" t="str">
            <v>음식료</v>
          </cell>
          <cell r="F2042" t="str">
            <v>식품</v>
          </cell>
          <cell r="G2042" t="str">
            <v>제과제빵</v>
          </cell>
          <cell r="H2042" t="str">
            <v>제과/제빵사업</v>
          </cell>
        </row>
        <row r="2043">
          <cell r="A2043">
            <v>5740</v>
          </cell>
          <cell r="B2043" t="str">
            <v>크라운해태홀딩스</v>
          </cell>
          <cell r="C2043">
            <v>100</v>
          </cell>
          <cell r="D2043">
            <v>13.395</v>
          </cell>
          <cell r="E2043" t="str">
            <v>지주사</v>
          </cell>
          <cell r="F2043" t="str">
            <v>지주사</v>
          </cell>
          <cell r="G2043" t="str">
            <v>지주사</v>
          </cell>
          <cell r="H2043" t="str">
            <v>지주사</v>
          </cell>
        </row>
        <row r="2044">
          <cell r="A2044">
            <v>259960</v>
          </cell>
          <cell r="B2044" t="str">
            <v>크래프톤</v>
          </cell>
          <cell r="C2044" t="str">
            <v>-</v>
          </cell>
          <cell r="D2044" t="str">
            <v>-</v>
          </cell>
          <cell r="E2044" t="str">
            <v>게임</v>
          </cell>
          <cell r="F2044" t="str">
            <v>게임</v>
          </cell>
          <cell r="G2044" t="str">
            <v>게임</v>
          </cell>
          <cell r="H2044" t="str">
            <v>배틀그라운드, 테라 등</v>
          </cell>
        </row>
        <row r="2045">
          <cell r="A2045">
            <v>96240</v>
          </cell>
          <cell r="B2045" t="str">
            <v>크레버스</v>
          </cell>
          <cell r="C2045">
            <v>2000</v>
          </cell>
          <cell r="D2045">
            <v>80.915000000000006</v>
          </cell>
          <cell r="E2045" t="str">
            <v>교육</v>
          </cell>
          <cell r="F2045" t="str">
            <v>학원</v>
          </cell>
          <cell r="G2045" t="str">
            <v>외국어학원</v>
          </cell>
          <cell r="H2045" t="str">
            <v>외국어학원</v>
          </cell>
        </row>
        <row r="2046">
          <cell r="A2046">
            <v>215570</v>
          </cell>
          <cell r="B2046" t="str">
            <v>크로넥스</v>
          </cell>
          <cell r="C2046" t="str">
            <v>-</v>
          </cell>
          <cell r="D2046" t="str">
            <v>-</v>
          </cell>
          <cell r="E2046" t="e">
            <v>#N/A</v>
          </cell>
          <cell r="F2046" t="e">
            <v>#N/A</v>
          </cell>
          <cell r="G2046" t="e">
            <v>#N/A</v>
          </cell>
          <cell r="H2046" t="e">
            <v>#N/A</v>
          </cell>
        </row>
        <row r="2047">
          <cell r="A2047">
            <v>43590</v>
          </cell>
          <cell r="B2047" t="str">
            <v>크로바하이텍</v>
          </cell>
          <cell r="C2047" t="str">
            <v>-</v>
          </cell>
          <cell r="D2047" t="str">
            <v>-</v>
          </cell>
          <cell r="E2047" t="str">
            <v>반도체</v>
          </cell>
          <cell r="F2047" t="str">
            <v>비메모리반도체</v>
          </cell>
          <cell r="G2047" t="str">
            <v>팹리스</v>
          </cell>
          <cell r="H2047" t="str">
            <v>Display Driver IC(Integrated Circuit)</v>
          </cell>
        </row>
        <row r="2048">
          <cell r="A2048">
            <v>114120</v>
          </cell>
          <cell r="B2048" t="str">
            <v>크루셜텍</v>
          </cell>
          <cell r="C2048" t="str">
            <v>-</v>
          </cell>
          <cell r="D2048" t="str">
            <v>-</v>
          </cell>
          <cell r="E2048" t="str">
            <v>보안</v>
          </cell>
          <cell r="F2048" t="str">
            <v>물리보안</v>
          </cell>
          <cell r="G2048" t="str">
            <v>바이오 인식</v>
          </cell>
          <cell r="H2048" t="str">
            <v>지문인식 모듈</v>
          </cell>
        </row>
        <row r="2049">
          <cell r="A2049">
            <v>110790</v>
          </cell>
          <cell r="B2049" t="str">
            <v>크리스에프앤씨</v>
          </cell>
          <cell r="C2049">
            <v>1000</v>
          </cell>
          <cell r="D2049">
            <v>16.145</v>
          </cell>
          <cell r="E2049" t="str">
            <v>패션</v>
          </cell>
          <cell r="F2049" t="str">
            <v>의류</v>
          </cell>
          <cell r="G2049" t="str">
            <v>브랜드</v>
          </cell>
          <cell r="H2049" t="str">
            <v>골프웨어</v>
          </cell>
        </row>
        <row r="2050">
          <cell r="A2050">
            <v>900250</v>
          </cell>
          <cell r="B2050" t="str">
            <v>크리스탈신소재</v>
          </cell>
          <cell r="C2050" t="str">
            <v>-</v>
          </cell>
          <cell r="D2050" t="str">
            <v>-</v>
          </cell>
          <cell r="E2050" t="str">
            <v>외국계</v>
          </cell>
          <cell r="F2050" t="str">
            <v>외국계</v>
          </cell>
          <cell r="G2050" t="str">
            <v>CNY</v>
          </cell>
          <cell r="H2050" t="str">
            <v>합성운모플레이크, 합성운모파우더</v>
          </cell>
        </row>
        <row r="2051">
          <cell r="A2051">
            <v>83790</v>
          </cell>
          <cell r="B2051" t="str">
            <v>크리스탈지노믹스</v>
          </cell>
          <cell r="C2051" t="str">
            <v>-</v>
          </cell>
          <cell r="D2051" t="str">
            <v>-</v>
          </cell>
          <cell r="E2051" t="str">
            <v>헬스케어</v>
          </cell>
          <cell r="F2051" t="str">
            <v>바이오</v>
          </cell>
          <cell r="G2051" t="str">
            <v>기술이전</v>
          </cell>
          <cell r="H2051" t="str">
            <v>질환 단백질 표적</v>
          </cell>
        </row>
        <row r="2052">
          <cell r="A2052">
            <v>45520</v>
          </cell>
          <cell r="B2052" t="str">
            <v>크린앤사이언스</v>
          </cell>
          <cell r="C2052">
            <v>150</v>
          </cell>
          <cell r="D2052">
            <v>-12.651</v>
          </cell>
          <cell r="E2052" t="str">
            <v>자동차</v>
          </cell>
          <cell r="F2052" t="str">
            <v>자동차부품</v>
          </cell>
          <cell r="G2052" t="str">
            <v>공조장치</v>
          </cell>
          <cell r="H2052" t="str">
            <v>차량용 에어필터</v>
          </cell>
        </row>
        <row r="2053">
          <cell r="A2053">
            <v>36170</v>
          </cell>
          <cell r="B2053" t="str">
            <v>클라우드에어</v>
          </cell>
          <cell r="C2053" t="str">
            <v>-</v>
          </cell>
          <cell r="D2053" t="str">
            <v>-</v>
          </cell>
          <cell r="E2053" t="str">
            <v>자동차</v>
          </cell>
          <cell r="F2053" t="str">
            <v>자동차부품</v>
          </cell>
          <cell r="G2053" t="str">
            <v>전기(전자)장치</v>
          </cell>
          <cell r="H2053" t="str">
            <v>자동차 전조(LAMP)</v>
          </cell>
        </row>
        <row r="2054">
          <cell r="A2054">
            <v>214150</v>
          </cell>
          <cell r="B2054" t="str">
            <v>클래시스</v>
          </cell>
          <cell r="C2054">
            <v>66</v>
          </cell>
          <cell r="D2054">
            <v>9.7509999999999994</v>
          </cell>
          <cell r="E2054" t="str">
            <v>헬스케어</v>
          </cell>
          <cell r="F2054" t="str">
            <v>의료기기</v>
          </cell>
          <cell r="G2054" t="str">
            <v>피부미용</v>
          </cell>
          <cell r="H2054" t="str">
            <v>피부미용의료기기</v>
          </cell>
        </row>
        <row r="2055">
          <cell r="A2055">
            <v>352770</v>
          </cell>
          <cell r="B2055" t="str">
            <v>클리노믹스</v>
          </cell>
          <cell r="C2055" t="str">
            <v>-</v>
          </cell>
          <cell r="D2055" t="str">
            <v>-</v>
          </cell>
          <cell r="E2055" t="str">
            <v>헬스케어</v>
          </cell>
          <cell r="F2055" t="str">
            <v>진단기기</v>
          </cell>
          <cell r="G2055" t="str">
            <v>체외진단</v>
          </cell>
          <cell r="H2055" t="str">
            <v>유전체(게놈) 진단 및 검사를 기반으로 신체특성 및 질병을 예측</v>
          </cell>
        </row>
        <row r="2056">
          <cell r="A2056">
            <v>237880</v>
          </cell>
          <cell r="B2056" t="str">
            <v>클리오</v>
          </cell>
          <cell r="C2056">
            <v>150</v>
          </cell>
          <cell r="D2056">
            <v>27.343</v>
          </cell>
          <cell r="E2056" t="str">
            <v>화장품</v>
          </cell>
          <cell r="F2056" t="str">
            <v>화장품_브랜드</v>
          </cell>
          <cell r="G2056" t="str">
            <v>화장품브랜드</v>
          </cell>
          <cell r="H2056" t="str">
            <v>CLIO</v>
          </cell>
        </row>
        <row r="2057">
          <cell r="A2057">
            <v>139670</v>
          </cell>
          <cell r="B2057" t="str">
            <v>키네마스터</v>
          </cell>
          <cell r="C2057" t="str">
            <v>-</v>
          </cell>
          <cell r="D2057" t="str">
            <v>-</v>
          </cell>
          <cell r="E2057" t="str">
            <v>인터넷</v>
          </cell>
          <cell r="F2057" t="str">
            <v>소프트웨어</v>
          </cell>
          <cell r="G2057" t="str">
            <v>소프트웨어</v>
          </cell>
          <cell r="H2057" t="str">
            <v>모바일 동영상 편집앱(KineMaster)</v>
          </cell>
        </row>
        <row r="2058">
          <cell r="A2058">
            <v>20120</v>
          </cell>
          <cell r="B2058" t="str">
            <v>키다리스튜디오</v>
          </cell>
          <cell r="C2058" t="str">
            <v>-</v>
          </cell>
          <cell r="D2058" t="str">
            <v>-</v>
          </cell>
          <cell r="E2058" t="str">
            <v>방송미디어</v>
          </cell>
          <cell r="F2058" t="str">
            <v>애니메이션</v>
          </cell>
          <cell r="G2058" t="str">
            <v>애니메이션</v>
          </cell>
          <cell r="H2058" t="str">
            <v>온라인 만화 제작 및 유통업</v>
          </cell>
        </row>
        <row r="2059">
          <cell r="A2059">
            <v>413600</v>
          </cell>
          <cell r="B2059" t="str">
            <v>키움제6호스팩</v>
          </cell>
          <cell r="C2059" t="str">
            <v>-</v>
          </cell>
          <cell r="D2059" t="str">
            <v>-</v>
          </cell>
          <cell r="E2059" t="e">
            <v>#N/A</v>
          </cell>
          <cell r="F2059" t="e">
            <v>#N/A</v>
          </cell>
          <cell r="G2059" t="e">
            <v>#N/A</v>
          </cell>
          <cell r="H2059" t="e">
            <v>#N/A</v>
          </cell>
        </row>
        <row r="2060">
          <cell r="A2060">
            <v>39490</v>
          </cell>
          <cell r="B2060" t="str">
            <v>키움증권</v>
          </cell>
          <cell r="C2060">
            <v>3500</v>
          </cell>
          <cell r="D2060">
            <v>11.593999999999999</v>
          </cell>
          <cell r="E2060" t="str">
            <v>금융</v>
          </cell>
          <cell r="F2060" t="str">
            <v>증권</v>
          </cell>
          <cell r="G2060" t="str">
            <v>증권</v>
          </cell>
          <cell r="H2060" t="str">
            <v>증권업</v>
          </cell>
        </row>
        <row r="2061">
          <cell r="A2061">
            <v>54780</v>
          </cell>
          <cell r="B2061" t="str">
            <v>키이스트</v>
          </cell>
          <cell r="C2061" t="str">
            <v>-</v>
          </cell>
          <cell r="D2061" t="str">
            <v>-</v>
          </cell>
          <cell r="E2061" t="str">
            <v>방송미디어</v>
          </cell>
          <cell r="F2061" t="str">
            <v>엔터테인먼트</v>
          </cell>
          <cell r="G2061" t="str">
            <v>드라마 제작</v>
          </cell>
          <cell r="H2061" t="str">
            <v>드라마 등 제작</v>
          </cell>
        </row>
        <row r="2062">
          <cell r="A2062">
            <v>336040</v>
          </cell>
          <cell r="B2062" t="str">
            <v>타스컴</v>
          </cell>
          <cell r="C2062" t="str">
            <v>-</v>
          </cell>
          <cell r="D2062" t="str">
            <v>-</v>
          </cell>
          <cell r="E2062" t="e">
            <v>#N/A</v>
          </cell>
          <cell r="F2062" t="e">
            <v>#N/A</v>
          </cell>
          <cell r="G2062" t="e">
            <v>#N/A</v>
          </cell>
          <cell r="H2062" t="e">
            <v>#N/A</v>
          </cell>
        </row>
        <row r="2063">
          <cell r="A2063">
            <v>219130</v>
          </cell>
          <cell r="B2063" t="str">
            <v>타이거일렉</v>
          </cell>
          <cell r="C2063" t="str">
            <v>-</v>
          </cell>
          <cell r="D2063" t="str">
            <v>-</v>
          </cell>
          <cell r="E2063" t="str">
            <v>PCB</v>
          </cell>
          <cell r="F2063" t="str">
            <v>PCB</v>
          </cell>
          <cell r="G2063" t="str">
            <v>PCB</v>
          </cell>
          <cell r="H2063" t="str">
            <v>인쇄회로기판(PCB)</v>
          </cell>
        </row>
        <row r="2064">
          <cell r="A2064">
            <v>318660</v>
          </cell>
          <cell r="B2064" t="str">
            <v>타임기술</v>
          </cell>
          <cell r="C2064" t="str">
            <v>-</v>
          </cell>
          <cell r="D2064" t="str">
            <v>-</v>
          </cell>
          <cell r="E2064" t="e">
            <v>#N/A</v>
          </cell>
          <cell r="F2064" t="e">
            <v>#N/A</v>
          </cell>
          <cell r="G2064" t="e">
            <v>#N/A</v>
          </cell>
          <cell r="H2064" t="e">
            <v>#N/A</v>
          </cell>
        </row>
        <row r="2065">
          <cell r="A2065">
            <v>180060</v>
          </cell>
          <cell r="B2065" t="str">
            <v>탑선</v>
          </cell>
          <cell r="C2065">
            <v>100</v>
          </cell>
          <cell r="D2065" t="str">
            <v>7.918 *</v>
          </cell>
          <cell r="E2065" t="e">
            <v>#N/A</v>
          </cell>
          <cell r="F2065" t="e">
            <v>#N/A</v>
          </cell>
          <cell r="G2065" t="e">
            <v>#N/A</v>
          </cell>
          <cell r="H2065" t="e">
            <v>#N/A</v>
          </cell>
        </row>
        <row r="2066">
          <cell r="A2066">
            <v>65130</v>
          </cell>
          <cell r="B2066" t="str">
            <v>탑엔지니어링</v>
          </cell>
          <cell r="C2066" t="str">
            <v>-</v>
          </cell>
          <cell r="D2066" t="str">
            <v>-</v>
          </cell>
          <cell r="E2066" t="str">
            <v>디스플레이</v>
          </cell>
          <cell r="F2066" t="str">
            <v>디스플레이_장비</v>
          </cell>
          <cell r="G2066" t="str">
            <v>제조장비</v>
          </cell>
          <cell r="H2066" t="str">
            <v>Dispenser, GCS 및 Array Tester, Dam &amp;Fill, Optical Bonding</v>
          </cell>
        </row>
        <row r="2067">
          <cell r="A2067">
            <v>134580</v>
          </cell>
          <cell r="B2067" t="str">
            <v>탑코미디어</v>
          </cell>
          <cell r="C2067" t="str">
            <v>-</v>
          </cell>
          <cell r="D2067" t="str">
            <v>-</v>
          </cell>
          <cell r="E2067" t="str">
            <v>방송미디어</v>
          </cell>
          <cell r="F2067" t="str">
            <v>방송장비</v>
          </cell>
          <cell r="G2067" t="str">
            <v>방송장비</v>
          </cell>
          <cell r="H2067" t="str">
            <v xml:space="preserve">셋톱박스 제조 및 판매 </v>
          </cell>
        </row>
        <row r="2068">
          <cell r="A2068">
            <v>14580</v>
          </cell>
          <cell r="B2068" t="str">
            <v>태경비케이</v>
          </cell>
          <cell r="C2068">
            <v>110</v>
          </cell>
          <cell r="D2068">
            <v>19.585999999999999</v>
          </cell>
          <cell r="E2068" t="str">
            <v>기초소재</v>
          </cell>
          <cell r="F2068" t="str">
            <v>비철금속</v>
          </cell>
          <cell r="G2068" t="str">
            <v>기타소재</v>
          </cell>
          <cell r="H2068" t="str">
            <v>석회 및 탄산가스</v>
          </cell>
        </row>
        <row r="2069">
          <cell r="A2069">
            <v>15890</v>
          </cell>
          <cell r="B2069" t="str">
            <v>태경산업</v>
          </cell>
          <cell r="C2069">
            <v>270</v>
          </cell>
          <cell r="D2069">
            <v>26.969000000000001</v>
          </cell>
          <cell r="E2069" t="str">
            <v>기초소재</v>
          </cell>
          <cell r="F2069" t="str">
            <v>비철금속</v>
          </cell>
          <cell r="G2069" t="str">
            <v>기타소재</v>
          </cell>
          <cell r="H2069" t="str">
            <v>석회 및 탄산가스</v>
          </cell>
        </row>
        <row r="2070">
          <cell r="A2070">
            <v>6890</v>
          </cell>
          <cell r="B2070" t="str">
            <v>태경케미컬</v>
          </cell>
          <cell r="C2070">
            <v>220</v>
          </cell>
          <cell r="D2070">
            <v>22.844000000000001</v>
          </cell>
          <cell r="E2070" t="str">
            <v>기초소재</v>
          </cell>
          <cell r="F2070" t="str">
            <v>석유화학</v>
          </cell>
          <cell r="G2070" t="str">
            <v>석유화학</v>
          </cell>
          <cell r="H2070" t="str">
            <v>액체탄산 및 드라이아이스</v>
          </cell>
        </row>
        <row r="2071">
          <cell r="A2071">
            <v>23160</v>
          </cell>
          <cell r="B2071" t="str">
            <v>태광</v>
          </cell>
          <cell r="C2071">
            <v>100</v>
          </cell>
          <cell r="D2071">
            <v>13.945</v>
          </cell>
          <cell r="E2071" t="str">
            <v>에너지</v>
          </cell>
          <cell r="F2071" t="str">
            <v>플랜트</v>
          </cell>
          <cell r="G2071" t="str">
            <v>기자재</v>
          </cell>
          <cell r="H2071" t="str">
            <v>플랜트(관이음쇠)</v>
          </cell>
        </row>
        <row r="2072">
          <cell r="A2072">
            <v>3240</v>
          </cell>
          <cell r="B2072" t="str">
            <v>태광산업</v>
          </cell>
          <cell r="C2072">
            <v>1750</v>
          </cell>
          <cell r="D2072">
            <v>0.46300000000000002</v>
          </cell>
          <cell r="E2072" t="str">
            <v>기초소재</v>
          </cell>
          <cell r="F2072" t="str">
            <v>석유화학</v>
          </cell>
          <cell r="G2072" t="str">
            <v>화학섬유</v>
          </cell>
          <cell r="H2072" t="str">
            <v>PTA, 프로필렌, AN 등</v>
          </cell>
        </row>
        <row r="2073">
          <cell r="A2073">
            <v>11280</v>
          </cell>
          <cell r="B2073" t="str">
            <v>태림포장</v>
          </cell>
          <cell r="C2073">
            <v>50</v>
          </cell>
          <cell r="D2073">
            <v>16.419</v>
          </cell>
          <cell r="E2073" t="str">
            <v>종이</v>
          </cell>
          <cell r="F2073" t="str">
            <v>골판지원지</v>
          </cell>
          <cell r="G2073" t="str">
            <v>골판지원지</v>
          </cell>
          <cell r="H2073" t="str">
            <v>골판지원지</v>
          </cell>
        </row>
        <row r="2074">
          <cell r="A2074">
            <v>323280</v>
          </cell>
          <cell r="B2074" t="str">
            <v>태성</v>
          </cell>
          <cell r="C2074" t="str">
            <v>-</v>
          </cell>
          <cell r="D2074" t="str">
            <v>-</v>
          </cell>
          <cell r="E2074" t="str">
            <v>PCB</v>
          </cell>
          <cell r="F2074" t="str">
            <v>PCB_부품</v>
          </cell>
          <cell r="G2074" t="str">
            <v>부품</v>
          </cell>
          <cell r="H2074" t="str">
            <v>PCB 정면기</v>
          </cell>
        </row>
        <row r="2075">
          <cell r="A2075">
            <v>53620</v>
          </cell>
          <cell r="B2075" t="str">
            <v>태양</v>
          </cell>
          <cell r="C2075">
            <v>150</v>
          </cell>
          <cell r="D2075">
            <v>24.847000000000001</v>
          </cell>
          <cell r="E2075" t="str">
            <v>내수</v>
          </cell>
          <cell r="F2075" t="str">
            <v>생활용품</v>
          </cell>
          <cell r="G2075" t="str">
            <v>생활용품</v>
          </cell>
          <cell r="H2075" t="str">
            <v>연료관과 에어졸관</v>
          </cell>
        </row>
        <row r="2076">
          <cell r="A2076">
            <v>4100</v>
          </cell>
          <cell r="B2076" t="str">
            <v>태양금속공업</v>
          </cell>
          <cell r="C2076">
            <v>5</v>
          </cell>
          <cell r="D2076">
            <v>-1.754</v>
          </cell>
          <cell r="E2076" t="str">
            <v>자동차</v>
          </cell>
          <cell r="F2076" t="str">
            <v>자동차부품</v>
          </cell>
          <cell r="G2076" t="str">
            <v>단조</v>
          </cell>
          <cell r="H2076" t="str">
            <v>단조부품(볼트, 너트 등)</v>
          </cell>
        </row>
        <row r="2077">
          <cell r="A2077">
            <v>116100</v>
          </cell>
          <cell r="B2077" t="str">
            <v>태양기계</v>
          </cell>
          <cell r="C2077" t="str">
            <v>-</v>
          </cell>
          <cell r="D2077" t="str">
            <v>-</v>
          </cell>
          <cell r="E2077" t="e">
            <v>#N/A</v>
          </cell>
          <cell r="F2077" t="e">
            <v>#N/A</v>
          </cell>
          <cell r="G2077" t="e">
            <v>#N/A</v>
          </cell>
          <cell r="H2077" t="e">
            <v>#N/A</v>
          </cell>
        </row>
        <row r="2078">
          <cell r="A2078">
            <v>9410</v>
          </cell>
          <cell r="B2078" t="str">
            <v>태영건설</v>
          </cell>
          <cell r="C2078">
            <v>350</v>
          </cell>
          <cell r="D2078">
            <v>21.51</v>
          </cell>
          <cell r="E2078" t="str">
            <v>건설</v>
          </cell>
          <cell r="F2078" t="str">
            <v>건설</v>
          </cell>
          <cell r="G2078" t="str">
            <v>건설</v>
          </cell>
          <cell r="H2078" t="str">
            <v>국내외 건축, 토목, 플랜트, 주택 등</v>
          </cell>
        </row>
        <row r="2079">
          <cell r="A2079">
            <v>44490</v>
          </cell>
          <cell r="B2079" t="str">
            <v>태웅</v>
          </cell>
          <cell r="C2079" t="str">
            <v>-</v>
          </cell>
          <cell r="D2079" t="str">
            <v>-</v>
          </cell>
          <cell r="E2079" t="str">
            <v>에너지</v>
          </cell>
          <cell r="F2079" t="str">
            <v>신재생</v>
          </cell>
          <cell r="G2079" t="str">
            <v>풍력</v>
          </cell>
          <cell r="H2079" t="str">
            <v>풍력설비</v>
          </cell>
        </row>
        <row r="2080">
          <cell r="A2080">
            <v>124560</v>
          </cell>
          <cell r="B2080" t="str">
            <v>태웅로직스</v>
          </cell>
          <cell r="C2080">
            <v>100</v>
          </cell>
          <cell r="D2080">
            <v>2.9420000000000002</v>
          </cell>
          <cell r="E2080" t="str">
            <v>운송</v>
          </cell>
          <cell r="F2080" t="str">
            <v>물류</v>
          </cell>
          <cell r="G2080" t="str">
            <v>물류</v>
          </cell>
          <cell r="H2080" t="str">
            <v>종합물류</v>
          </cell>
        </row>
        <row r="2081">
          <cell r="A2081">
            <v>1420</v>
          </cell>
          <cell r="B2081" t="str">
            <v>태원물산</v>
          </cell>
          <cell r="C2081">
            <v>55</v>
          </cell>
          <cell r="D2081" t="str">
            <v>497.927 *</v>
          </cell>
          <cell r="E2081" t="str">
            <v>자동차</v>
          </cell>
          <cell r="F2081" t="str">
            <v>자동차부품</v>
          </cell>
          <cell r="G2081" t="str">
            <v>동력발생장치</v>
          </cell>
          <cell r="H2081" t="str">
            <v>엔진연료부품</v>
          </cell>
        </row>
        <row r="2082">
          <cell r="A2082">
            <v>7980</v>
          </cell>
          <cell r="B2082" t="str">
            <v>태평양물산</v>
          </cell>
          <cell r="C2082" t="str">
            <v>-</v>
          </cell>
          <cell r="D2082" t="str">
            <v>-</v>
          </cell>
          <cell r="E2082" t="str">
            <v>패션</v>
          </cell>
          <cell r="F2082" t="str">
            <v>의류</v>
          </cell>
          <cell r="G2082" t="str">
            <v>OEM&amp;ODM</v>
          </cell>
          <cell r="H2082" t="str">
            <v>OEM/ODM(GAP, TARGET, COLUMBIA 등)</v>
          </cell>
        </row>
        <row r="2083">
          <cell r="A2083">
            <v>191420</v>
          </cell>
          <cell r="B2083" t="str">
            <v>테고사이언스</v>
          </cell>
          <cell r="C2083" t="str">
            <v>-</v>
          </cell>
          <cell r="D2083" t="str">
            <v>-</v>
          </cell>
          <cell r="E2083" t="str">
            <v>헬스케어</v>
          </cell>
          <cell r="F2083" t="str">
            <v>바이오</v>
          </cell>
          <cell r="G2083" t="str">
            <v>줄기세포</v>
          </cell>
          <cell r="H2083" t="str">
            <v>세포치료제</v>
          </cell>
        </row>
        <row r="2084">
          <cell r="A2084">
            <v>73640</v>
          </cell>
          <cell r="B2084" t="str">
            <v>테라사이언스</v>
          </cell>
          <cell r="C2084" t="str">
            <v>-</v>
          </cell>
          <cell r="D2084" t="str">
            <v>-</v>
          </cell>
          <cell r="E2084" t="str">
            <v>기계</v>
          </cell>
          <cell r="F2084" t="str">
            <v>건설기계</v>
          </cell>
          <cell r="G2084" t="str">
            <v>부분품</v>
          </cell>
          <cell r="H2084" t="str">
            <v>건설기계부품(고압용 유압 관이음쇠)</v>
          </cell>
        </row>
        <row r="2085">
          <cell r="A2085">
            <v>182690</v>
          </cell>
          <cell r="B2085" t="str">
            <v>테라셈</v>
          </cell>
          <cell r="C2085" t="str">
            <v>-</v>
          </cell>
          <cell r="D2085" t="str">
            <v>-</v>
          </cell>
          <cell r="E2085" t="e">
            <v>#N/A</v>
          </cell>
          <cell r="F2085" t="e">
            <v>#N/A</v>
          </cell>
          <cell r="G2085" t="e">
            <v>#N/A</v>
          </cell>
          <cell r="H2085" t="e">
            <v>#N/A</v>
          </cell>
        </row>
        <row r="2086">
          <cell r="A2086">
            <v>66700</v>
          </cell>
          <cell r="B2086" t="str">
            <v>테라젠이텍스</v>
          </cell>
          <cell r="C2086" t="str">
            <v>-</v>
          </cell>
          <cell r="D2086" t="str">
            <v>-</v>
          </cell>
          <cell r="E2086" t="str">
            <v>헬스케어</v>
          </cell>
          <cell r="F2086" t="str">
            <v>바이오</v>
          </cell>
          <cell r="G2086" t="str">
            <v>유전체 분석</v>
          </cell>
          <cell r="H2086" t="str">
            <v>유전자 염기서열 분석</v>
          </cell>
        </row>
        <row r="2087">
          <cell r="A2087">
            <v>95610</v>
          </cell>
          <cell r="B2087" t="str">
            <v>테스</v>
          </cell>
          <cell r="C2087">
            <v>560</v>
          </cell>
          <cell r="D2087">
            <v>14.034000000000001</v>
          </cell>
          <cell r="E2087" t="str">
            <v>반도체</v>
          </cell>
          <cell r="F2087" t="str">
            <v>반도체_제조장비</v>
          </cell>
          <cell r="G2087" t="str">
            <v>전공정</v>
          </cell>
          <cell r="H2087" t="str">
            <v>PE-CVD, Gas Etch</v>
          </cell>
        </row>
        <row r="2088">
          <cell r="A2088">
            <v>55490</v>
          </cell>
          <cell r="B2088" t="str">
            <v>테이팩스</v>
          </cell>
          <cell r="C2088">
            <v>700</v>
          </cell>
          <cell r="D2088">
            <v>17.463000000000001</v>
          </cell>
          <cell r="E2088" t="str">
            <v>배터리</v>
          </cell>
          <cell r="F2088" t="str">
            <v>배터리_소재</v>
          </cell>
          <cell r="G2088" t="str">
            <v>소재</v>
          </cell>
          <cell r="H2088" t="str">
            <v>2차전지용 테이프, OCA</v>
          </cell>
        </row>
        <row r="2089">
          <cell r="A2089">
            <v>308700</v>
          </cell>
          <cell r="B2089" t="str">
            <v>테크엔</v>
          </cell>
          <cell r="C2089" t="str">
            <v>-</v>
          </cell>
          <cell r="D2089" t="str">
            <v>-</v>
          </cell>
          <cell r="E2089" t="e">
            <v>#N/A</v>
          </cell>
          <cell r="F2089" t="e">
            <v>#N/A</v>
          </cell>
          <cell r="G2089" t="e">
            <v>#N/A</v>
          </cell>
          <cell r="H2089" t="e">
            <v>#N/A</v>
          </cell>
        </row>
        <row r="2090">
          <cell r="A2090">
            <v>89030</v>
          </cell>
          <cell r="B2090" t="str">
            <v>테크윙</v>
          </cell>
          <cell r="C2090">
            <v>230</v>
          </cell>
          <cell r="D2090">
            <v>25.262</v>
          </cell>
          <cell r="E2090" t="str">
            <v>반도체</v>
          </cell>
          <cell r="F2090" t="str">
            <v>반도체_제조장비</v>
          </cell>
          <cell r="G2090" t="str">
            <v>후공정</v>
          </cell>
          <cell r="H2090" t="str">
            <v xml:space="preserve">Handler </v>
          </cell>
        </row>
        <row r="2091">
          <cell r="A2091">
            <v>258050</v>
          </cell>
          <cell r="B2091" t="str">
            <v>테크트랜스</v>
          </cell>
          <cell r="C2091" t="str">
            <v>-</v>
          </cell>
          <cell r="D2091" t="str">
            <v>-</v>
          </cell>
          <cell r="E2091" t="e">
            <v>#N/A</v>
          </cell>
          <cell r="F2091" t="e">
            <v>#N/A</v>
          </cell>
          <cell r="G2091" t="e">
            <v>#N/A</v>
          </cell>
          <cell r="H2091" t="e">
            <v>#N/A</v>
          </cell>
        </row>
        <row r="2092">
          <cell r="A2092">
            <v>54450</v>
          </cell>
          <cell r="B2092" t="str">
            <v>텔레칩스</v>
          </cell>
          <cell r="C2092">
            <v>120</v>
          </cell>
          <cell r="D2092">
            <v>21.459</v>
          </cell>
          <cell r="E2092" t="str">
            <v>반도체</v>
          </cell>
          <cell r="F2092" t="str">
            <v>비메모리반도체</v>
          </cell>
          <cell r="G2092" t="str">
            <v>팹리스</v>
          </cell>
          <cell r="H2092" t="str">
            <v>인텔리전트 오토모티브 솔루션</v>
          </cell>
        </row>
        <row r="2093">
          <cell r="A2093">
            <v>91440</v>
          </cell>
          <cell r="B2093" t="str">
            <v>텔레필드</v>
          </cell>
          <cell r="C2093" t="str">
            <v>-</v>
          </cell>
          <cell r="D2093" t="str">
            <v>-</v>
          </cell>
          <cell r="E2093" t="str">
            <v>통신</v>
          </cell>
          <cell r="F2093" t="str">
            <v>통신장비</v>
          </cell>
          <cell r="G2093" t="str">
            <v>광통신</v>
          </cell>
          <cell r="H2093" t="str">
            <v>광전송장비</v>
          </cell>
        </row>
        <row r="2094">
          <cell r="A2094">
            <v>78000</v>
          </cell>
          <cell r="B2094" t="str">
            <v>텔코웨어</v>
          </cell>
          <cell r="C2094">
            <v>500</v>
          </cell>
          <cell r="D2094">
            <v>155.346</v>
          </cell>
          <cell r="E2094" t="str">
            <v>인터넷</v>
          </cell>
          <cell r="F2094" t="str">
            <v>소프트웨어</v>
          </cell>
          <cell r="G2094" t="str">
            <v>소프트웨어</v>
          </cell>
          <cell r="H2094" t="str">
            <v>이동통신 솔루션</v>
          </cell>
        </row>
        <row r="2095">
          <cell r="A2095">
            <v>200230</v>
          </cell>
          <cell r="B2095" t="str">
            <v>텔콘RF제약</v>
          </cell>
          <cell r="C2095" t="str">
            <v>-</v>
          </cell>
          <cell r="D2095" t="str">
            <v>-</v>
          </cell>
          <cell r="E2095" t="str">
            <v>통신</v>
          </cell>
          <cell r="F2095" t="str">
            <v>통신장비</v>
          </cell>
          <cell r="G2095" t="str">
            <v>통신장비</v>
          </cell>
          <cell r="H2095" t="str">
            <v xml:space="preserve">RF부품 </v>
          </cell>
        </row>
        <row r="2096">
          <cell r="A2096">
            <v>214420</v>
          </cell>
          <cell r="B2096" t="str">
            <v>토니모리</v>
          </cell>
          <cell r="C2096" t="str">
            <v>-</v>
          </cell>
          <cell r="D2096" t="str">
            <v>-</v>
          </cell>
          <cell r="E2096" t="str">
            <v>화장품</v>
          </cell>
          <cell r="F2096" t="str">
            <v>화장품_브랜드</v>
          </cell>
          <cell r="G2096" t="str">
            <v>화장품브랜드</v>
          </cell>
          <cell r="H2096" t="str">
            <v>토니모리</v>
          </cell>
        </row>
        <row r="2097">
          <cell r="A2097">
            <v>393210</v>
          </cell>
          <cell r="B2097" t="str">
            <v>토마토시스템</v>
          </cell>
          <cell r="C2097" t="str">
            <v>-</v>
          </cell>
          <cell r="D2097" t="str">
            <v>-</v>
          </cell>
          <cell r="E2097" t="e">
            <v>#N/A</v>
          </cell>
          <cell r="F2097" t="e">
            <v>#N/A</v>
          </cell>
          <cell r="G2097" t="e">
            <v>#N/A</v>
          </cell>
          <cell r="H2097" t="e">
            <v>#N/A</v>
          </cell>
        </row>
        <row r="2098">
          <cell r="A2098">
            <v>215480</v>
          </cell>
          <cell r="B2098" t="str">
            <v>토박스코리아</v>
          </cell>
          <cell r="C2098" t="str">
            <v>-</v>
          </cell>
          <cell r="D2098" t="str">
            <v>-</v>
          </cell>
          <cell r="E2098" t="str">
            <v>패션</v>
          </cell>
          <cell r="F2098" t="str">
            <v>의류</v>
          </cell>
          <cell r="G2098" t="str">
            <v>유아</v>
          </cell>
          <cell r="H2098" t="str">
            <v>유아용 신발</v>
          </cell>
        </row>
        <row r="2099">
          <cell r="A2099">
            <v>51360</v>
          </cell>
          <cell r="B2099" t="str">
            <v>토비스</v>
          </cell>
          <cell r="C2099">
            <v>100</v>
          </cell>
          <cell r="D2099">
            <v>140.44399999999999</v>
          </cell>
          <cell r="E2099" t="str">
            <v>내수</v>
          </cell>
          <cell r="F2099" t="str">
            <v>카지노</v>
          </cell>
          <cell r="G2099" t="str">
            <v>카지노용모니터</v>
          </cell>
          <cell r="H2099" t="str">
            <v>카지노</v>
          </cell>
        </row>
        <row r="2100">
          <cell r="A2100">
            <v>45340</v>
          </cell>
          <cell r="B2100" t="str">
            <v>토탈소프트</v>
          </cell>
          <cell r="C2100" t="str">
            <v>-</v>
          </cell>
          <cell r="D2100" t="str">
            <v>-</v>
          </cell>
          <cell r="E2100" t="str">
            <v>운송</v>
          </cell>
          <cell r="F2100" t="str">
            <v>해운</v>
          </cell>
          <cell r="G2100" t="str">
            <v>항만서비스</v>
          </cell>
          <cell r="H2100" t="str">
            <v>항만물류 패키지소프트웨어</v>
          </cell>
        </row>
        <row r="2101">
          <cell r="A2101">
            <v>108230</v>
          </cell>
          <cell r="B2101" t="str">
            <v>톱텍</v>
          </cell>
          <cell r="C2101" t="str">
            <v>-</v>
          </cell>
          <cell r="D2101" t="str">
            <v>-</v>
          </cell>
          <cell r="E2101" t="str">
            <v>디스플레이</v>
          </cell>
          <cell r="F2101" t="str">
            <v>디스플레이_장비</v>
          </cell>
          <cell r="G2101" t="str">
            <v>제조장비</v>
          </cell>
          <cell r="H2101" t="str">
            <v>FA(공장 자동화 설비산업)</v>
          </cell>
        </row>
        <row r="2102">
          <cell r="A2102">
            <v>79970</v>
          </cell>
          <cell r="B2102" t="str">
            <v>투비소프트</v>
          </cell>
          <cell r="C2102" t="str">
            <v>-</v>
          </cell>
          <cell r="D2102" t="str">
            <v>-</v>
          </cell>
          <cell r="E2102" t="str">
            <v>인터넷</v>
          </cell>
          <cell r="F2102" t="str">
            <v>소프트웨어</v>
          </cell>
          <cell r="G2102" t="str">
            <v>소프트웨어</v>
          </cell>
          <cell r="H2102" t="str">
            <v>개발자용 개발툴 소프트웨어</v>
          </cell>
        </row>
        <row r="2103">
          <cell r="A2103">
            <v>199800</v>
          </cell>
          <cell r="B2103" t="str">
            <v>툴젠</v>
          </cell>
          <cell r="C2103" t="str">
            <v>-</v>
          </cell>
          <cell r="D2103" t="str">
            <v>-</v>
          </cell>
          <cell r="E2103" t="str">
            <v>헬스케어</v>
          </cell>
          <cell r="F2103" t="str">
            <v>바이오</v>
          </cell>
          <cell r="G2103" t="str">
            <v>기술이전</v>
          </cell>
          <cell r="H2103" t="str">
            <v>유전자교정(GE) 플랫폼 기술</v>
          </cell>
        </row>
        <row r="2104">
          <cell r="A2104">
            <v>105550</v>
          </cell>
          <cell r="B2104" t="str">
            <v>트루윈</v>
          </cell>
          <cell r="C2104" t="str">
            <v>-</v>
          </cell>
          <cell r="D2104" t="str">
            <v>-</v>
          </cell>
          <cell r="E2104" t="str">
            <v>자동차</v>
          </cell>
          <cell r="F2104" t="str">
            <v>자동차부품</v>
          </cell>
          <cell r="G2104" t="str">
            <v>전기(전자)장치</v>
          </cell>
          <cell r="H2104" t="str">
            <v>자동차용 센서</v>
          </cell>
        </row>
        <row r="2105">
          <cell r="A2105">
            <v>290090</v>
          </cell>
          <cell r="B2105" t="str">
            <v>트윔</v>
          </cell>
          <cell r="C2105" t="str">
            <v>-</v>
          </cell>
          <cell r="D2105" t="str">
            <v>-</v>
          </cell>
          <cell r="E2105" t="str">
            <v>인터넷</v>
          </cell>
          <cell r="F2105" t="str">
            <v>소프트웨어</v>
          </cell>
          <cell r="G2105" t="str">
            <v>소프트웨어</v>
          </cell>
          <cell r="H2105" t="str">
            <v>AI 딥러닝 비전 기술을 기반으로 공정자동화 솔루션을 제공</v>
          </cell>
        </row>
        <row r="2106">
          <cell r="A2106">
            <v>26150</v>
          </cell>
          <cell r="B2106" t="str">
            <v>특수건설</v>
          </cell>
          <cell r="C2106" t="str">
            <v>-</v>
          </cell>
          <cell r="D2106" t="str">
            <v>-</v>
          </cell>
          <cell r="E2106" t="str">
            <v>건설</v>
          </cell>
          <cell r="F2106" t="str">
            <v>건설</v>
          </cell>
          <cell r="G2106" t="str">
            <v>건설</v>
          </cell>
          <cell r="H2106" t="str">
            <v>토목 및 건축, 주택 공급업</v>
          </cell>
        </row>
        <row r="2107">
          <cell r="A2107">
            <v>322180</v>
          </cell>
          <cell r="B2107" t="str">
            <v>티라유텍</v>
          </cell>
          <cell r="C2107" t="str">
            <v>-</v>
          </cell>
          <cell r="D2107" t="str">
            <v>-</v>
          </cell>
          <cell r="E2107" t="str">
            <v>인터넷</v>
          </cell>
          <cell r="F2107" t="str">
            <v>소프트웨어</v>
          </cell>
          <cell r="G2107" t="str">
            <v>소프트웨어</v>
          </cell>
          <cell r="H2107" t="str">
            <v>스마트팩토리 솔루션(MES)</v>
          </cell>
        </row>
        <row r="2108">
          <cell r="A2108">
            <v>117730</v>
          </cell>
          <cell r="B2108" t="str">
            <v>티로보틱스</v>
          </cell>
          <cell r="C2108" t="str">
            <v>-</v>
          </cell>
          <cell r="D2108" t="str">
            <v>-</v>
          </cell>
          <cell r="E2108" t="str">
            <v>디스플레이</v>
          </cell>
          <cell r="F2108" t="str">
            <v>디스플레이_장비</v>
          </cell>
          <cell r="G2108" t="str">
            <v>제조장비</v>
          </cell>
          <cell r="H2108" t="str">
            <v>디스플레이 CVD/Etcher 등 공정용 Glass 이송 진공로봇</v>
          </cell>
        </row>
        <row r="2109">
          <cell r="A2109">
            <v>33830</v>
          </cell>
          <cell r="B2109" t="str">
            <v>티비씨</v>
          </cell>
          <cell r="C2109">
            <v>13</v>
          </cell>
          <cell r="D2109">
            <v>26.555</v>
          </cell>
          <cell r="E2109" t="str">
            <v>방송미디어</v>
          </cell>
          <cell r="F2109" t="str">
            <v>방송</v>
          </cell>
          <cell r="G2109" t="str">
            <v>지상파</v>
          </cell>
          <cell r="H2109" t="str">
            <v>지상파 방송업</v>
          </cell>
        </row>
        <row r="2110">
          <cell r="A2110">
            <v>84870</v>
          </cell>
          <cell r="B2110" t="str">
            <v>티비에이치글로벌</v>
          </cell>
          <cell r="C2110" t="str">
            <v>-</v>
          </cell>
          <cell r="D2110" t="str">
            <v>-</v>
          </cell>
          <cell r="E2110" t="str">
            <v>패션</v>
          </cell>
          <cell r="F2110" t="str">
            <v>의류</v>
          </cell>
          <cell r="G2110" t="str">
            <v>브랜드</v>
          </cell>
          <cell r="H2110" t="str">
            <v>베이직하우스, MIND BRIDGE</v>
          </cell>
        </row>
        <row r="2111">
          <cell r="A2111">
            <v>57680</v>
          </cell>
          <cell r="B2111" t="str">
            <v>티사이언티픽</v>
          </cell>
          <cell r="C2111" t="str">
            <v>-</v>
          </cell>
          <cell r="D2111" t="str">
            <v>-</v>
          </cell>
          <cell r="E2111" t="str">
            <v>인터넷</v>
          </cell>
          <cell r="F2111" t="str">
            <v>결제시스템</v>
          </cell>
          <cell r="G2111" t="str">
            <v>결제시스템</v>
          </cell>
          <cell r="H2111" t="str">
            <v>모바일 쿠폰</v>
          </cell>
        </row>
        <row r="2112">
          <cell r="A2112">
            <v>64760</v>
          </cell>
          <cell r="B2112" t="str">
            <v>티씨케이</v>
          </cell>
          <cell r="C2112">
            <v>1430</v>
          </cell>
          <cell r="D2112" t="str">
            <v>20.387 *</v>
          </cell>
          <cell r="E2112" t="str">
            <v>반도체</v>
          </cell>
          <cell r="F2112" t="str">
            <v>반도체_소재</v>
          </cell>
          <cell r="G2112" t="str">
            <v>공정재료</v>
          </cell>
          <cell r="H2112" t="str">
            <v>Solid SiC</v>
          </cell>
        </row>
        <row r="2113">
          <cell r="A2113">
            <v>246710</v>
          </cell>
          <cell r="B2113" t="str">
            <v>티앤알바이오팹</v>
          </cell>
          <cell r="C2113" t="str">
            <v>-</v>
          </cell>
          <cell r="D2113" t="str">
            <v>-</v>
          </cell>
          <cell r="E2113" t="str">
            <v>헬스케어</v>
          </cell>
          <cell r="F2113" t="str">
            <v>바이오</v>
          </cell>
          <cell r="G2113" t="str">
            <v>줄기세포</v>
          </cell>
          <cell r="H2113" t="str">
            <v>3D 프린팅 세포 치료제</v>
          </cell>
        </row>
        <row r="2114">
          <cell r="A2114">
            <v>340570</v>
          </cell>
          <cell r="B2114" t="str">
            <v>티앤엘</v>
          </cell>
          <cell r="C2114">
            <v>400</v>
          </cell>
          <cell r="D2114">
            <v>16.600000000000001</v>
          </cell>
          <cell r="E2114" t="str">
            <v>헬스케어</v>
          </cell>
          <cell r="F2114" t="str">
            <v>의료기기</v>
          </cell>
          <cell r="G2114" t="str">
            <v>정형외과</v>
          </cell>
          <cell r="H2114" t="str">
            <v>창상치료제  및 정형외과용 고정재</v>
          </cell>
        </row>
        <row r="2115">
          <cell r="A2115">
            <v>43220</v>
          </cell>
          <cell r="B2115" t="str">
            <v>티에스넥스젠</v>
          </cell>
          <cell r="C2115" t="str">
            <v>-</v>
          </cell>
          <cell r="D2115" t="str">
            <v>-</v>
          </cell>
          <cell r="E2115" t="str">
            <v>조선</v>
          </cell>
          <cell r="F2115" t="str">
            <v>조선기자재</v>
          </cell>
          <cell r="G2115" t="str">
            <v>조선기자재</v>
          </cell>
          <cell r="H2115" t="str">
            <v>선박용 탈황설비(SOx Damper)</v>
          </cell>
        </row>
        <row r="2116">
          <cell r="A2116">
            <v>277880</v>
          </cell>
          <cell r="B2116" t="str">
            <v>티에스아이</v>
          </cell>
          <cell r="C2116" t="str">
            <v>-</v>
          </cell>
          <cell r="D2116" t="str">
            <v>-</v>
          </cell>
          <cell r="E2116" t="str">
            <v>배터리</v>
          </cell>
          <cell r="F2116" t="str">
            <v>배터리_장비</v>
          </cell>
          <cell r="G2116" t="str">
            <v>장비</v>
          </cell>
          <cell r="H2116" t="str">
            <v>조립 및 설비제작</v>
          </cell>
        </row>
        <row r="2117">
          <cell r="A2117">
            <v>131290</v>
          </cell>
          <cell r="B2117" t="str">
            <v>티에스이</v>
          </cell>
          <cell r="C2117">
            <v>500</v>
          </cell>
          <cell r="D2117">
            <v>12.311</v>
          </cell>
          <cell r="E2117" t="str">
            <v>반도체</v>
          </cell>
          <cell r="F2117" t="str">
            <v>반도체_제조장비</v>
          </cell>
          <cell r="G2117" t="str">
            <v>후공정</v>
          </cell>
          <cell r="H2117" t="str">
            <v>Probe Card</v>
          </cell>
        </row>
        <row r="2118">
          <cell r="A2118">
            <v>19180</v>
          </cell>
          <cell r="B2118" t="str">
            <v>티에이치엔</v>
          </cell>
          <cell r="C2118" t="str">
            <v>-</v>
          </cell>
          <cell r="D2118" t="str">
            <v>-</v>
          </cell>
          <cell r="E2118" t="str">
            <v>자동차</v>
          </cell>
          <cell r="F2118" t="str">
            <v>자동차부품</v>
          </cell>
          <cell r="G2118" t="str">
            <v>전기(전자)장치</v>
          </cell>
          <cell r="H2118" t="str">
            <v>WIRE HARNESS</v>
          </cell>
        </row>
        <row r="2119">
          <cell r="A2119">
            <v>356860</v>
          </cell>
          <cell r="B2119" t="str">
            <v>티엘비</v>
          </cell>
          <cell r="C2119">
            <v>250</v>
          </cell>
          <cell r="D2119">
            <v>9.9060000000000006</v>
          </cell>
          <cell r="E2119" t="str">
            <v>PCB</v>
          </cell>
          <cell r="F2119" t="str">
            <v>PCB</v>
          </cell>
          <cell r="G2119" t="str">
            <v>PCB</v>
          </cell>
          <cell r="H2119" t="str">
            <v>인쇄회로기판(PCB)</v>
          </cell>
        </row>
        <row r="2120">
          <cell r="A2120">
            <v>62860</v>
          </cell>
          <cell r="B2120" t="str">
            <v>티엘아이</v>
          </cell>
          <cell r="C2120" t="str">
            <v>-</v>
          </cell>
          <cell r="D2120" t="str">
            <v>-</v>
          </cell>
          <cell r="E2120" t="str">
            <v>디스플레이</v>
          </cell>
          <cell r="F2120" t="str">
            <v>디스플레이_부품</v>
          </cell>
          <cell r="G2120" t="str">
            <v>Driver IC</v>
          </cell>
          <cell r="H2120" t="str">
            <v xml:space="preserve">Timing controller와 Driver IC 설계 전문 </v>
          </cell>
        </row>
        <row r="2121">
          <cell r="A2121">
            <v>363280</v>
          </cell>
          <cell r="B2121" t="str">
            <v>티와이홀딩스</v>
          </cell>
          <cell r="C2121" t="str">
            <v>-</v>
          </cell>
          <cell r="D2121" t="str">
            <v>-</v>
          </cell>
          <cell r="E2121" t="str">
            <v>지주사</v>
          </cell>
          <cell r="F2121" t="str">
            <v>지주사</v>
          </cell>
          <cell r="G2121" t="str">
            <v>지주사</v>
          </cell>
          <cell r="H2121" t="str">
            <v>지주사</v>
          </cell>
        </row>
        <row r="2122">
          <cell r="A2122">
            <v>321550</v>
          </cell>
          <cell r="B2122" t="str">
            <v>티움바이오</v>
          </cell>
          <cell r="C2122" t="str">
            <v>-</v>
          </cell>
          <cell r="D2122" t="str">
            <v>-</v>
          </cell>
          <cell r="E2122" t="str">
            <v>헬스케어</v>
          </cell>
          <cell r="F2122" t="str">
            <v>바이오</v>
          </cell>
          <cell r="G2122" t="str">
            <v>기술이전</v>
          </cell>
          <cell r="H2122" t="str">
            <v>희귀/난치성 질환에 대한 치료제 R&amp;D</v>
          </cell>
        </row>
        <row r="2123">
          <cell r="A2123">
            <v>91810</v>
          </cell>
          <cell r="B2123" t="str">
            <v>티웨이항공</v>
          </cell>
          <cell r="C2123" t="str">
            <v>-</v>
          </cell>
          <cell r="D2123" t="str">
            <v>-</v>
          </cell>
          <cell r="E2123" t="str">
            <v>운송</v>
          </cell>
          <cell r="F2123" t="str">
            <v>항공</v>
          </cell>
          <cell r="G2123" t="str">
            <v>항공운송</v>
          </cell>
          <cell r="H2123" t="str">
            <v>정기항공운송업</v>
          </cell>
        </row>
        <row r="2124">
          <cell r="A2124">
            <v>4870</v>
          </cell>
          <cell r="B2124" t="str">
            <v>티웨이홀딩스</v>
          </cell>
          <cell r="C2124" t="str">
            <v>-</v>
          </cell>
          <cell r="D2124" t="str">
            <v>-</v>
          </cell>
          <cell r="E2124" t="str">
            <v>건설</v>
          </cell>
          <cell r="F2124" t="str">
            <v>건자재</v>
          </cell>
          <cell r="G2124" t="str">
            <v>콘크리트파일</v>
          </cell>
          <cell r="H2124" t="str">
            <v>콘크리트파일</v>
          </cell>
        </row>
        <row r="2125">
          <cell r="A2125">
            <v>69260</v>
          </cell>
          <cell r="B2125" t="str">
            <v>티케이지휴켐스</v>
          </cell>
          <cell r="C2125">
            <v>1000</v>
          </cell>
          <cell r="D2125">
            <v>49.468000000000004</v>
          </cell>
          <cell r="E2125" t="str">
            <v>기초소재</v>
          </cell>
          <cell r="F2125" t="str">
            <v>석유화학</v>
          </cell>
          <cell r="G2125" t="str">
            <v>석유화학</v>
          </cell>
          <cell r="H2125" t="str">
            <v>DNT, MNB, 질산 등</v>
          </cell>
        </row>
        <row r="2126">
          <cell r="A2126">
            <v>104480</v>
          </cell>
          <cell r="B2126" t="str">
            <v>티케이케미칼</v>
          </cell>
          <cell r="C2126" t="str">
            <v>-</v>
          </cell>
          <cell r="D2126" t="str">
            <v>-</v>
          </cell>
          <cell r="E2126" t="str">
            <v>기초소재</v>
          </cell>
          <cell r="F2126" t="str">
            <v>석유화학</v>
          </cell>
          <cell r="G2126" t="str">
            <v>화학섬유</v>
          </cell>
          <cell r="H2126" t="str">
            <v>Polyester, PET Chip</v>
          </cell>
        </row>
        <row r="2127">
          <cell r="A2127">
            <v>81150</v>
          </cell>
          <cell r="B2127" t="str">
            <v>티플랙스</v>
          </cell>
          <cell r="C2127">
            <v>30</v>
          </cell>
          <cell r="D2127" t="str">
            <v>6.979 *</v>
          </cell>
          <cell r="E2127" t="str">
            <v>기초소재</v>
          </cell>
          <cell r="F2127" t="str">
            <v>철강</v>
          </cell>
          <cell r="G2127" t="str">
            <v>스테인리스</v>
          </cell>
          <cell r="H2127" t="str">
            <v>스테인리스 강판</v>
          </cell>
        </row>
        <row r="2128">
          <cell r="A2128">
            <v>130740</v>
          </cell>
          <cell r="B2128" t="str">
            <v>티피씨글로벌</v>
          </cell>
          <cell r="C2128">
            <v>30</v>
          </cell>
          <cell r="D2128">
            <v>-14.544</v>
          </cell>
          <cell r="E2128" t="str">
            <v>자동차</v>
          </cell>
          <cell r="F2128" t="str">
            <v>자동차부품</v>
          </cell>
          <cell r="G2128" t="str">
            <v>차체</v>
          </cell>
          <cell r="H2128" t="str">
            <v>자동차용 내/외장재(방진부품)</v>
          </cell>
        </row>
        <row r="2129">
          <cell r="A2129">
            <v>217880</v>
          </cell>
          <cell r="B2129" t="str">
            <v>틸론</v>
          </cell>
          <cell r="C2129" t="str">
            <v>-</v>
          </cell>
          <cell r="D2129" t="str">
            <v>-</v>
          </cell>
          <cell r="E2129" t="e">
            <v>#N/A</v>
          </cell>
          <cell r="F2129" t="e">
            <v>#N/A</v>
          </cell>
          <cell r="G2129" t="e">
            <v>#N/A</v>
          </cell>
          <cell r="H2129" t="e">
            <v>#N/A</v>
          </cell>
        </row>
        <row r="2130">
          <cell r="A2130">
            <v>84730</v>
          </cell>
          <cell r="B2130" t="str">
            <v>팅크웨어</v>
          </cell>
          <cell r="C2130" t="str">
            <v>-</v>
          </cell>
          <cell r="D2130" t="str">
            <v>-</v>
          </cell>
          <cell r="E2130" t="str">
            <v>자동차</v>
          </cell>
          <cell r="F2130" t="str">
            <v>자동차부품</v>
          </cell>
          <cell r="G2130" t="str">
            <v>전기(전자)장치</v>
          </cell>
          <cell r="H2130" t="str">
            <v>네비게이션 및 블랙박스</v>
          </cell>
        </row>
        <row r="2131">
          <cell r="A2131">
            <v>46210</v>
          </cell>
          <cell r="B2131" t="str">
            <v>파나진</v>
          </cell>
          <cell r="C2131" t="str">
            <v>-</v>
          </cell>
          <cell r="D2131" t="str">
            <v>-</v>
          </cell>
          <cell r="E2131" t="str">
            <v>헬스케어</v>
          </cell>
          <cell r="F2131" t="str">
            <v>진단기기</v>
          </cell>
          <cell r="G2131" t="str">
            <v>체외진단</v>
          </cell>
          <cell r="H2131" t="str">
            <v>분자진단(PCR)</v>
          </cell>
        </row>
        <row r="2132">
          <cell r="A2132">
            <v>58530</v>
          </cell>
          <cell r="B2132" t="str">
            <v>파나케이아</v>
          </cell>
          <cell r="C2132" t="str">
            <v>-</v>
          </cell>
          <cell r="D2132" t="str">
            <v>-</v>
          </cell>
          <cell r="E2132" t="str">
            <v>PCB</v>
          </cell>
          <cell r="F2132" t="str">
            <v>PCB_부품</v>
          </cell>
          <cell r="G2132" t="str">
            <v>부품</v>
          </cell>
          <cell r="H2132" t="str">
            <v>PCB 자동화장비</v>
          </cell>
        </row>
        <row r="2133">
          <cell r="A2133">
            <v>34230</v>
          </cell>
          <cell r="B2133" t="str">
            <v>파라다이스</v>
          </cell>
          <cell r="C2133" t="str">
            <v>-</v>
          </cell>
          <cell r="D2133" t="str">
            <v>-</v>
          </cell>
          <cell r="E2133" t="str">
            <v>내수</v>
          </cell>
          <cell r="F2133" t="str">
            <v>카지노</v>
          </cell>
          <cell r="G2133" t="str">
            <v>카지노</v>
          </cell>
          <cell r="H2133" t="str">
            <v>카지노</v>
          </cell>
        </row>
        <row r="2134">
          <cell r="A2134">
            <v>33540</v>
          </cell>
          <cell r="B2134" t="str">
            <v>파라텍</v>
          </cell>
          <cell r="C2134" t="str">
            <v>-</v>
          </cell>
          <cell r="D2134" t="str">
            <v>-</v>
          </cell>
          <cell r="E2134" t="str">
            <v>건설</v>
          </cell>
          <cell r="F2134" t="str">
            <v>건자재</v>
          </cell>
          <cell r="G2134" t="str">
            <v>배관재</v>
          </cell>
          <cell r="H2134" t="str">
            <v>배관재산업(소방관련)</v>
          </cell>
        </row>
        <row r="2135">
          <cell r="A2135">
            <v>43200</v>
          </cell>
          <cell r="B2135" t="str">
            <v>파루</v>
          </cell>
          <cell r="C2135" t="str">
            <v>-</v>
          </cell>
          <cell r="D2135" t="str">
            <v>-</v>
          </cell>
          <cell r="E2135" t="str">
            <v>에너지</v>
          </cell>
          <cell r="F2135" t="str">
            <v>신재생</v>
          </cell>
          <cell r="G2135" t="str">
            <v>태양광</v>
          </cell>
          <cell r="H2135" t="str">
            <v>태양광추적시스템</v>
          </cell>
        </row>
        <row r="2136">
          <cell r="A2136">
            <v>214450</v>
          </cell>
          <cell r="B2136" t="str">
            <v>파마리서치</v>
          </cell>
          <cell r="C2136">
            <v>600</v>
          </cell>
          <cell r="D2136">
            <v>12.782999999999999</v>
          </cell>
          <cell r="E2136" t="str">
            <v>헬스케어</v>
          </cell>
          <cell r="F2136" t="str">
            <v>의료기기</v>
          </cell>
          <cell r="G2136" t="str">
            <v>피부미용</v>
          </cell>
          <cell r="H2136" t="str">
            <v>자가재생 촉진제인 PDRN/PN</v>
          </cell>
        </row>
        <row r="2137">
          <cell r="A2137">
            <v>217950</v>
          </cell>
          <cell r="B2137" t="str">
            <v>파마리서치바이오</v>
          </cell>
          <cell r="C2137" t="str">
            <v>-</v>
          </cell>
          <cell r="D2137" t="str">
            <v>-</v>
          </cell>
          <cell r="E2137" t="e">
            <v>#N/A</v>
          </cell>
          <cell r="F2137" t="e">
            <v>#N/A</v>
          </cell>
          <cell r="G2137" t="e">
            <v>#N/A</v>
          </cell>
          <cell r="H2137" t="e">
            <v>#N/A</v>
          </cell>
        </row>
        <row r="2138">
          <cell r="A2138">
            <v>208340</v>
          </cell>
          <cell r="B2138" t="str">
            <v>파멥신</v>
          </cell>
          <cell r="C2138" t="str">
            <v>-</v>
          </cell>
          <cell r="D2138" t="str">
            <v>-</v>
          </cell>
          <cell r="E2138" t="str">
            <v>헬스케어</v>
          </cell>
          <cell r="F2138" t="str">
            <v>바이오</v>
          </cell>
          <cell r="G2138" t="str">
            <v>항체의약품</v>
          </cell>
          <cell r="H2138" t="str">
            <v>항체신약개발, 제조 및 판매</v>
          </cell>
        </row>
        <row r="2139">
          <cell r="A2139">
            <v>5690</v>
          </cell>
          <cell r="B2139" t="str">
            <v>파미셀</v>
          </cell>
          <cell r="C2139" t="str">
            <v>-</v>
          </cell>
          <cell r="D2139" t="str">
            <v>-</v>
          </cell>
          <cell r="E2139" t="str">
            <v>헬스케어</v>
          </cell>
          <cell r="F2139" t="str">
            <v>바이오</v>
          </cell>
          <cell r="G2139" t="str">
            <v>줄기세포</v>
          </cell>
          <cell r="H2139" t="str">
            <v>유전자 치료제 및 진단용 kit</v>
          </cell>
        </row>
        <row r="2140">
          <cell r="A2140">
            <v>177830</v>
          </cell>
          <cell r="B2140" t="str">
            <v>파버나인</v>
          </cell>
          <cell r="C2140" t="str">
            <v>-</v>
          </cell>
          <cell r="D2140" t="str">
            <v>-</v>
          </cell>
          <cell r="E2140" t="str">
            <v>기초소재</v>
          </cell>
          <cell r="F2140" t="str">
            <v>비철금속</v>
          </cell>
          <cell r="G2140" t="str">
            <v>알루미늄</v>
          </cell>
          <cell r="H2140" t="str">
            <v>알루미늄 합금산업(TV 등 생활가전)</v>
          </cell>
        </row>
        <row r="2141">
          <cell r="A2141">
            <v>37070</v>
          </cell>
          <cell r="B2141" t="str">
            <v>파세코</v>
          </cell>
          <cell r="C2141">
            <v>300</v>
          </cell>
          <cell r="D2141" t="str">
            <v>21.975 *</v>
          </cell>
          <cell r="E2141" t="str">
            <v>전자제품</v>
          </cell>
          <cell r="F2141" t="str">
            <v>가정용_전자제품</v>
          </cell>
          <cell r="G2141" t="str">
            <v>가정용</v>
          </cell>
          <cell r="H2141" t="str">
            <v>주방가전기기</v>
          </cell>
        </row>
        <row r="2142">
          <cell r="A2142">
            <v>150900</v>
          </cell>
          <cell r="B2142" t="str">
            <v>파수</v>
          </cell>
          <cell r="C2142" t="str">
            <v>-</v>
          </cell>
          <cell r="D2142" t="str">
            <v>-</v>
          </cell>
          <cell r="E2142" t="str">
            <v>보안</v>
          </cell>
          <cell r="F2142" t="str">
            <v>소프트보안</v>
          </cell>
          <cell r="G2142" t="str">
            <v>데이터보안</v>
          </cell>
          <cell r="H2142" t="str">
            <v>데이터보안</v>
          </cell>
        </row>
        <row r="2143">
          <cell r="A2143">
            <v>37030</v>
          </cell>
          <cell r="B2143" t="str">
            <v>파워넷</v>
          </cell>
          <cell r="C2143" t="str">
            <v>-</v>
          </cell>
          <cell r="D2143" t="str">
            <v>-</v>
          </cell>
          <cell r="E2143" t="str">
            <v>전자제품</v>
          </cell>
          <cell r="F2143" t="str">
            <v>전자부품</v>
          </cell>
          <cell r="G2143" t="str">
            <v>부품</v>
          </cell>
          <cell r="H2143" t="str">
            <v>SMPS(전원공급장치)</v>
          </cell>
        </row>
        <row r="2144">
          <cell r="A2144">
            <v>47310</v>
          </cell>
          <cell r="B2144" t="str">
            <v>파워로직스</v>
          </cell>
          <cell r="C2144" t="str">
            <v>-</v>
          </cell>
          <cell r="D2144" t="str">
            <v>-</v>
          </cell>
          <cell r="E2144" t="str">
            <v>스마트폰</v>
          </cell>
          <cell r="F2144" t="str">
            <v>카메라</v>
          </cell>
          <cell r="G2144" t="str">
            <v>카메라모듈</v>
          </cell>
          <cell r="H2144" t="str">
            <v>카메라모듈, 2차전지 배터리 등</v>
          </cell>
        </row>
        <row r="2145">
          <cell r="A2145">
            <v>266870</v>
          </cell>
          <cell r="B2145" t="str">
            <v>파워풀엑스</v>
          </cell>
          <cell r="C2145" t="str">
            <v>-</v>
          </cell>
          <cell r="D2145" t="str">
            <v>-</v>
          </cell>
          <cell r="E2145" t="e">
            <v>#N/A</v>
          </cell>
          <cell r="F2145" t="e">
            <v>#N/A</v>
          </cell>
          <cell r="G2145" t="e">
            <v>#N/A</v>
          </cell>
          <cell r="H2145" t="e">
            <v>#N/A</v>
          </cell>
        </row>
        <row r="2146">
          <cell r="A2146">
            <v>368770</v>
          </cell>
          <cell r="B2146" t="str">
            <v>파이버프로</v>
          </cell>
          <cell r="C2146" t="str">
            <v>-</v>
          </cell>
          <cell r="D2146" t="str">
            <v>-</v>
          </cell>
          <cell r="E2146" t="str">
            <v>통신</v>
          </cell>
          <cell r="F2146" t="str">
            <v>통신장비</v>
          </cell>
          <cell r="G2146" t="str">
            <v>광통신</v>
          </cell>
          <cell r="H2146" t="str">
            <v>광 계측기기 및 광자동제조장비</v>
          </cell>
        </row>
        <row r="2147">
          <cell r="A2147">
            <v>170790</v>
          </cell>
          <cell r="B2147" t="str">
            <v>파이오링크</v>
          </cell>
          <cell r="C2147">
            <v>250</v>
          </cell>
          <cell r="D2147" t="str">
            <v>14.954 *</v>
          </cell>
          <cell r="E2147" t="str">
            <v>보안</v>
          </cell>
          <cell r="F2147" t="str">
            <v>소프트보안</v>
          </cell>
          <cell r="G2147" t="str">
            <v>데이터보안</v>
          </cell>
          <cell r="H2147" t="str">
            <v>데이터센터 솔루션</v>
          </cell>
        </row>
        <row r="2148">
          <cell r="A2148">
            <v>49120</v>
          </cell>
          <cell r="B2148" t="str">
            <v>파인디앤씨</v>
          </cell>
          <cell r="C2148" t="str">
            <v>-</v>
          </cell>
          <cell r="D2148" t="str">
            <v>-</v>
          </cell>
          <cell r="E2148" t="str">
            <v>디스플레이</v>
          </cell>
          <cell r="F2148" t="str">
            <v>디스플레이_부품</v>
          </cell>
          <cell r="G2148" t="str">
            <v>부분품</v>
          </cell>
          <cell r="H2148" t="str">
            <v xml:space="preserve">TFT-LCD Chassis류 </v>
          </cell>
        </row>
        <row r="2149">
          <cell r="A2149">
            <v>38950</v>
          </cell>
          <cell r="B2149" t="str">
            <v>파인디지털</v>
          </cell>
          <cell r="C2149">
            <v>50</v>
          </cell>
          <cell r="D2149">
            <v>18.446000000000002</v>
          </cell>
          <cell r="E2149" t="str">
            <v>자동차</v>
          </cell>
          <cell r="F2149" t="str">
            <v>자동차부품</v>
          </cell>
          <cell r="G2149" t="str">
            <v>전기(전자)장치</v>
          </cell>
          <cell r="H2149" t="str">
            <v>네비게이션 및 블랙박스</v>
          </cell>
        </row>
        <row r="2150">
          <cell r="A2150">
            <v>106240</v>
          </cell>
          <cell r="B2150" t="str">
            <v>파인테크닉스</v>
          </cell>
          <cell r="C2150">
            <v>25</v>
          </cell>
          <cell r="D2150">
            <v>2.105</v>
          </cell>
          <cell r="E2150" t="str">
            <v>디스플레이</v>
          </cell>
          <cell r="F2150" t="str">
            <v>LED</v>
          </cell>
          <cell r="G2150" t="str">
            <v>조명</v>
          </cell>
          <cell r="H2150" t="str">
            <v>LED 조명</v>
          </cell>
        </row>
        <row r="2151">
          <cell r="A2151">
            <v>131760</v>
          </cell>
          <cell r="B2151" t="str">
            <v>파인텍</v>
          </cell>
          <cell r="C2151" t="str">
            <v>-</v>
          </cell>
          <cell r="D2151" t="str">
            <v>-</v>
          </cell>
          <cell r="E2151" t="str">
            <v>디스플레이</v>
          </cell>
          <cell r="F2151" t="str">
            <v>디스플레이_장비</v>
          </cell>
          <cell r="G2151" t="str">
            <v>제조장비</v>
          </cell>
          <cell r="H2151" t="str">
            <v>디스플레이 본딩 장비</v>
          </cell>
        </row>
        <row r="2152">
          <cell r="A2152">
            <v>65690</v>
          </cell>
          <cell r="B2152" t="str">
            <v>파커스</v>
          </cell>
          <cell r="C2152">
            <v>150</v>
          </cell>
          <cell r="D2152">
            <v>20.94</v>
          </cell>
          <cell r="E2152" t="str">
            <v>전자제품</v>
          </cell>
          <cell r="F2152" t="str">
            <v>산업용_전자제품</v>
          </cell>
          <cell r="G2152" t="str">
            <v>프린터 부분품</v>
          </cell>
          <cell r="H2152" t="str">
            <v>프린터용 부품 등</v>
          </cell>
        </row>
        <row r="2153">
          <cell r="A2153">
            <v>140860</v>
          </cell>
          <cell r="B2153" t="str">
            <v>파크시스템스</v>
          </cell>
          <cell r="C2153">
            <v>250</v>
          </cell>
          <cell r="D2153">
            <v>18.899999999999999</v>
          </cell>
          <cell r="E2153" t="str">
            <v>반도체</v>
          </cell>
          <cell r="F2153" t="str">
            <v>반도체_제조장비</v>
          </cell>
          <cell r="G2153" t="str">
            <v>기타장비</v>
          </cell>
          <cell r="H2153" t="str">
            <v>원자현미경</v>
          </cell>
        </row>
        <row r="2154">
          <cell r="A2154">
            <v>91700</v>
          </cell>
          <cell r="B2154" t="str">
            <v>파트론</v>
          </cell>
          <cell r="C2154">
            <v>350</v>
          </cell>
          <cell r="D2154">
            <v>24.742999999999999</v>
          </cell>
          <cell r="E2154" t="str">
            <v>스마트폰</v>
          </cell>
          <cell r="F2154" t="str">
            <v>카메라</v>
          </cell>
          <cell r="G2154" t="str">
            <v>카메라모듈</v>
          </cell>
          <cell r="H2154" t="str">
            <v xml:space="preserve">카메라모듈, 안테나 등 </v>
          </cell>
        </row>
        <row r="2155">
          <cell r="A2155">
            <v>202960</v>
          </cell>
          <cell r="B2155" t="str">
            <v>판도라티비</v>
          </cell>
          <cell r="C2155" t="str">
            <v>-</v>
          </cell>
          <cell r="D2155" t="str">
            <v>-</v>
          </cell>
          <cell r="E2155" t="e">
            <v>#N/A</v>
          </cell>
          <cell r="F2155" t="e">
            <v>#N/A</v>
          </cell>
          <cell r="G2155" t="e">
            <v>#N/A</v>
          </cell>
          <cell r="H2155" t="e">
            <v>#N/A</v>
          </cell>
        </row>
        <row r="2156">
          <cell r="A2156">
            <v>32800</v>
          </cell>
          <cell r="B2156" t="str">
            <v>판타지오</v>
          </cell>
          <cell r="C2156" t="str">
            <v>-</v>
          </cell>
          <cell r="D2156" t="str">
            <v>-</v>
          </cell>
          <cell r="E2156" t="str">
            <v>방송미디어</v>
          </cell>
          <cell r="F2156" t="str">
            <v>엔터테인먼트</v>
          </cell>
          <cell r="G2156" t="str">
            <v>드라마 제작</v>
          </cell>
          <cell r="H2156" t="str">
            <v>매니지먼트</v>
          </cell>
        </row>
        <row r="2157">
          <cell r="A2157">
            <v>318010</v>
          </cell>
          <cell r="B2157" t="str">
            <v>팜스빌</v>
          </cell>
          <cell r="C2157">
            <v>100</v>
          </cell>
          <cell r="D2157">
            <v>15.705</v>
          </cell>
          <cell r="E2157" t="str">
            <v>음식료</v>
          </cell>
          <cell r="F2157" t="str">
            <v>건강기능식품</v>
          </cell>
          <cell r="G2157" t="str">
            <v>브랜드</v>
          </cell>
          <cell r="H2157" t="str">
            <v>애플트리김약사네, 악마다이어트</v>
          </cell>
        </row>
        <row r="2158">
          <cell r="A2158">
            <v>36580</v>
          </cell>
          <cell r="B2158" t="str">
            <v>팜스코</v>
          </cell>
          <cell r="C2158">
            <v>100</v>
          </cell>
          <cell r="D2158">
            <v>164.33099999999999</v>
          </cell>
          <cell r="E2158" t="str">
            <v>음식료</v>
          </cell>
          <cell r="F2158" t="str">
            <v>사료</v>
          </cell>
          <cell r="G2158" t="str">
            <v>사료</v>
          </cell>
          <cell r="H2158" t="str">
            <v>사료</v>
          </cell>
        </row>
        <row r="2159">
          <cell r="A2159">
            <v>27710</v>
          </cell>
          <cell r="B2159" t="str">
            <v>팜스토리</v>
          </cell>
          <cell r="C2159">
            <v>25</v>
          </cell>
          <cell r="D2159">
            <v>56.064</v>
          </cell>
          <cell r="E2159" t="str">
            <v>음식료</v>
          </cell>
          <cell r="F2159" t="str">
            <v>사료</v>
          </cell>
          <cell r="G2159" t="str">
            <v>사료</v>
          </cell>
          <cell r="H2159" t="str">
            <v>사료</v>
          </cell>
        </row>
        <row r="2160">
          <cell r="A2160">
            <v>4720</v>
          </cell>
          <cell r="B2160" t="str">
            <v>팜젠사이언스</v>
          </cell>
          <cell r="C2160" t="str">
            <v>-</v>
          </cell>
          <cell r="D2160" t="str">
            <v>-</v>
          </cell>
          <cell r="E2160" t="str">
            <v>헬스케어</v>
          </cell>
          <cell r="F2160" t="str">
            <v>제약</v>
          </cell>
          <cell r="G2160" t="str">
            <v>완제의약품</v>
          </cell>
          <cell r="H2160" t="str">
            <v>(순환기계) 혈압강하제</v>
          </cell>
        </row>
        <row r="2161">
          <cell r="A2161">
            <v>225590</v>
          </cell>
          <cell r="B2161" t="str">
            <v>패션플랫폼</v>
          </cell>
          <cell r="C2161" t="str">
            <v>-</v>
          </cell>
          <cell r="D2161" t="str">
            <v>-</v>
          </cell>
          <cell r="E2161" t="str">
            <v>패션</v>
          </cell>
          <cell r="F2161" t="str">
            <v>의류</v>
          </cell>
          <cell r="G2161" t="str">
            <v>브랜드</v>
          </cell>
          <cell r="H2161" t="str">
            <v>레노마레이디, 보니시팍스, 헤라드레스코드</v>
          </cell>
        </row>
        <row r="2162">
          <cell r="A2162">
            <v>54300</v>
          </cell>
          <cell r="B2162" t="str">
            <v>팬스타엔터프라이즈</v>
          </cell>
          <cell r="C2162" t="str">
            <v>-</v>
          </cell>
          <cell r="D2162" t="str">
            <v>-</v>
          </cell>
          <cell r="E2162" t="str">
            <v>내수</v>
          </cell>
          <cell r="F2162" t="str">
            <v>여가</v>
          </cell>
          <cell r="G2162" t="str">
            <v>리조트</v>
          </cell>
          <cell r="H2162" t="str">
            <v>크루즈산업</v>
          </cell>
        </row>
        <row r="2163">
          <cell r="A2163">
            <v>68050</v>
          </cell>
          <cell r="B2163" t="str">
            <v>팬엔터테인먼트</v>
          </cell>
          <cell r="C2163" t="str">
            <v>-</v>
          </cell>
          <cell r="D2163" t="str">
            <v>-</v>
          </cell>
          <cell r="E2163" t="str">
            <v>방송미디어</v>
          </cell>
          <cell r="F2163" t="str">
            <v>엔터테인먼트</v>
          </cell>
          <cell r="G2163" t="str">
            <v>드라마 제작</v>
          </cell>
          <cell r="H2163" t="str">
            <v>드라마 등 제작</v>
          </cell>
        </row>
        <row r="2164">
          <cell r="A2164">
            <v>28670</v>
          </cell>
          <cell r="B2164" t="str">
            <v>팬오션</v>
          </cell>
          <cell r="C2164">
            <v>100</v>
          </cell>
          <cell r="D2164">
            <v>9.7319999999999993</v>
          </cell>
          <cell r="E2164" t="str">
            <v>운송</v>
          </cell>
          <cell r="F2164" t="str">
            <v>해운</v>
          </cell>
          <cell r="G2164" t="str">
            <v>벌크선</v>
          </cell>
          <cell r="H2164" t="str">
            <v>벌크선</v>
          </cell>
        </row>
        <row r="2165">
          <cell r="A2165">
            <v>222110</v>
          </cell>
          <cell r="B2165" t="str">
            <v>팬젠</v>
          </cell>
          <cell r="C2165" t="str">
            <v>-</v>
          </cell>
          <cell r="D2165" t="str">
            <v>-</v>
          </cell>
          <cell r="E2165" t="str">
            <v>헬스케어</v>
          </cell>
          <cell r="F2165" t="str">
            <v>바이오</v>
          </cell>
          <cell r="G2165" t="str">
            <v>바이오의약품</v>
          </cell>
          <cell r="H2165" t="str">
            <v>바이오시뮬러 제품</v>
          </cell>
        </row>
        <row r="2166">
          <cell r="A2166">
            <v>10820</v>
          </cell>
          <cell r="B2166" t="str">
            <v>퍼스텍</v>
          </cell>
          <cell r="C2166" t="str">
            <v>-</v>
          </cell>
          <cell r="D2166" t="str">
            <v>-</v>
          </cell>
          <cell r="E2166" t="str">
            <v>방산</v>
          </cell>
          <cell r="F2166" t="str">
            <v>항공유도</v>
          </cell>
          <cell r="G2166" t="str">
            <v>항공유도</v>
          </cell>
          <cell r="H2166" t="str">
            <v>방산</v>
          </cell>
        </row>
        <row r="2167">
          <cell r="A2167">
            <v>16800</v>
          </cell>
          <cell r="B2167" t="str">
            <v>퍼시스</v>
          </cell>
          <cell r="C2167">
            <v>1100</v>
          </cell>
          <cell r="D2167" t="str">
            <v>22.368 *</v>
          </cell>
          <cell r="E2167" t="str">
            <v>건설</v>
          </cell>
          <cell r="F2167" t="str">
            <v>가구</v>
          </cell>
          <cell r="G2167" t="str">
            <v>사무용</v>
          </cell>
          <cell r="H2167" t="str">
            <v>사무용 가구</v>
          </cell>
        </row>
        <row r="2168">
          <cell r="A2168">
            <v>263750</v>
          </cell>
          <cell r="B2168" t="str">
            <v>펄어비스</v>
          </cell>
          <cell r="C2168" t="str">
            <v>-</v>
          </cell>
          <cell r="D2168" t="str">
            <v>-</v>
          </cell>
          <cell r="E2168" t="str">
            <v>게임</v>
          </cell>
          <cell r="F2168" t="str">
            <v>게임</v>
          </cell>
          <cell r="G2168" t="str">
            <v>게임</v>
          </cell>
          <cell r="H2168" t="str">
            <v>검은사막</v>
          </cell>
        </row>
        <row r="2169">
          <cell r="A2169">
            <v>251970</v>
          </cell>
          <cell r="B2169" t="str">
            <v>펌텍코리아</v>
          </cell>
          <cell r="C2169" t="str">
            <v>-</v>
          </cell>
          <cell r="D2169" t="str">
            <v>-</v>
          </cell>
          <cell r="E2169" t="str">
            <v>화장품</v>
          </cell>
          <cell r="F2169" t="str">
            <v>화장품_원부자재</v>
          </cell>
          <cell r="G2169" t="str">
            <v>원부자재</v>
          </cell>
          <cell r="H2169" t="str">
            <v>화장품 용기</v>
          </cell>
        </row>
        <row r="2170">
          <cell r="A2170">
            <v>1020</v>
          </cell>
          <cell r="B2170" t="str">
            <v>페이퍼코리아</v>
          </cell>
          <cell r="C2170" t="str">
            <v>-</v>
          </cell>
          <cell r="D2170" t="str">
            <v>-</v>
          </cell>
          <cell r="E2170" t="str">
            <v>종이</v>
          </cell>
          <cell r="F2170" t="str">
            <v>포장용지</v>
          </cell>
          <cell r="G2170" t="str">
            <v>포장용지</v>
          </cell>
          <cell r="H2170" t="str">
            <v>포장용지</v>
          </cell>
        </row>
        <row r="2171">
          <cell r="A2171">
            <v>327610</v>
          </cell>
          <cell r="B2171" t="str">
            <v>펨토바이오메드</v>
          </cell>
          <cell r="C2171" t="str">
            <v>-</v>
          </cell>
          <cell r="D2171" t="str">
            <v>-</v>
          </cell>
          <cell r="E2171" t="e">
            <v>#N/A</v>
          </cell>
          <cell r="F2171" t="e">
            <v>#N/A</v>
          </cell>
          <cell r="G2171" t="e">
            <v>#N/A</v>
          </cell>
          <cell r="H2171" t="e">
            <v>#N/A</v>
          </cell>
        </row>
        <row r="2172">
          <cell r="A2172">
            <v>87010</v>
          </cell>
          <cell r="B2172" t="str">
            <v>펩트론</v>
          </cell>
          <cell r="C2172" t="str">
            <v>-</v>
          </cell>
          <cell r="D2172" t="str">
            <v>-</v>
          </cell>
          <cell r="E2172" t="str">
            <v>헬스케어</v>
          </cell>
          <cell r="F2172" t="str">
            <v>바이오</v>
          </cell>
          <cell r="G2172" t="str">
            <v>기술이전</v>
          </cell>
          <cell r="H2172" t="str">
            <v>펩타이드 소재</v>
          </cell>
        </row>
        <row r="2173">
          <cell r="A2173">
            <v>90080</v>
          </cell>
          <cell r="B2173" t="str">
            <v>평화산업</v>
          </cell>
          <cell r="C2173" t="str">
            <v>-</v>
          </cell>
          <cell r="D2173" t="str">
            <v>-</v>
          </cell>
          <cell r="E2173" t="str">
            <v>자동차</v>
          </cell>
          <cell r="F2173" t="str">
            <v>자동차부품</v>
          </cell>
          <cell r="G2173" t="str">
            <v>차체</v>
          </cell>
          <cell r="H2173" t="str">
            <v>자동차용 내/외장재(방진/호스)</v>
          </cell>
        </row>
        <row r="2174">
          <cell r="A2174">
            <v>10770</v>
          </cell>
          <cell r="B2174" t="str">
            <v>평화홀딩스</v>
          </cell>
          <cell r="C2174">
            <v>150</v>
          </cell>
          <cell r="D2174">
            <v>-13.256</v>
          </cell>
          <cell r="E2174" t="str">
            <v>지주사</v>
          </cell>
          <cell r="F2174" t="str">
            <v>지주사</v>
          </cell>
          <cell r="G2174" t="str">
            <v>지주사</v>
          </cell>
          <cell r="H2174" t="str">
            <v>지주사</v>
          </cell>
        </row>
        <row r="2175">
          <cell r="A2175">
            <v>119500</v>
          </cell>
          <cell r="B2175" t="str">
            <v>포메탈</v>
          </cell>
          <cell r="C2175">
            <v>60</v>
          </cell>
          <cell r="D2175" t="str">
            <v>35.330 *</v>
          </cell>
          <cell r="E2175" t="str">
            <v>자동차</v>
          </cell>
          <cell r="F2175" t="str">
            <v>자동차부품</v>
          </cell>
          <cell r="G2175" t="str">
            <v>단조</v>
          </cell>
          <cell r="H2175" t="str">
            <v>단조부품(볼트, 너트 등)</v>
          </cell>
        </row>
        <row r="2176">
          <cell r="A2176">
            <v>389140</v>
          </cell>
          <cell r="B2176" t="str">
            <v>포바이포</v>
          </cell>
          <cell r="C2176" t="str">
            <v>-</v>
          </cell>
          <cell r="D2176" t="str">
            <v>-</v>
          </cell>
          <cell r="E2176" t="str">
            <v>광고</v>
          </cell>
          <cell r="F2176" t="str">
            <v>광고</v>
          </cell>
          <cell r="G2176" t="str">
            <v>비계열</v>
          </cell>
          <cell r="H2176" t="str">
            <v>초고화질 콘텐츠 제작</v>
          </cell>
        </row>
        <row r="2177">
          <cell r="A2177">
            <v>22100</v>
          </cell>
          <cell r="B2177" t="str">
            <v>포스코 ICT</v>
          </cell>
          <cell r="C2177">
            <v>50</v>
          </cell>
          <cell r="D2177">
            <v>-54.517000000000003</v>
          </cell>
          <cell r="E2177" t="str">
            <v>인터넷</v>
          </cell>
          <cell r="F2177" t="str">
            <v>SI</v>
          </cell>
          <cell r="G2177" t="str">
            <v>계열</v>
          </cell>
          <cell r="H2177" t="str">
            <v>시스템통합(SI): POSCO</v>
          </cell>
        </row>
        <row r="2178">
          <cell r="A2178">
            <v>58430</v>
          </cell>
          <cell r="B2178" t="str">
            <v>포스코스틸리온</v>
          </cell>
          <cell r="C2178">
            <v>1000</v>
          </cell>
          <cell r="D2178">
            <v>6.0810000000000004</v>
          </cell>
          <cell r="E2178" t="str">
            <v>기초소재</v>
          </cell>
          <cell r="F2178" t="str">
            <v>철강</v>
          </cell>
          <cell r="G2178" t="str">
            <v>냉연도금</v>
          </cell>
          <cell r="H2178" t="str">
            <v>표면처리강판 제조</v>
          </cell>
        </row>
        <row r="2179">
          <cell r="A2179">
            <v>9520</v>
          </cell>
          <cell r="B2179" t="str">
            <v>포스코엠텍</v>
          </cell>
          <cell r="C2179">
            <v>80</v>
          </cell>
          <cell r="D2179" t="str">
            <v>25.501 *</v>
          </cell>
          <cell r="E2179" t="str">
            <v>기초소재</v>
          </cell>
          <cell r="F2179" t="str">
            <v>비철금속</v>
          </cell>
          <cell r="G2179" t="str">
            <v>알루미늄</v>
          </cell>
          <cell r="H2179" t="str">
            <v>알루미늄 탈산제</v>
          </cell>
        </row>
        <row r="2180">
          <cell r="A2180">
            <v>47050</v>
          </cell>
          <cell r="B2180" t="str">
            <v>포스코인터내셔널</v>
          </cell>
          <cell r="C2180">
            <v>800</v>
          </cell>
          <cell r="D2180">
            <v>27.687000000000001</v>
          </cell>
          <cell r="E2180" t="str">
            <v>에너지</v>
          </cell>
          <cell r="F2180" t="str">
            <v>종합상사</v>
          </cell>
          <cell r="G2180" t="str">
            <v>종합상사</v>
          </cell>
          <cell r="H2180" t="str">
            <v>종합상사</v>
          </cell>
        </row>
        <row r="2181">
          <cell r="A2181">
            <v>3670</v>
          </cell>
          <cell r="B2181" t="str">
            <v>포스코케미칼</v>
          </cell>
          <cell r="C2181">
            <v>300</v>
          </cell>
          <cell r="D2181">
            <v>17.373000000000001</v>
          </cell>
          <cell r="E2181" t="str">
            <v>배터리</v>
          </cell>
          <cell r="F2181" t="str">
            <v>배터리_소재</v>
          </cell>
          <cell r="G2181" t="str">
            <v>소재</v>
          </cell>
          <cell r="H2181" t="str">
            <v>음극재 및 내화물</v>
          </cell>
        </row>
        <row r="2182">
          <cell r="A2182">
            <v>189690</v>
          </cell>
          <cell r="B2182" t="str">
            <v>포시에스</v>
          </cell>
          <cell r="C2182">
            <v>100</v>
          </cell>
          <cell r="D2182">
            <v>19.405000000000001</v>
          </cell>
          <cell r="E2182" t="str">
            <v>인터넷</v>
          </cell>
          <cell r="F2182" t="str">
            <v>소프트웨어</v>
          </cell>
          <cell r="G2182" t="str">
            <v>소프트웨어</v>
          </cell>
          <cell r="H2182" t="str">
            <v>리포팅/전자문서 생성 솔루션</v>
          </cell>
        </row>
        <row r="2183">
          <cell r="A2183">
            <v>318020</v>
          </cell>
          <cell r="B2183" t="str">
            <v>포인트모바일</v>
          </cell>
          <cell r="C2183">
            <v>100</v>
          </cell>
          <cell r="D2183">
            <v>-44.881</v>
          </cell>
          <cell r="E2183" t="str">
            <v>전자제품</v>
          </cell>
          <cell r="F2183" t="str">
            <v>산업용_전자제품</v>
          </cell>
          <cell r="G2183" t="str">
            <v>산업용</v>
          </cell>
          <cell r="H2183" t="str">
            <v>산업용 개인 휴대정보 단말기(PDA)</v>
          </cell>
        </row>
        <row r="2184">
          <cell r="A2184">
            <v>256630</v>
          </cell>
          <cell r="B2184" t="str">
            <v>포인트엔지니어링</v>
          </cell>
          <cell r="C2184">
            <v>20</v>
          </cell>
          <cell r="D2184">
            <v>27.902999999999999</v>
          </cell>
          <cell r="E2184" t="str">
            <v>디스플레이</v>
          </cell>
          <cell r="F2184" t="str">
            <v>디스플레이_장비</v>
          </cell>
          <cell r="G2184" t="str">
            <v>제조장비</v>
          </cell>
          <cell r="H2184" t="str">
            <v>Diffuser(Shower Head), Susceptor, Shadow Frame, Metal Frame</v>
          </cell>
        </row>
        <row r="2185">
          <cell r="A2185">
            <v>331380</v>
          </cell>
          <cell r="B2185" t="str">
            <v>포커스에이치엔에스</v>
          </cell>
          <cell r="C2185" t="str">
            <v>-</v>
          </cell>
          <cell r="D2185" t="str">
            <v>-</v>
          </cell>
          <cell r="E2185" t="str">
            <v>보안</v>
          </cell>
          <cell r="F2185" t="str">
            <v>물리보안</v>
          </cell>
          <cell r="G2185" t="str">
            <v>영상보안장비</v>
          </cell>
          <cell r="H2185" t="str">
            <v>물리보안에 필요로 하는 제품(아날로그 카메라, IP Camera 등)</v>
          </cell>
        </row>
        <row r="2186">
          <cell r="A2186">
            <v>234100</v>
          </cell>
          <cell r="B2186" t="str">
            <v>폴라리스세원</v>
          </cell>
          <cell r="C2186" t="str">
            <v>-</v>
          </cell>
          <cell r="D2186" t="str">
            <v>-</v>
          </cell>
          <cell r="E2186" t="str">
            <v>자동차</v>
          </cell>
          <cell r="F2186" t="str">
            <v>자동차부품</v>
          </cell>
          <cell r="G2186" t="str">
            <v>공조장치</v>
          </cell>
          <cell r="H2186" t="str">
            <v>Header Condenser</v>
          </cell>
        </row>
        <row r="2187">
          <cell r="A2187">
            <v>41020</v>
          </cell>
          <cell r="B2187" t="str">
            <v>폴라리스오피스</v>
          </cell>
          <cell r="C2187" t="str">
            <v>-</v>
          </cell>
          <cell r="D2187" t="str">
            <v>-</v>
          </cell>
          <cell r="E2187" t="str">
            <v>인터넷</v>
          </cell>
          <cell r="F2187" t="str">
            <v>소프트웨어</v>
          </cell>
          <cell r="G2187" t="str">
            <v>소프트웨어</v>
          </cell>
          <cell r="H2187" t="str">
            <v>폴라리스 오피스(Polaris Office)</v>
          </cell>
        </row>
        <row r="2188">
          <cell r="A2188">
            <v>114630</v>
          </cell>
          <cell r="B2188" t="str">
            <v>폴라리스우노</v>
          </cell>
          <cell r="C2188" t="str">
            <v>-</v>
          </cell>
          <cell r="D2188" t="str">
            <v>-</v>
          </cell>
          <cell r="E2188" t="str">
            <v>기초소재</v>
          </cell>
          <cell r="F2188" t="str">
            <v>석유화학</v>
          </cell>
          <cell r="G2188" t="str">
            <v>화학섬유</v>
          </cell>
          <cell r="H2188" t="str">
            <v>가발용 원사/원단</v>
          </cell>
        </row>
        <row r="2189">
          <cell r="A2189">
            <v>290720</v>
          </cell>
          <cell r="B2189" t="str">
            <v>푸드나무</v>
          </cell>
          <cell r="C2189">
            <v>30</v>
          </cell>
          <cell r="D2189">
            <v>77.459000000000003</v>
          </cell>
          <cell r="E2189" t="str">
            <v>음식료</v>
          </cell>
          <cell r="F2189" t="str">
            <v>식품</v>
          </cell>
          <cell r="G2189" t="str">
            <v>프랜차이즈</v>
          </cell>
          <cell r="H2189" t="str">
            <v>프랜차이즈(맛있닭, 신선애 등)</v>
          </cell>
        </row>
        <row r="2190">
          <cell r="A2190">
            <v>5670</v>
          </cell>
          <cell r="B2190" t="str">
            <v>푸드웰</v>
          </cell>
          <cell r="C2190">
            <v>90</v>
          </cell>
          <cell r="D2190">
            <v>11.445</v>
          </cell>
          <cell r="E2190" t="str">
            <v>음식료</v>
          </cell>
          <cell r="F2190" t="str">
            <v>식품</v>
          </cell>
          <cell r="G2190" t="str">
            <v>식품제조업</v>
          </cell>
          <cell r="H2190" t="str">
            <v>식품제조업</v>
          </cell>
        </row>
        <row r="2191">
          <cell r="A2191">
            <v>94940</v>
          </cell>
          <cell r="B2191" t="str">
            <v>푸른기술</v>
          </cell>
          <cell r="C2191">
            <v>30</v>
          </cell>
          <cell r="D2191">
            <v>14.628</v>
          </cell>
          <cell r="E2191" t="str">
            <v>금융</v>
          </cell>
          <cell r="F2191" t="str">
            <v>금융솔루션</v>
          </cell>
          <cell r="G2191" t="str">
            <v>솔루션</v>
          </cell>
          <cell r="H2191" t="str">
            <v>현금세는기계</v>
          </cell>
        </row>
        <row r="2192">
          <cell r="A2192">
            <v>7330</v>
          </cell>
          <cell r="B2192" t="str">
            <v>푸른저축은행</v>
          </cell>
          <cell r="C2192">
            <v>650</v>
          </cell>
          <cell r="D2192" t="str">
            <v>31.868 *</v>
          </cell>
          <cell r="E2192" t="str">
            <v>금융</v>
          </cell>
          <cell r="F2192" t="str">
            <v>은행</v>
          </cell>
          <cell r="G2192" t="str">
            <v>은행업</v>
          </cell>
          <cell r="H2192" t="str">
            <v>저축은행</v>
          </cell>
        </row>
        <row r="2193">
          <cell r="A2193">
            <v>17810</v>
          </cell>
          <cell r="B2193" t="str">
            <v>풀무원</v>
          </cell>
          <cell r="C2193">
            <v>102</v>
          </cell>
          <cell r="D2193">
            <v>1694.2850000000001</v>
          </cell>
          <cell r="E2193" t="str">
            <v>음식료</v>
          </cell>
          <cell r="F2193" t="str">
            <v>식품</v>
          </cell>
          <cell r="G2193" t="str">
            <v>식품제조업</v>
          </cell>
          <cell r="H2193" t="str">
            <v>식품제조업: 두부, 나물 등</v>
          </cell>
        </row>
        <row r="2194">
          <cell r="A2194">
            <v>93380</v>
          </cell>
          <cell r="B2194" t="str">
            <v>풍강</v>
          </cell>
          <cell r="C2194">
            <v>100</v>
          </cell>
          <cell r="D2194">
            <v>21.975999999999999</v>
          </cell>
          <cell r="E2194" t="str">
            <v>자동차</v>
          </cell>
          <cell r="F2194" t="str">
            <v>자동차부품</v>
          </cell>
          <cell r="G2194" t="str">
            <v>단조</v>
          </cell>
          <cell r="H2194" t="str">
            <v>단조부품(볼트, 너트 등)</v>
          </cell>
        </row>
        <row r="2195">
          <cell r="A2195">
            <v>23900</v>
          </cell>
          <cell r="B2195" t="str">
            <v>풍국주정</v>
          </cell>
          <cell r="C2195">
            <v>120</v>
          </cell>
          <cell r="D2195">
            <v>16.986999999999998</v>
          </cell>
          <cell r="E2195" t="str">
            <v>음식료</v>
          </cell>
          <cell r="F2195" t="str">
            <v>주류</v>
          </cell>
          <cell r="G2195" t="str">
            <v>주정</v>
          </cell>
          <cell r="H2195" t="str">
            <v>주정제조업</v>
          </cell>
        </row>
        <row r="2196">
          <cell r="A2196">
            <v>103140</v>
          </cell>
          <cell r="B2196" t="str">
            <v>풍산</v>
          </cell>
          <cell r="C2196">
            <v>1000</v>
          </cell>
          <cell r="D2196">
            <v>11.509</v>
          </cell>
          <cell r="E2196" t="str">
            <v>기초소재</v>
          </cell>
          <cell r="F2196" t="str">
            <v>비철금속</v>
          </cell>
          <cell r="G2196" t="str">
            <v>동</v>
          </cell>
          <cell r="H2196" t="str">
            <v>동</v>
          </cell>
        </row>
        <row r="2197">
          <cell r="A2197">
            <v>5810</v>
          </cell>
          <cell r="B2197" t="str">
            <v>풍산홀딩스</v>
          </cell>
          <cell r="C2197">
            <v>1400</v>
          </cell>
          <cell r="D2197">
            <v>7.8440000000000003</v>
          </cell>
          <cell r="E2197" t="str">
            <v>지주사</v>
          </cell>
          <cell r="F2197" t="str">
            <v>지주사</v>
          </cell>
          <cell r="G2197" t="str">
            <v>지주사</v>
          </cell>
          <cell r="H2197" t="str">
            <v>지주사</v>
          </cell>
        </row>
        <row r="2198">
          <cell r="A2198">
            <v>371950</v>
          </cell>
          <cell r="B2198" t="str">
            <v>풍원정밀</v>
          </cell>
          <cell r="C2198" t="str">
            <v>-</v>
          </cell>
          <cell r="D2198" t="str">
            <v>-</v>
          </cell>
          <cell r="E2198" t="str">
            <v>디스플레이</v>
          </cell>
          <cell r="F2198" t="str">
            <v>디스플레이_부품</v>
          </cell>
          <cell r="G2198" t="str">
            <v>부분품</v>
          </cell>
          <cell r="H2198" t="str">
            <v xml:space="preserve"> AMOLED 증착용 금속 마스크인 오픈메탈마스크</v>
          </cell>
        </row>
        <row r="2199">
          <cell r="A2199">
            <v>370090</v>
          </cell>
          <cell r="B2199" t="str">
            <v>퓨런티어</v>
          </cell>
          <cell r="C2199" t="str">
            <v>-</v>
          </cell>
          <cell r="D2199" t="str">
            <v>-</v>
          </cell>
          <cell r="E2199" t="str">
            <v>스마트폰</v>
          </cell>
          <cell r="F2199" t="str">
            <v>카메라</v>
          </cell>
          <cell r="G2199" t="str">
            <v>카메라모듈</v>
          </cell>
          <cell r="H2199" t="str">
            <v>카메라 모듈 관련 자동화장비</v>
          </cell>
        </row>
        <row r="2200">
          <cell r="A2200">
            <v>341170</v>
          </cell>
          <cell r="B2200" t="str">
            <v>퓨쳐메디신</v>
          </cell>
          <cell r="C2200" t="str">
            <v>-</v>
          </cell>
          <cell r="D2200" t="str">
            <v>-</v>
          </cell>
          <cell r="E2200" t="e">
            <v>#N/A</v>
          </cell>
          <cell r="F2200" t="e">
            <v>#N/A</v>
          </cell>
          <cell r="G2200" t="e">
            <v>#N/A</v>
          </cell>
          <cell r="H2200" t="e">
            <v>#N/A</v>
          </cell>
        </row>
        <row r="2201">
          <cell r="A2201">
            <v>220100</v>
          </cell>
          <cell r="B2201" t="str">
            <v>퓨쳐켐</v>
          </cell>
          <cell r="C2201" t="str">
            <v>-</v>
          </cell>
          <cell r="D2201" t="str">
            <v>-</v>
          </cell>
          <cell r="E2201" t="str">
            <v>헬스케어</v>
          </cell>
          <cell r="F2201" t="str">
            <v>바이오</v>
          </cell>
          <cell r="G2201" t="str">
            <v>기술이전</v>
          </cell>
          <cell r="H2201" t="str">
            <v>방사성의약품 전구체</v>
          </cell>
        </row>
        <row r="2202">
          <cell r="A2202">
            <v>35200</v>
          </cell>
          <cell r="B2202" t="str">
            <v>프럼파스트</v>
          </cell>
          <cell r="C2202">
            <v>50</v>
          </cell>
          <cell r="D2202">
            <v>19.841999999999999</v>
          </cell>
          <cell r="E2202" t="str">
            <v>건설</v>
          </cell>
          <cell r="F2202" t="str">
            <v>건자재</v>
          </cell>
          <cell r="G2202" t="str">
            <v>배관재</v>
          </cell>
          <cell r="H2202" t="str">
            <v>배관재산업(PB파이프 등)</v>
          </cell>
        </row>
        <row r="2203">
          <cell r="A2203">
            <v>334970</v>
          </cell>
          <cell r="B2203" t="str">
            <v>프레스티지바이오로직스</v>
          </cell>
          <cell r="C2203" t="str">
            <v>-</v>
          </cell>
          <cell r="D2203" t="str">
            <v>-</v>
          </cell>
          <cell r="E2203" t="str">
            <v>헬스케어</v>
          </cell>
          <cell r="F2203" t="str">
            <v>바이오</v>
          </cell>
          <cell r="G2203" t="str">
            <v>CMO</v>
          </cell>
          <cell r="H2203" t="str">
            <v>바이오의약품 위탁 생산(CMO)</v>
          </cell>
        </row>
        <row r="2204">
          <cell r="A2204">
            <v>950210</v>
          </cell>
          <cell r="B2204" t="str">
            <v>프레스티지바이오파마</v>
          </cell>
          <cell r="C2204" t="str">
            <v>-</v>
          </cell>
          <cell r="D2204" t="str">
            <v>-</v>
          </cell>
          <cell r="E2204" t="str">
            <v>외국계</v>
          </cell>
          <cell r="F2204" t="str">
            <v>외국계</v>
          </cell>
          <cell r="G2204" t="str">
            <v>USD</v>
          </cell>
          <cell r="H2204" t="str">
            <v>항체의약품 개발 전문 제약회사</v>
          </cell>
        </row>
        <row r="2205">
          <cell r="A2205">
            <v>203690</v>
          </cell>
          <cell r="B2205" t="str">
            <v>프로스테믹스</v>
          </cell>
          <cell r="C2205" t="str">
            <v>-</v>
          </cell>
          <cell r="D2205" t="str">
            <v>-</v>
          </cell>
          <cell r="E2205" t="str">
            <v>화장품</v>
          </cell>
          <cell r="F2205" t="str">
            <v>화장품_브랜드</v>
          </cell>
          <cell r="G2205" t="str">
            <v>화장품브랜드</v>
          </cell>
          <cell r="H2205" t="str">
            <v>STEM CELL, PLANT CELL</v>
          </cell>
        </row>
        <row r="2206">
          <cell r="A2206">
            <v>321260</v>
          </cell>
          <cell r="B2206" t="str">
            <v>프로이천</v>
          </cell>
          <cell r="C2206">
            <v>20</v>
          </cell>
          <cell r="D2206">
            <v>-150.459</v>
          </cell>
          <cell r="E2206" t="str">
            <v>디스플레이</v>
          </cell>
          <cell r="F2206" t="str">
            <v>디스플레이_부품</v>
          </cell>
          <cell r="G2206" t="str">
            <v>Driver IC</v>
          </cell>
          <cell r="H2206" t="str">
            <v>프로브 유닛 및 프로브 카드</v>
          </cell>
        </row>
        <row r="2207">
          <cell r="A2207">
            <v>303360</v>
          </cell>
          <cell r="B2207" t="str">
            <v>프로테옴텍</v>
          </cell>
          <cell r="C2207" t="str">
            <v>-</v>
          </cell>
          <cell r="D2207" t="str">
            <v>-</v>
          </cell>
          <cell r="E2207" t="e">
            <v>#N/A</v>
          </cell>
          <cell r="F2207" t="e">
            <v>#N/A</v>
          </cell>
          <cell r="G2207" t="e">
            <v>#N/A</v>
          </cell>
          <cell r="H2207" t="e">
            <v>#N/A</v>
          </cell>
        </row>
        <row r="2208">
          <cell r="A2208">
            <v>53610</v>
          </cell>
          <cell r="B2208" t="str">
            <v>프로텍</v>
          </cell>
          <cell r="C2208">
            <v>400</v>
          </cell>
          <cell r="D2208">
            <v>8.3000000000000007</v>
          </cell>
          <cell r="E2208" t="str">
            <v>반도체</v>
          </cell>
          <cell r="F2208" t="str">
            <v>반도체_제조장비</v>
          </cell>
          <cell r="G2208" t="str">
            <v>후공정</v>
          </cell>
          <cell r="H2208" t="str">
            <v>패키징 관련 제조장비</v>
          </cell>
        </row>
        <row r="2209">
          <cell r="A2209">
            <v>377220</v>
          </cell>
          <cell r="B2209" t="str">
            <v>프롬바이오</v>
          </cell>
          <cell r="C2209" t="str">
            <v>-</v>
          </cell>
          <cell r="D2209" t="str">
            <v>-</v>
          </cell>
          <cell r="E2209" t="str">
            <v>음식료</v>
          </cell>
          <cell r="F2209" t="str">
            <v>건강기능식품</v>
          </cell>
          <cell r="G2209" t="str">
            <v>브랜드</v>
          </cell>
          <cell r="H2209" t="str">
            <v>관절연골엔 보스웰리아, 위건강엔 매스틱</v>
          </cell>
        </row>
        <row r="2210">
          <cell r="A2210">
            <v>335810</v>
          </cell>
          <cell r="B2210" t="str">
            <v>프리시젼바이오</v>
          </cell>
          <cell r="C2210" t="str">
            <v>-</v>
          </cell>
          <cell r="D2210" t="str">
            <v>-</v>
          </cell>
          <cell r="E2210" t="str">
            <v>헬스케어</v>
          </cell>
          <cell r="F2210" t="str">
            <v>진단기기</v>
          </cell>
          <cell r="G2210" t="str">
            <v>체외진단</v>
          </cell>
          <cell r="H2210" t="str">
            <v>소형 면역검사 검사기와 카트리지 개발</v>
          </cell>
        </row>
        <row r="2211">
          <cell r="A2211">
            <v>53160</v>
          </cell>
          <cell r="B2211" t="str">
            <v>프리엠스</v>
          </cell>
          <cell r="C2211">
            <v>50</v>
          </cell>
          <cell r="D2211">
            <v>22.187999999999999</v>
          </cell>
          <cell r="E2211" t="str">
            <v>기계</v>
          </cell>
          <cell r="F2211" t="str">
            <v>건설기계</v>
          </cell>
          <cell r="G2211" t="str">
            <v>부분품</v>
          </cell>
          <cell r="H2211" t="str">
            <v>건설기계부품(건설용중장비 WIRE HARNESS)</v>
          </cell>
        </row>
        <row r="2212">
          <cell r="A2212">
            <v>41590</v>
          </cell>
          <cell r="B2212" t="str">
            <v>플래스크</v>
          </cell>
          <cell r="C2212" t="str">
            <v>-</v>
          </cell>
          <cell r="D2212" t="str">
            <v>-</v>
          </cell>
          <cell r="E2212" t="str">
            <v>전문서비스</v>
          </cell>
          <cell r="F2212" t="str">
            <v>디자인</v>
          </cell>
          <cell r="G2212" t="str">
            <v>디자인</v>
          </cell>
          <cell r="H2212" t="str">
            <v>종합인테리어사업</v>
          </cell>
        </row>
        <row r="2213">
          <cell r="A2213">
            <v>367000</v>
          </cell>
          <cell r="B2213" t="str">
            <v>플래티어</v>
          </cell>
          <cell r="C2213" t="str">
            <v>-</v>
          </cell>
          <cell r="D2213" t="str">
            <v>-</v>
          </cell>
          <cell r="E2213" t="str">
            <v>인터넷</v>
          </cell>
          <cell r="F2213" t="str">
            <v>온라인서비스</v>
          </cell>
          <cell r="G2213" t="str">
            <v>온라인서비스</v>
          </cell>
          <cell r="H2213" t="str">
            <v>E-Commerce Site 구축 및 솔루션 제공</v>
          </cell>
        </row>
        <row r="2214">
          <cell r="A2214">
            <v>75130</v>
          </cell>
          <cell r="B2214" t="str">
            <v>플랜티넷</v>
          </cell>
          <cell r="C2214">
            <v>200</v>
          </cell>
          <cell r="D2214">
            <v>17.306000000000001</v>
          </cell>
          <cell r="E2214" t="str">
            <v>인터넷</v>
          </cell>
          <cell r="F2214" t="str">
            <v>소프트웨어</v>
          </cell>
          <cell r="G2214" t="str">
            <v>소프트웨어</v>
          </cell>
          <cell r="H2214" t="str">
            <v xml:space="preserve">네트워크 차단방식의 인터넷 유해콘텐츠차단서비스 </v>
          </cell>
        </row>
        <row r="2215">
          <cell r="A2215">
            <v>222670</v>
          </cell>
          <cell r="B2215" t="str">
            <v>플럼라인생명과학</v>
          </cell>
          <cell r="C2215" t="str">
            <v>-</v>
          </cell>
          <cell r="D2215" t="str">
            <v>-</v>
          </cell>
          <cell r="E2215" t="e">
            <v>#N/A</v>
          </cell>
          <cell r="F2215" t="e">
            <v>#N/A</v>
          </cell>
          <cell r="G2215" t="e">
            <v>#N/A</v>
          </cell>
          <cell r="H2215" t="e">
            <v>#N/A</v>
          </cell>
        </row>
        <row r="2216">
          <cell r="A2216">
            <v>9810</v>
          </cell>
          <cell r="B2216" t="str">
            <v>플레이그램</v>
          </cell>
          <cell r="C2216" t="str">
            <v>-</v>
          </cell>
          <cell r="D2216" t="str">
            <v>-</v>
          </cell>
          <cell r="E2216" t="str">
            <v>유통</v>
          </cell>
          <cell r="F2216" t="str">
            <v>MRO</v>
          </cell>
          <cell r="G2216" t="str">
            <v>MRO</v>
          </cell>
          <cell r="H2216" t="str">
            <v>산업용 소모자재</v>
          </cell>
        </row>
        <row r="2217">
          <cell r="A2217">
            <v>237820</v>
          </cell>
          <cell r="B2217" t="str">
            <v>플레이디</v>
          </cell>
          <cell r="C2217" t="str">
            <v>-</v>
          </cell>
          <cell r="D2217" t="str">
            <v>-</v>
          </cell>
          <cell r="E2217" t="str">
            <v>광고</v>
          </cell>
          <cell r="F2217" t="str">
            <v>광고</v>
          </cell>
          <cell r="G2217" t="str">
            <v>비계열</v>
          </cell>
          <cell r="H2217" t="str">
            <v>디지털 광고 전문 업체</v>
          </cell>
        </row>
        <row r="2218">
          <cell r="A2218">
            <v>23770</v>
          </cell>
          <cell r="B2218" t="str">
            <v>플레이위드</v>
          </cell>
          <cell r="C2218" t="str">
            <v>-</v>
          </cell>
          <cell r="D2218" t="str">
            <v>-</v>
          </cell>
          <cell r="E2218" t="str">
            <v>게임</v>
          </cell>
          <cell r="F2218" t="str">
            <v>게임</v>
          </cell>
          <cell r="G2218" t="str">
            <v>게임</v>
          </cell>
          <cell r="H2218" t="str">
            <v>로한, 씰온라인, 배틀사우나</v>
          </cell>
        </row>
        <row r="2219">
          <cell r="A2219">
            <v>300080</v>
          </cell>
          <cell r="B2219" t="str">
            <v>플리토</v>
          </cell>
          <cell r="C2219" t="str">
            <v>-</v>
          </cell>
          <cell r="D2219" t="str">
            <v>-</v>
          </cell>
          <cell r="E2219" t="str">
            <v>인터넷</v>
          </cell>
          <cell r="F2219" t="str">
            <v>소프트웨어</v>
          </cell>
          <cell r="G2219" t="str">
            <v>소프트웨어</v>
          </cell>
          <cell r="H2219" t="str">
            <v>25개 언어 번역 서비스</v>
          </cell>
        </row>
        <row r="2220">
          <cell r="A2220">
            <v>150440</v>
          </cell>
          <cell r="B2220" t="str">
            <v>피노텍</v>
          </cell>
          <cell r="C2220" t="str">
            <v>-</v>
          </cell>
          <cell r="D2220" t="str">
            <v>-</v>
          </cell>
          <cell r="E2220" t="e">
            <v>#N/A</v>
          </cell>
          <cell r="F2220" t="e">
            <v>#N/A</v>
          </cell>
          <cell r="G2220" t="e">
            <v>#N/A</v>
          </cell>
          <cell r="H2220" t="e">
            <v>#N/A</v>
          </cell>
        </row>
        <row r="2221">
          <cell r="A2221">
            <v>32580</v>
          </cell>
          <cell r="B2221" t="str">
            <v>피델릭스</v>
          </cell>
          <cell r="C2221" t="str">
            <v>-</v>
          </cell>
          <cell r="D2221" t="str">
            <v>-</v>
          </cell>
          <cell r="E2221" t="str">
            <v>반도체</v>
          </cell>
          <cell r="F2221" t="str">
            <v>비메모리반도체</v>
          </cell>
          <cell r="G2221" t="str">
            <v>팹리스</v>
          </cell>
          <cell r="H2221" t="str">
            <v>팹리스 - Mobile Application용 Memory</v>
          </cell>
        </row>
        <row r="2222">
          <cell r="A2222">
            <v>51380</v>
          </cell>
          <cell r="B2222" t="str">
            <v>피씨디렉트</v>
          </cell>
          <cell r="C2222">
            <v>600</v>
          </cell>
          <cell r="D2222" t="str">
            <v>35.395 *</v>
          </cell>
          <cell r="E2222" t="str">
            <v>전자제품</v>
          </cell>
          <cell r="F2222" t="str">
            <v>전자제품_유통</v>
          </cell>
          <cell r="G2222" t="str">
            <v>IT유통</v>
          </cell>
          <cell r="H2222" t="str">
            <v>IT하드웨어 유통사업(메인보드 등)</v>
          </cell>
        </row>
        <row r="2223">
          <cell r="A2223">
            <v>241820</v>
          </cell>
          <cell r="B2223" t="str">
            <v>피씨엘</v>
          </cell>
          <cell r="C2223" t="str">
            <v>-</v>
          </cell>
          <cell r="D2223" t="str">
            <v>-</v>
          </cell>
          <cell r="E2223" t="str">
            <v>헬스케어</v>
          </cell>
          <cell r="F2223" t="str">
            <v>진단기기</v>
          </cell>
          <cell r="G2223" t="str">
            <v>체외진단</v>
          </cell>
          <cell r="H2223" t="str">
            <v>현장진단 의료기기(POCT)</v>
          </cell>
        </row>
        <row r="2224">
          <cell r="A2224">
            <v>237750</v>
          </cell>
          <cell r="B2224" t="str">
            <v>피앤씨테크</v>
          </cell>
          <cell r="C2224" t="str">
            <v>-</v>
          </cell>
          <cell r="D2224" t="str">
            <v>-</v>
          </cell>
          <cell r="E2224" t="str">
            <v>에너지</v>
          </cell>
          <cell r="F2224" t="str">
            <v>전력</v>
          </cell>
          <cell r="G2224" t="str">
            <v>송배전</v>
          </cell>
          <cell r="H2224" t="str">
            <v>전력 송배전 관련 기기 및 시스템(배전자동화 단말장치)</v>
          </cell>
        </row>
        <row r="2225">
          <cell r="A2225">
            <v>24850</v>
          </cell>
          <cell r="B2225" t="str">
            <v>피에스엠씨</v>
          </cell>
          <cell r="C2225" t="str">
            <v>-</v>
          </cell>
          <cell r="D2225" t="str">
            <v>-</v>
          </cell>
          <cell r="E2225" t="str">
            <v>반도체</v>
          </cell>
          <cell r="F2225" t="str">
            <v>패키징</v>
          </cell>
          <cell r="G2225" t="str">
            <v>패키징재료</v>
          </cell>
          <cell r="H2225" t="str">
            <v>리드프레임</v>
          </cell>
        </row>
        <row r="2226">
          <cell r="A2226">
            <v>319660</v>
          </cell>
          <cell r="B2226" t="str">
            <v>피에스케이</v>
          </cell>
          <cell r="C2226">
            <v>600</v>
          </cell>
          <cell r="D2226">
            <v>11.430999999999999</v>
          </cell>
          <cell r="E2226" t="str">
            <v>반도체</v>
          </cell>
          <cell r="F2226" t="str">
            <v>반도체_제조장비</v>
          </cell>
          <cell r="G2226" t="str">
            <v>전공정</v>
          </cell>
          <cell r="H2226" t="str">
            <v>Post etch treatment 류 등</v>
          </cell>
        </row>
        <row r="2227">
          <cell r="A2227">
            <v>31980</v>
          </cell>
          <cell r="B2227" t="str">
            <v>피에스케이홀딩스</v>
          </cell>
          <cell r="C2227">
            <v>400</v>
          </cell>
          <cell r="D2227">
            <v>17.776</v>
          </cell>
          <cell r="E2227" t="str">
            <v>반도체</v>
          </cell>
          <cell r="F2227" t="str">
            <v>반도체_제조장비</v>
          </cell>
          <cell r="G2227" t="str">
            <v>전공정</v>
          </cell>
          <cell r="H2227" t="str">
            <v>Descum, Reflow(패키징 장비)</v>
          </cell>
        </row>
        <row r="2228">
          <cell r="A2228">
            <v>2230</v>
          </cell>
          <cell r="B2228" t="str">
            <v>피에스텍</v>
          </cell>
          <cell r="C2228">
            <v>150</v>
          </cell>
          <cell r="D2228">
            <v>41.177</v>
          </cell>
          <cell r="E2228" t="str">
            <v>에너지</v>
          </cell>
          <cell r="F2228" t="str">
            <v>전력</v>
          </cell>
          <cell r="G2228" t="str">
            <v>전력기자재</v>
          </cell>
          <cell r="H2228" t="str">
            <v>계량기(전력량계)</v>
          </cell>
        </row>
        <row r="2229">
          <cell r="A2229">
            <v>57880</v>
          </cell>
          <cell r="B2229" t="str">
            <v>피에이치씨</v>
          </cell>
          <cell r="C2229" t="str">
            <v>-</v>
          </cell>
          <cell r="D2229" t="str">
            <v>-</v>
          </cell>
          <cell r="E2229" t="str">
            <v>헬스케어</v>
          </cell>
          <cell r="F2229" t="str">
            <v>진단기기</v>
          </cell>
          <cell r="G2229" t="str">
            <v>체외진단</v>
          </cell>
          <cell r="H2229" t="str">
            <v>코로나 진단키트</v>
          </cell>
        </row>
        <row r="2230">
          <cell r="A2230">
            <v>43370</v>
          </cell>
          <cell r="B2230" t="str">
            <v>피에이치에이</v>
          </cell>
          <cell r="C2230">
            <v>180</v>
          </cell>
          <cell r="D2230">
            <v>9.8369999999999997</v>
          </cell>
          <cell r="E2230" t="str">
            <v>자동차</v>
          </cell>
          <cell r="F2230" t="str">
            <v>자동차부품</v>
          </cell>
          <cell r="G2230" t="str">
            <v>차체</v>
          </cell>
          <cell r="H2230" t="str">
            <v xml:space="preserve">자동차 Door </v>
          </cell>
        </row>
        <row r="2231">
          <cell r="A2231">
            <v>242350</v>
          </cell>
          <cell r="B2231" t="str">
            <v>피엔아이컴퍼니</v>
          </cell>
          <cell r="C2231" t="str">
            <v>-</v>
          </cell>
          <cell r="D2231" t="str">
            <v>-</v>
          </cell>
          <cell r="E2231" t="e">
            <v>#N/A</v>
          </cell>
          <cell r="F2231" t="e">
            <v>#N/A</v>
          </cell>
          <cell r="G2231" t="e">
            <v>#N/A</v>
          </cell>
          <cell r="H2231" t="e">
            <v>#N/A</v>
          </cell>
        </row>
        <row r="2232">
          <cell r="A2232">
            <v>239890</v>
          </cell>
          <cell r="B2232" t="str">
            <v>피엔에이치테크</v>
          </cell>
          <cell r="C2232" t="str">
            <v>-</v>
          </cell>
          <cell r="D2232" t="str">
            <v>-</v>
          </cell>
          <cell r="E2232" t="str">
            <v>디스플레이</v>
          </cell>
          <cell r="F2232" t="str">
            <v>디스플레이_소재</v>
          </cell>
          <cell r="G2232" t="str">
            <v>소재</v>
          </cell>
          <cell r="H2232" t="str">
            <v>OLED 특허소재개발사업과 공동기술개발 및 양산화 사업</v>
          </cell>
        </row>
        <row r="2233">
          <cell r="A2233">
            <v>347740</v>
          </cell>
          <cell r="B2233" t="str">
            <v>피엔케이피부임상연구센타</v>
          </cell>
          <cell r="C2233">
            <v>150</v>
          </cell>
          <cell r="D2233" t="str">
            <v>12.244 *</v>
          </cell>
          <cell r="E2233" t="str">
            <v>전문서비스</v>
          </cell>
          <cell r="F2233" t="str">
            <v>시험인증</v>
          </cell>
          <cell r="G2233" t="str">
            <v>시험인증</v>
          </cell>
          <cell r="H2233" t="str">
            <v>인체적용시험(피부 및 화장품)</v>
          </cell>
        </row>
        <row r="2234">
          <cell r="A2234">
            <v>137400</v>
          </cell>
          <cell r="B2234" t="str">
            <v>피엔티</v>
          </cell>
          <cell r="C2234">
            <v>150</v>
          </cell>
          <cell r="D2234">
            <v>6.3310000000000004</v>
          </cell>
          <cell r="E2234" t="str">
            <v>배터리</v>
          </cell>
          <cell r="F2234" t="str">
            <v>배터리_장비</v>
          </cell>
          <cell r="G2234" t="str">
            <v>장비</v>
          </cell>
          <cell r="H2234" t="str">
            <v>조립 및 설비제작</v>
          </cell>
        </row>
        <row r="2235">
          <cell r="A2235">
            <v>128660</v>
          </cell>
          <cell r="B2235" t="str">
            <v>피제이메탈</v>
          </cell>
          <cell r="C2235">
            <v>150</v>
          </cell>
          <cell r="D2235" t="str">
            <v>20.275 *</v>
          </cell>
          <cell r="E2235" t="str">
            <v>기초소재</v>
          </cell>
          <cell r="F2235" t="str">
            <v>비철금속</v>
          </cell>
          <cell r="G2235" t="str">
            <v>알루미늄</v>
          </cell>
          <cell r="H2235" t="str">
            <v>알루미늄 탈산제</v>
          </cell>
        </row>
        <row r="2236">
          <cell r="A2236">
            <v>6140</v>
          </cell>
          <cell r="B2236" t="str">
            <v>피제이전자</v>
          </cell>
          <cell r="C2236">
            <v>130</v>
          </cell>
          <cell r="D2236" t="str">
            <v>23.506 *</v>
          </cell>
          <cell r="E2236" t="str">
            <v>헬스케어</v>
          </cell>
          <cell r="F2236" t="str">
            <v>진단기기</v>
          </cell>
          <cell r="G2236" t="str">
            <v>진단기기</v>
          </cell>
          <cell r="H2236" t="str">
            <v xml:space="preserve">초음파진단기 등 </v>
          </cell>
        </row>
        <row r="2237">
          <cell r="A2237">
            <v>376180</v>
          </cell>
          <cell r="B2237" t="str">
            <v>피코그램</v>
          </cell>
          <cell r="C2237" t="str">
            <v>-</v>
          </cell>
          <cell r="D2237" t="str">
            <v>-</v>
          </cell>
          <cell r="E2237" t="str">
            <v>전자제품</v>
          </cell>
          <cell r="F2237" t="str">
            <v>가정용_전자제품</v>
          </cell>
          <cell r="G2237" t="str">
            <v>가정용</v>
          </cell>
          <cell r="H2237" t="str">
            <v>정수기 필터, 필터조립체 등</v>
          </cell>
        </row>
        <row r="2238">
          <cell r="A2238">
            <v>304840</v>
          </cell>
          <cell r="B2238" t="str">
            <v>피플바이오</v>
          </cell>
          <cell r="C2238" t="str">
            <v>-</v>
          </cell>
          <cell r="D2238" t="str">
            <v>-</v>
          </cell>
          <cell r="E2238" t="str">
            <v>헬스케어</v>
          </cell>
          <cell r="F2238" t="str">
            <v>진단기기</v>
          </cell>
          <cell r="G2238" t="str">
            <v>체외진단</v>
          </cell>
          <cell r="H2238" t="str">
            <v>알츠하이머병 조기진단에 활용할 수 있는 혈액검사 제품</v>
          </cell>
        </row>
        <row r="2239">
          <cell r="A2239">
            <v>62970</v>
          </cell>
          <cell r="B2239" t="str">
            <v>피피아이</v>
          </cell>
          <cell r="C2239" t="str">
            <v>-</v>
          </cell>
          <cell r="D2239" t="str">
            <v>-</v>
          </cell>
          <cell r="E2239" t="str">
            <v>통신</v>
          </cell>
          <cell r="F2239" t="str">
            <v>통신장비</v>
          </cell>
          <cell r="G2239" t="str">
            <v>광통신</v>
          </cell>
          <cell r="H2239" t="str">
            <v>광파워분배기(스플리터)</v>
          </cell>
        </row>
        <row r="2240">
          <cell r="A2240">
            <v>87600</v>
          </cell>
          <cell r="B2240" t="str">
            <v>픽셀플러스</v>
          </cell>
          <cell r="C2240" t="str">
            <v>-</v>
          </cell>
          <cell r="D2240" t="str">
            <v>-</v>
          </cell>
          <cell r="E2240" t="str">
            <v>반도체</v>
          </cell>
          <cell r="F2240" t="str">
            <v>비메모리반도체</v>
          </cell>
          <cell r="G2240" t="str">
            <v>팹리스</v>
          </cell>
          <cell r="H2240" t="str">
            <v>CCTV, 자동차</v>
          </cell>
        </row>
        <row r="2241">
          <cell r="A2241">
            <v>161580</v>
          </cell>
          <cell r="B2241" t="str">
            <v>필옵틱스</v>
          </cell>
          <cell r="C2241" t="str">
            <v>-</v>
          </cell>
          <cell r="D2241" t="str">
            <v>-</v>
          </cell>
          <cell r="E2241" t="str">
            <v>디스플레이</v>
          </cell>
          <cell r="F2241" t="str">
            <v>디스플레이_장비</v>
          </cell>
          <cell r="G2241" t="str">
            <v>제조장비</v>
          </cell>
          <cell r="H2241" t="str">
            <v>레이저 응용 장비</v>
          </cell>
        </row>
        <row r="2242">
          <cell r="A2242">
            <v>347770</v>
          </cell>
          <cell r="B2242" t="str">
            <v>핌스</v>
          </cell>
          <cell r="C2242" t="str">
            <v>-</v>
          </cell>
          <cell r="D2242" t="str">
            <v>-</v>
          </cell>
          <cell r="E2242" t="str">
            <v>디스플레이</v>
          </cell>
          <cell r="F2242" t="str">
            <v>디스플레이_소재</v>
          </cell>
          <cell r="G2242" t="str">
            <v>소재</v>
          </cell>
          <cell r="H2242" t="str">
            <v>OLED 디스플레이 증착 공정에 사용되는 메탈 마스크</v>
          </cell>
        </row>
        <row r="2243">
          <cell r="A2243">
            <v>163730</v>
          </cell>
          <cell r="B2243" t="str">
            <v>핑거</v>
          </cell>
          <cell r="C2243">
            <v>100</v>
          </cell>
          <cell r="D2243">
            <v>105.831</v>
          </cell>
          <cell r="E2243" t="str">
            <v>인터넷</v>
          </cell>
          <cell r="F2243" t="str">
            <v>소프트웨어</v>
          </cell>
          <cell r="G2243" t="str">
            <v>소프트웨어</v>
          </cell>
          <cell r="H2243" t="str">
            <v xml:space="preserve">스마트 금융 플랫폼 및 B2C 핀테크 서비스	</v>
          </cell>
        </row>
        <row r="2244">
          <cell r="A2244">
            <v>332710</v>
          </cell>
          <cell r="B2244" t="str">
            <v>하나금융14호스팩</v>
          </cell>
          <cell r="C2244" t="str">
            <v>-</v>
          </cell>
          <cell r="D2244" t="str">
            <v>-</v>
          </cell>
          <cell r="E2244" t="e">
            <v>#N/A</v>
          </cell>
          <cell r="F2244" t="e">
            <v>#N/A</v>
          </cell>
          <cell r="G2244" t="e">
            <v>#N/A</v>
          </cell>
          <cell r="H2244" t="e">
            <v>#N/A</v>
          </cell>
        </row>
        <row r="2245">
          <cell r="A2245">
            <v>341160</v>
          </cell>
          <cell r="B2245" t="str">
            <v>하나금융15호스팩</v>
          </cell>
          <cell r="C2245" t="str">
            <v>-</v>
          </cell>
          <cell r="D2245" t="str">
            <v>-</v>
          </cell>
          <cell r="E2245" t="e">
            <v>#N/A</v>
          </cell>
          <cell r="F2245" t="e">
            <v>#N/A</v>
          </cell>
          <cell r="G2245" t="e">
            <v>#N/A</v>
          </cell>
          <cell r="H2245" t="e">
            <v>#N/A</v>
          </cell>
        </row>
        <row r="2246">
          <cell r="A2246">
            <v>343510</v>
          </cell>
          <cell r="B2246" t="str">
            <v>하나금융16호스팩</v>
          </cell>
          <cell r="C2246" t="str">
            <v>-</v>
          </cell>
          <cell r="D2246" t="str">
            <v>-</v>
          </cell>
          <cell r="E2246" t="e">
            <v>#N/A</v>
          </cell>
          <cell r="F2246" t="e">
            <v>#N/A</v>
          </cell>
          <cell r="G2246" t="e">
            <v>#N/A</v>
          </cell>
          <cell r="H2246" t="e">
            <v>#N/A</v>
          </cell>
        </row>
        <row r="2247">
          <cell r="A2247">
            <v>388220</v>
          </cell>
          <cell r="B2247" t="str">
            <v>하나금융19호스팩</v>
          </cell>
          <cell r="C2247" t="str">
            <v>-</v>
          </cell>
          <cell r="D2247" t="str">
            <v>-</v>
          </cell>
          <cell r="E2247" t="e">
            <v>#N/A</v>
          </cell>
          <cell r="F2247" t="e">
            <v>#N/A</v>
          </cell>
          <cell r="G2247" t="e">
            <v>#N/A</v>
          </cell>
          <cell r="H2247" t="e">
            <v>#N/A</v>
          </cell>
        </row>
        <row r="2248">
          <cell r="A2248">
            <v>400560</v>
          </cell>
          <cell r="B2248" t="str">
            <v>하나금융20호스팩</v>
          </cell>
          <cell r="C2248" t="str">
            <v>-</v>
          </cell>
          <cell r="D2248" t="str">
            <v>-</v>
          </cell>
          <cell r="E2248" t="e">
            <v>#N/A</v>
          </cell>
          <cell r="F2248" t="e">
            <v>#N/A</v>
          </cell>
          <cell r="G2248" t="e">
            <v>#N/A</v>
          </cell>
          <cell r="H2248" t="e">
            <v>#N/A</v>
          </cell>
        </row>
        <row r="2249">
          <cell r="A2249">
            <v>406760</v>
          </cell>
          <cell r="B2249" t="str">
            <v>하나금융21호스팩</v>
          </cell>
          <cell r="C2249" t="str">
            <v>-</v>
          </cell>
          <cell r="D2249" t="str">
            <v>-</v>
          </cell>
          <cell r="E2249" t="e">
            <v>#N/A</v>
          </cell>
          <cell r="F2249" t="e">
            <v>#N/A</v>
          </cell>
          <cell r="G2249" t="e">
            <v>#N/A</v>
          </cell>
          <cell r="H2249" t="e">
            <v>#N/A</v>
          </cell>
        </row>
        <row r="2250">
          <cell r="A2250">
            <v>418170</v>
          </cell>
          <cell r="B2250" t="str">
            <v>하나금융22호스팩</v>
          </cell>
          <cell r="C2250" t="str">
            <v>-</v>
          </cell>
          <cell r="D2250" t="str">
            <v>-</v>
          </cell>
          <cell r="E2250" t="e">
            <v>#N/A</v>
          </cell>
          <cell r="F2250" t="e">
            <v>#N/A</v>
          </cell>
          <cell r="G2250" t="e">
            <v>#N/A</v>
          </cell>
          <cell r="H2250" t="e">
            <v>#N/A</v>
          </cell>
        </row>
        <row r="2251">
          <cell r="A2251">
            <v>86790</v>
          </cell>
          <cell r="B2251" t="str">
            <v>하나금융지주</v>
          </cell>
          <cell r="C2251">
            <v>3100</v>
          </cell>
          <cell r="D2251">
            <v>25.236000000000001</v>
          </cell>
          <cell r="E2251" t="str">
            <v>금융</v>
          </cell>
          <cell r="F2251" t="str">
            <v>금융지주</v>
          </cell>
          <cell r="G2251" t="str">
            <v>금융지주</v>
          </cell>
          <cell r="H2251" t="str">
            <v>하나은행</v>
          </cell>
        </row>
        <row r="2252">
          <cell r="A2252">
            <v>299030</v>
          </cell>
          <cell r="B2252" t="str">
            <v>하나기술</v>
          </cell>
          <cell r="C2252" t="str">
            <v>-</v>
          </cell>
          <cell r="D2252" t="str">
            <v>-</v>
          </cell>
          <cell r="E2252" t="str">
            <v>배터리</v>
          </cell>
          <cell r="F2252" t="str">
            <v>배터리_장비</v>
          </cell>
          <cell r="G2252" t="str">
            <v>장비</v>
          </cell>
          <cell r="H2252" t="str">
            <v>조립 및 설비제작</v>
          </cell>
        </row>
        <row r="2253">
          <cell r="A2253">
            <v>67310</v>
          </cell>
          <cell r="B2253" t="str">
            <v>하나마이크론</v>
          </cell>
          <cell r="C2253" t="str">
            <v>-</v>
          </cell>
          <cell r="D2253" t="str">
            <v>-</v>
          </cell>
          <cell r="E2253" t="str">
            <v>반도체</v>
          </cell>
          <cell r="F2253" t="str">
            <v>패키징</v>
          </cell>
          <cell r="G2253" t="str">
            <v>패키징</v>
          </cell>
          <cell r="H2253" t="str">
            <v>반도체 패키징</v>
          </cell>
        </row>
        <row r="2254">
          <cell r="A2254">
            <v>372290</v>
          </cell>
          <cell r="B2254" t="str">
            <v>하나머스트7호스팩</v>
          </cell>
          <cell r="C2254" t="str">
            <v>-</v>
          </cell>
          <cell r="D2254" t="str">
            <v>-</v>
          </cell>
          <cell r="E2254" t="e">
            <v>#N/A</v>
          </cell>
          <cell r="F2254" t="e">
            <v>#N/A</v>
          </cell>
          <cell r="G2254" t="e">
            <v>#N/A</v>
          </cell>
          <cell r="H2254" t="e">
            <v>#N/A</v>
          </cell>
        </row>
        <row r="2255">
          <cell r="A2255">
            <v>166090</v>
          </cell>
          <cell r="B2255" t="str">
            <v>하나머티리얼즈</v>
          </cell>
          <cell r="C2255">
            <v>600</v>
          </cell>
          <cell r="D2255" t="str">
            <v>17.561 *</v>
          </cell>
          <cell r="E2255" t="str">
            <v>반도체</v>
          </cell>
          <cell r="F2255" t="str">
            <v>반도체_소재</v>
          </cell>
          <cell r="G2255" t="str">
            <v>공정재료</v>
          </cell>
          <cell r="H2255" t="str">
            <v xml:space="preserve">반도체 식각장비의 주요 소모품	</v>
          </cell>
        </row>
        <row r="2256">
          <cell r="A2256">
            <v>293480</v>
          </cell>
          <cell r="B2256" t="str">
            <v>하나제약</v>
          </cell>
          <cell r="C2256">
            <v>510</v>
          </cell>
          <cell r="D2256" t="str">
            <v>31.494 *</v>
          </cell>
          <cell r="E2256" t="str">
            <v>헬스케어</v>
          </cell>
          <cell r="F2256" t="str">
            <v>제약</v>
          </cell>
          <cell r="G2256" t="str">
            <v>완제의약품</v>
          </cell>
          <cell r="H2256" t="str">
            <v>(신경계) 마약성진통제 및 수술 및 진정에 쓰이는 마취제의약품</v>
          </cell>
        </row>
        <row r="2257">
          <cell r="A2257">
            <v>39130</v>
          </cell>
          <cell r="B2257" t="str">
            <v>하나투어</v>
          </cell>
          <cell r="C2257" t="str">
            <v>-</v>
          </cell>
          <cell r="D2257" t="str">
            <v>-</v>
          </cell>
          <cell r="E2257" t="str">
            <v>내수</v>
          </cell>
          <cell r="F2257" t="str">
            <v>여가</v>
          </cell>
          <cell r="G2257" t="str">
            <v>여행사</v>
          </cell>
          <cell r="H2257" t="str">
            <v>여행</v>
          </cell>
        </row>
        <row r="2258">
          <cell r="A2258">
            <v>136480</v>
          </cell>
          <cell r="B2258" t="str">
            <v>하림</v>
          </cell>
          <cell r="C2258">
            <v>30</v>
          </cell>
          <cell r="D2258">
            <v>23.609000000000002</v>
          </cell>
          <cell r="E2258" t="str">
            <v>음식료</v>
          </cell>
          <cell r="F2258" t="str">
            <v>육계</v>
          </cell>
          <cell r="G2258" t="str">
            <v>육계</v>
          </cell>
          <cell r="H2258" t="str">
            <v>육계(닭)</v>
          </cell>
        </row>
        <row r="2259">
          <cell r="A2259">
            <v>3380</v>
          </cell>
          <cell r="B2259" t="str">
            <v>하림지주</v>
          </cell>
          <cell r="C2259">
            <v>100</v>
          </cell>
          <cell r="D2259">
            <v>1.284</v>
          </cell>
          <cell r="E2259" t="str">
            <v>지주사</v>
          </cell>
          <cell r="F2259" t="str">
            <v>지주사</v>
          </cell>
          <cell r="G2259" t="str">
            <v>지주사</v>
          </cell>
          <cell r="H2259" t="str">
            <v>지주사</v>
          </cell>
        </row>
        <row r="2260">
          <cell r="A2260">
            <v>365590</v>
          </cell>
          <cell r="B2260" t="str">
            <v>하이딥</v>
          </cell>
          <cell r="C2260" t="str">
            <v>-</v>
          </cell>
          <cell r="D2260" t="str">
            <v>-</v>
          </cell>
          <cell r="E2260" t="str">
            <v>반도체</v>
          </cell>
          <cell r="F2260" t="str">
            <v>비메모리반도체</v>
          </cell>
          <cell r="G2260" t="str">
            <v>팹리스</v>
          </cell>
          <cell r="H2260" t="str">
            <v>모바일 디바이스용 Touch IC 설계 및 제조</v>
          </cell>
        </row>
        <row r="2261">
          <cell r="A2261">
            <v>149980</v>
          </cell>
          <cell r="B2261" t="str">
            <v>하이로닉</v>
          </cell>
          <cell r="C2261" t="str">
            <v>-</v>
          </cell>
          <cell r="D2261" t="str">
            <v>-</v>
          </cell>
          <cell r="E2261" t="str">
            <v>헬스케어</v>
          </cell>
          <cell r="F2261" t="str">
            <v>의료기기</v>
          </cell>
          <cell r="G2261" t="str">
            <v>피부미용</v>
          </cell>
          <cell r="H2261" t="str">
            <v>피부미용의료기기</v>
          </cell>
        </row>
        <row r="2262">
          <cell r="A2262">
            <v>13030</v>
          </cell>
          <cell r="B2262" t="str">
            <v>하이록코리아</v>
          </cell>
          <cell r="C2262">
            <v>500</v>
          </cell>
          <cell r="D2262">
            <v>32.936</v>
          </cell>
          <cell r="E2262" t="str">
            <v>기계</v>
          </cell>
          <cell r="F2262" t="str">
            <v>유체기계</v>
          </cell>
          <cell r="G2262" t="str">
            <v>유체기계</v>
          </cell>
          <cell r="H2262" t="str">
            <v>밸브, 스팀트랩</v>
          </cell>
        </row>
        <row r="2263">
          <cell r="A2263">
            <v>352820</v>
          </cell>
          <cell r="B2263" t="str">
            <v>하이브</v>
          </cell>
          <cell r="C2263" t="str">
            <v>-</v>
          </cell>
          <cell r="D2263" t="str">
            <v>-</v>
          </cell>
          <cell r="E2263" t="str">
            <v>방송미디어</v>
          </cell>
          <cell r="F2263" t="str">
            <v>엔터테인먼트</v>
          </cell>
          <cell r="G2263" t="str">
            <v>음반음원</v>
          </cell>
          <cell r="H2263" t="str">
            <v>엔터테인먼트</v>
          </cell>
        </row>
        <row r="2264">
          <cell r="A2264">
            <v>126700</v>
          </cell>
          <cell r="B2264" t="str">
            <v>하이비젼시스템</v>
          </cell>
          <cell r="C2264">
            <v>150</v>
          </cell>
          <cell r="D2264">
            <v>4.5780000000000003</v>
          </cell>
          <cell r="E2264" t="str">
            <v>스마트폰</v>
          </cell>
          <cell r="F2264" t="str">
            <v>카메라</v>
          </cell>
          <cell r="G2264" t="str">
            <v>검사장비</v>
          </cell>
          <cell r="H2264" t="str">
            <v>카메라모듈 검사장비</v>
          </cell>
        </row>
        <row r="2265">
          <cell r="A2265">
            <v>106080</v>
          </cell>
          <cell r="B2265" t="str">
            <v>하이소닉</v>
          </cell>
          <cell r="C2265" t="str">
            <v>-</v>
          </cell>
          <cell r="D2265" t="str">
            <v>-</v>
          </cell>
          <cell r="E2265" t="str">
            <v>스마트폰</v>
          </cell>
          <cell r="F2265" t="str">
            <v>카메라</v>
          </cell>
          <cell r="G2265" t="str">
            <v>AF actuator</v>
          </cell>
          <cell r="H2265" t="str">
            <v>AF액츄에이터 등</v>
          </cell>
        </row>
        <row r="2266">
          <cell r="A2266">
            <v>71090</v>
          </cell>
          <cell r="B2266" t="str">
            <v>하이스틸</v>
          </cell>
          <cell r="C2266">
            <v>40</v>
          </cell>
          <cell r="D2266">
            <v>6.9459999999999997</v>
          </cell>
          <cell r="E2266" t="str">
            <v>기초소재</v>
          </cell>
          <cell r="F2266" t="str">
            <v>철강</v>
          </cell>
          <cell r="G2266" t="str">
            <v>강관</v>
          </cell>
          <cell r="H2266" t="str">
            <v>강관 제조</v>
          </cell>
        </row>
        <row r="2267">
          <cell r="A2267">
            <v>377400</v>
          </cell>
          <cell r="B2267" t="str">
            <v>하이제6호스팩</v>
          </cell>
          <cell r="C2267" t="str">
            <v>-</v>
          </cell>
          <cell r="D2267" t="str">
            <v>-</v>
          </cell>
          <cell r="E2267" t="e">
            <v>#N/A</v>
          </cell>
          <cell r="F2267" t="e">
            <v>#N/A</v>
          </cell>
          <cell r="G2267" t="e">
            <v>#N/A</v>
          </cell>
          <cell r="H2267" t="e">
            <v>#N/A</v>
          </cell>
        </row>
        <row r="2268">
          <cell r="A2268">
            <v>400840</v>
          </cell>
          <cell r="B2268" t="str">
            <v>하이제7호스팩</v>
          </cell>
          <cell r="C2268" t="str">
            <v>-</v>
          </cell>
          <cell r="D2268" t="str">
            <v>-</v>
          </cell>
          <cell r="E2268" t="e">
            <v>#N/A</v>
          </cell>
          <cell r="F2268" t="e">
            <v>#N/A</v>
          </cell>
          <cell r="G2268" t="e">
            <v>#N/A</v>
          </cell>
          <cell r="H2268" t="e">
            <v>#N/A</v>
          </cell>
        </row>
        <row r="2269">
          <cell r="A2269">
            <v>221840</v>
          </cell>
          <cell r="B2269" t="str">
            <v>하이즈항공</v>
          </cell>
          <cell r="C2269" t="str">
            <v>-</v>
          </cell>
          <cell r="D2269" t="str">
            <v>-</v>
          </cell>
          <cell r="E2269" t="str">
            <v>운송</v>
          </cell>
          <cell r="F2269" t="str">
            <v>항공</v>
          </cell>
          <cell r="G2269" t="str">
            <v>항공기용 부품</v>
          </cell>
          <cell r="H2269" t="str">
            <v>항공기용 부품 제조업</v>
          </cell>
        </row>
        <row r="2270">
          <cell r="A2270">
            <v>106190</v>
          </cell>
          <cell r="B2270" t="str">
            <v>하이텍팜</v>
          </cell>
          <cell r="C2270">
            <v>50</v>
          </cell>
          <cell r="D2270" t="str">
            <v>-28.934 *</v>
          </cell>
          <cell r="E2270" t="str">
            <v>헬스케어</v>
          </cell>
          <cell r="F2270" t="str">
            <v>제약</v>
          </cell>
          <cell r="G2270" t="str">
            <v>원료의약품</v>
          </cell>
          <cell r="H2270" t="str">
            <v>원료의약사업</v>
          </cell>
        </row>
        <row r="2271">
          <cell r="A2271">
            <v>19490</v>
          </cell>
          <cell r="B2271" t="str">
            <v>하이트론씨스템즈</v>
          </cell>
          <cell r="C2271" t="str">
            <v>-</v>
          </cell>
          <cell r="D2271" t="str">
            <v>-</v>
          </cell>
          <cell r="E2271" t="str">
            <v>보안</v>
          </cell>
          <cell r="F2271" t="str">
            <v>물리보안</v>
          </cell>
          <cell r="G2271" t="str">
            <v>영상보안장비</v>
          </cell>
          <cell r="H2271" t="str">
            <v>영상보안장비 산업</v>
          </cell>
        </row>
        <row r="2272">
          <cell r="A2272">
            <v>80</v>
          </cell>
          <cell r="B2272" t="str">
            <v>하이트진로</v>
          </cell>
          <cell r="C2272">
            <v>800</v>
          </cell>
          <cell r="D2272">
            <v>77.861999999999995</v>
          </cell>
          <cell r="E2272" t="str">
            <v>음식료</v>
          </cell>
          <cell r="F2272" t="str">
            <v>주류</v>
          </cell>
          <cell r="G2272" t="str">
            <v>주류</v>
          </cell>
          <cell r="H2272" t="str">
            <v>참이슬, 하이트</v>
          </cell>
        </row>
        <row r="2273">
          <cell r="A2273">
            <v>140</v>
          </cell>
          <cell r="B2273" t="str">
            <v>하이트진로홀딩스</v>
          </cell>
          <cell r="C2273">
            <v>450</v>
          </cell>
          <cell r="D2273">
            <v>14.622999999999999</v>
          </cell>
          <cell r="E2273" t="str">
            <v>지주사</v>
          </cell>
          <cell r="F2273" t="str">
            <v>지주사</v>
          </cell>
          <cell r="G2273" t="str">
            <v>지주사</v>
          </cell>
          <cell r="H2273" t="str">
            <v>지주사</v>
          </cell>
        </row>
        <row r="2274">
          <cell r="A2274">
            <v>373200</v>
          </cell>
          <cell r="B2274" t="str">
            <v>하인크코리아</v>
          </cell>
          <cell r="C2274" t="str">
            <v>-</v>
          </cell>
          <cell r="D2274" t="str">
            <v>-</v>
          </cell>
          <cell r="E2274" t="str">
            <v>스마트폰</v>
          </cell>
          <cell r="F2274" t="str">
            <v>액세서리</v>
          </cell>
          <cell r="G2274" t="str">
            <v>액세서리</v>
          </cell>
          <cell r="H2274" t="str">
            <v xml:space="preserve"> IT디바이스의 커버, 무선충전기, 이어폰 케이스 등</v>
          </cell>
        </row>
        <row r="2275">
          <cell r="A2275">
            <v>66130</v>
          </cell>
          <cell r="B2275" t="str">
            <v>하츠</v>
          </cell>
          <cell r="C2275">
            <v>100</v>
          </cell>
          <cell r="D2275" t="str">
            <v>15.009 *</v>
          </cell>
          <cell r="E2275" t="str">
            <v>전자제품</v>
          </cell>
          <cell r="F2275" t="str">
            <v>가정용_전자제품</v>
          </cell>
          <cell r="G2275" t="str">
            <v>가정용</v>
          </cell>
          <cell r="H2275" t="str">
            <v>레인지후드</v>
          </cell>
        </row>
        <row r="2276">
          <cell r="A2276">
            <v>4590</v>
          </cell>
          <cell r="B2276" t="str">
            <v>한국가구</v>
          </cell>
          <cell r="C2276">
            <v>175</v>
          </cell>
          <cell r="D2276">
            <v>11.997</v>
          </cell>
          <cell r="E2276" t="str">
            <v>건설</v>
          </cell>
          <cell r="F2276" t="str">
            <v>가구</v>
          </cell>
          <cell r="G2276" t="str">
            <v>가정용</v>
          </cell>
          <cell r="H2276" t="str">
            <v>가정용 가구</v>
          </cell>
        </row>
        <row r="2277">
          <cell r="A2277">
            <v>36460</v>
          </cell>
          <cell r="B2277" t="str">
            <v>한국가스공사</v>
          </cell>
          <cell r="C2277">
            <v>2728</v>
          </cell>
          <cell r="D2277">
            <v>24.274999999999999</v>
          </cell>
          <cell r="E2277" t="str">
            <v>에너지</v>
          </cell>
          <cell r="F2277" t="str">
            <v>도시가스</v>
          </cell>
          <cell r="G2277" t="str">
            <v xml:space="preserve">도시가스 </v>
          </cell>
          <cell r="H2277" t="str">
            <v>가스 제조 및 배관공급업</v>
          </cell>
        </row>
        <row r="2278">
          <cell r="A2278">
            <v>39340</v>
          </cell>
          <cell r="B2278" t="str">
            <v>한국경제TV</v>
          </cell>
          <cell r="C2278">
            <v>200</v>
          </cell>
          <cell r="D2278">
            <v>16.917999999999999</v>
          </cell>
          <cell r="E2278" t="str">
            <v>인터넷</v>
          </cell>
          <cell r="F2278" t="str">
            <v>온라인서비스</v>
          </cell>
          <cell r="G2278" t="str">
            <v>온라인정보</v>
          </cell>
          <cell r="H2278" t="str">
            <v>증권경제 정보 제공</v>
          </cell>
        </row>
        <row r="2279">
          <cell r="A2279">
            <v>5430</v>
          </cell>
          <cell r="B2279" t="str">
            <v>한국공항</v>
          </cell>
          <cell r="C2279" t="str">
            <v>-</v>
          </cell>
          <cell r="D2279" t="str">
            <v>-</v>
          </cell>
          <cell r="E2279" t="str">
            <v>운송</v>
          </cell>
          <cell r="F2279" t="str">
            <v>항공</v>
          </cell>
          <cell r="G2279" t="str">
            <v>항공운송</v>
          </cell>
          <cell r="H2279" t="str">
            <v>항공운수보조사업</v>
          </cell>
        </row>
        <row r="2280">
          <cell r="A2280">
            <v>71050</v>
          </cell>
          <cell r="B2280" t="str">
            <v>한국금융지주</v>
          </cell>
          <cell r="C2280">
            <v>6150</v>
          </cell>
          <cell r="D2280">
            <v>20.373000000000001</v>
          </cell>
          <cell r="E2280" t="str">
            <v>금융</v>
          </cell>
          <cell r="F2280" t="str">
            <v>금융지주</v>
          </cell>
          <cell r="G2280" t="str">
            <v>금융지주</v>
          </cell>
          <cell r="H2280" t="str">
            <v>한국투자증권 등</v>
          </cell>
        </row>
        <row r="2281">
          <cell r="A2281">
            <v>34950</v>
          </cell>
          <cell r="B2281" t="str">
            <v>한국기업평가</v>
          </cell>
          <cell r="C2281">
            <v>3397</v>
          </cell>
          <cell r="D2281">
            <v>56.649000000000001</v>
          </cell>
          <cell r="E2281" t="str">
            <v>전문서비스</v>
          </cell>
          <cell r="F2281" t="str">
            <v>신용정보</v>
          </cell>
          <cell r="G2281" t="str">
            <v>신용정보</v>
          </cell>
          <cell r="H2281" t="str">
            <v>신용평가</v>
          </cell>
        </row>
        <row r="2282">
          <cell r="A2282">
            <v>10040</v>
          </cell>
          <cell r="B2282" t="str">
            <v>한국내화</v>
          </cell>
          <cell r="C2282">
            <v>35</v>
          </cell>
          <cell r="D2282">
            <v>21.821000000000002</v>
          </cell>
          <cell r="E2282" t="str">
            <v>기초소재</v>
          </cell>
          <cell r="F2282" t="str">
            <v>비철금속</v>
          </cell>
          <cell r="G2282" t="str">
            <v>내화물</v>
          </cell>
          <cell r="H2282" t="str">
            <v>내화물</v>
          </cell>
        </row>
        <row r="2283">
          <cell r="A2283">
            <v>25540</v>
          </cell>
          <cell r="B2283" t="str">
            <v>한국단자공업</v>
          </cell>
          <cell r="C2283">
            <v>700</v>
          </cell>
          <cell r="D2283">
            <v>11.483000000000001</v>
          </cell>
          <cell r="E2283" t="str">
            <v>자동차</v>
          </cell>
          <cell r="F2283" t="str">
            <v>자동차부품</v>
          </cell>
          <cell r="G2283" t="str">
            <v>전기(전자)장치</v>
          </cell>
          <cell r="H2283" t="str">
            <v>전자제어부품(커넥터)</v>
          </cell>
        </row>
        <row r="2284">
          <cell r="A2284">
            <v>222980</v>
          </cell>
          <cell r="B2284" t="str">
            <v>한국맥널티</v>
          </cell>
          <cell r="C2284">
            <v>30</v>
          </cell>
          <cell r="D2284">
            <v>16.526</v>
          </cell>
          <cell r="E2284" t="str">
            <v>음식료</v>
          </cell>
          <cell r="F2284" t="str">
            <v>음료</v>
          </cell>
          <cell r="G2284" t="str">
            <v>음료</v>
          </cell>
          <cell r="H2284" t="str">
            <v>커피</v>
          </cell>
        </row>
        <row r="2285">
          <cell r="A2285">
            <v>331660</v>
          </cell>
          <cell r="B2285" t="str">
            <v>한국미라클피플사</v>
          </cell>
          <cell r="C2285" t="str">
            <v>-</v>
          </cell>
          <cell r="D2285" t="str">
            <v>-</v>
          </cell>
          <cell r="E2285" t="e">
            <v>#N/A</v>
          </cell>
          <cell r="F2285" t="e">
            <v>#N/A</v>
          </cell>
          <cell r="G2285" t="e">
            <v>#N/A</v>
          </cell>
          <cell r="H2285" t="e">
            <v>#N/A</v>
          </cell>
        </row>
        <row r="2286">
          <cell r="A2286">
            <v>256840</v>
          </cell>
          <cell r="B2286" t="str">
            <v>한국비엔씨</v>
          </cell>
          <cell r="C2286" t="str">
            <v>-</v>
          </cell>
          <cell r="D2286" t="str">
            <v>-</v>
          </cell>
          <cell r="E2286" t="str">
            <v>헬스케어</v>
          </cell>
          <cell r="F2286" t="str">
            <v>의료기기</v>
          </cell>
          <cell r="G2286" t="str">
            <v>피부미용</v>
          </cell>
          <cell r="H2286" t="str">
            <v>HA필러(Hyaluronic Acid Filler), 유착방지재(심부체강창상피복재) 등</v>
          </cell>
        </row>
        <row r="2287">
          <cell r="A2287">
            <v>4090</v>
          </cell>
          <cell r="B2287" t="str">
            <v>한국석유공업</v>
          </cell>
          <cell r="C2287">
            <v>110</v>
          </cell>
          <cell r="D2287">
            <v>12.009</v>
          </cell>
          <cell r="E2287" t="str">
            <v>기초소재</v>
          </cell>
          <cell r="F2287" t="str">
            <v>석유화학</v>
          </cell>
          <cell r="G2287" t="str">
            <v>석유화학</v>
          </cell>
          <cell r="H2287" t="str">
            <v xml:space="preserve">아스팔트 및 석유류 </v>
          </cell>
        </row>
        <row r="2288">
          <cell r="A2288">
            <v>25550</v>
          </cell>
          <cell r="B2288" t="str">
            <v>한국선재</v>
          </cell>
          <cell r="C2288" t="str">
            <v>-</v>
          </cell>
          <cell r="D2288" t="str">
            <v>-</v>
          </cell>
          <cell r="E2288" t="str">
            <v>기초소재</v>
          </cell>
          <cell r="F2288" t="str">
            <v>철강</v>
          </cell>
          <cell r="G2288" t="str">
            <v>선재가공</v>
          </cell>
          <cell r="H2288" t="str">
            <v>와이어로프 및 경강선 제조 및 판매</v>
          </cell>
        </row>
        <row r="2289">
          <cell r="A2289">
            <v>2200</v>
          </cell>
          <cell r="B2289" t="str">
            <v>한국수출포장공업</v>
          </cell>
          <cell r="C2289">
            <v>700</v>
          </cell>
          <cell r="D2289">
            <v>16.893999999999998</v>
          </cell>
          <cell r="E2289" t="str">
            <v>종이</v>
          </cell>
          <cell r="F2289" t="str">
            <v>골판지원지</v>
          </cell>
          <cell r="G2289" t="str">
            <v>골판지원지</v>
          </cell>
          <cell r="H2289" t="str">
            <v>골판지원지</v>
          </cell>
        </row>
        <row r="2290">
          <cell r="A2290">
            <v>2960</v>
          </cell>
          <cell r="B2290" t="str">
            <v>한국쉘석유</v>
          </cell>
          <cell r="C2290">
            <v>19000</v>
          </cell>
          <cell r="D2290" t="str">
            <v>85.038 *</v>
          </cell>
          <cell r="E2290" t="str">
            <v>기초소재</v>
          </cell>
          <cell r="F2290" t="str">
            <v>석유화학</v>
          </cell>
          <cell r="G2290" t="str">
            <v>윤활유</v>
          </cell>
          <cell r="H2290" t="str">
            <v>윤활유</v>
          </cell>
        </row>
        <row r="2291">
          <cell r="A2291">
            <v>17890</v>
          </cell>
          <cell r="B2291" t="str">
            <v>한국알콜</v>
          </cell>
          <cell r="C2291">
            <v>100</v>
          </cell>
          <cell r="D2291">
            <v>4.242</v>
          </cell>
          <cell r="E2291" t="str">
            <v>기초소재</v>
          </cell>
          <cell r="F2291" t="str">
            <v>석유화학</v>
          </cell>
          <cell r="G2291" t="str">
            <v>석유화학</v>
          </cell>
          <cell r="H2291" t="str">
            <v>초산에틸, 초산부틸, 정제주정 등</v>
          </cell>
        </row>
        <row r="2292">
          <cell r="A2292">
            <v>240</v>
          </cell>
          <cell r="B2292" t="str">
            <v>한국앤컴퍼니</v>
          </cell>
          <cell r="C2292">
            <v>600</v>
          </cell>
          <cell r="D2292">
            <v>28.478999999999999</v>
          </cell>
          <cell r="E2292" t="str">
            <v>지주사</v>
          </cell>
          <cell r="F2292" t="str">
            <v>지주사</v>
          </cell>
          <cell r="G2292" t="str">
            <v>지주사</v>
          </cell>
          <cell r="H2292" t="str">
            <v>지주사</v>
          </cell>
        </row>
        <row r="2293">
          <cell r="A2293">
            <v>80720</v>
          </cell>
          <cell r="B2293" t="str">
            <v>한국유니온제약</v>
          </cell>
          <cell r="C2293" t="str">
            <v>-</v>
          </cell>
          <cell r="D2293" t="str">
            <v>-</v>
          </cell>
          <cell r="E2293" t="str">
            <v>헬스케어</v>
          </cell>
          <cell r="F2293" t="str">
            <v>제약</v>
          </cell>
          <cell r="G2293" t="str">
            <v>완제의약품</v>
          </cell>
          <cell r="H2293" t="str">
            <v>(항셍제) 항생제, 순환기계, 근골격계 등</v>
          </cell>
        </row>
        <row r="2294">
          <cell r="A2294">
            <v>123890</v>
          </cell>
          <cell r="B2294" t="str">
            <v>한국자산신탁</v>
          </cell>
          <cell r="C2294">
            <v>220</v>
          </cell>
          <cell r="D2294">
            <v>25.052</v>
          </cell>
          <cell r="E2294" t="str">
            <v>금융</v>
          </cell>
          <cell r="F2294" t="str">
            <v>부동산신탁</v>
          </cell>
          <cell r="G2294" t="str">
            <v>부동산신탁</v>
          </cell>
          <cell r="H2294" t="str">
            <v>부동산 신탁</v>
          </cell>
        </row>
        <row r="2295">
          <cell r="A2295">
            <v>15760</v>
          </cell>
          <cell r="B2295" t="str">
            <v>한국전력공사</v>
          </cell>
          <cell r="C2295" t="str">
            <v>-</v>
          </cell>
          <cell r="D2295" t="str">
            <v>-</v>
          </cell>
          <cell r="E2295" t="str">
            <v>에너지</v>
          </cell>
          <cell r="F2295" t="str">
            <v>전력</v>
          </cell>
          <cell r="G2295" t="str">
            <v>발전</v>
          </cell>
          <cell r="H2295" t="str">
            <v>전력산업</v>
          </cell>
        </row>
        <row r="2296">
          <cell r="A2296">
            <v>63570</v>
          </cell>
          <cell r="B2296" t="str">
            <v>한국전자금융</v>
          </cell>
          <cell r="C2296">
            <v>110</v>
          </cell>
          <cell r="D2296">
            <v>36.902000000000001</v>
          </cell>
          <cell r="E2296" t="str">
            <v>인터넷</v>
          </cell>
          <cell r="F2296" t="str">
            <v>결제시스템</v>
          </cell>
          <cell r="G2296" t="str">
            <v>결제시스템</v>
          </cell>
          <cell r="H2296" t="str">
            <v>ATM(점외 CD-VAN)</v>
          </cell>
        </row>
        <row r="2297">
          <cell r="A2297">
            <v>41460</v>
          </cell>
          <cell r="B2297" t="str">
            <v>한국전자인증</v>
          </cell>
          <cell r="C2297">
            <v>70</v>
          </cell>
          <cell r="D2297">
            <v>32.026000000000003</v>
          </cell>
          <cell r="E2297" t="str">
            <v>인터넷</v>
          </cell>
          <cell r="F2297" t="str">
            <v>결제시스템</v>
          </cell>
          <cell r="G2297" t="str">
            <v>결제시스템</v>
          </cell>
          <cell r="H2297" t="str">
            <v>공인인증서비스 사업(민간회사: 최대주주: 개인)</v>
          </cell>
        </row>
        <row r="2298">
          <cell r="A2298">
            <v>6200</v>
          </cell>
          <cell r="B2298" t="str">
            <v>한국전자홀딩스</v>
          </cell>
          <cell r="C2298" t="str">
            <v>-</v>
          </cell>
          <cell r="D2298" t="str">
            <v>-</v>
          </cell>
          <cell r="E2298" t="str">
            <v>지주사</v>
          </cell>
          <cell r="F2298" t="str">
            <v>지주사</v>
          </cell>
          <cell r="G2298" t="str">
            <v>지주사</v>
          </cell>
          <cell r="H2298" t="str">
            <v>지주사</v>
          </cell>
        </row>
        <row r="2299">
          <cell r="A2299">
            <v>101680</v>
          </cell>
          <cell r="B2299" t="str">
            <v>한국정밀기계</v>
          </cell>
          <cell r="C2299" t="str">
            <v>-</v>
          </cell>
          <cell r="D2299" t="str">
            <v>-</v>
          </cell>
          <cell r="E2299" t="str">
            <v>기계</v>
          </cell>
          <cell r="F2299" t="str">
            <v>공작기계</v>
          </cell>
          <cell r="G2299" t="str">
            <v>공작기계</v>
          </cell>
          <cell r="H2299" t="str">
            <v>CNC 선반</v>
          </cell>
        </row>
        <row r="2300">
          <cell r="A2300">
            <v>39740</v>
          </cell>
          <cell r="B2300" t="str">
            <v>한국정보공학</v>
          </cell>
          <cell r="C2300" t="str">
            <v>-</v>
          </cell>
          <cell r="D2300" t="str">
            <v>-</v>
          </cell>
          <cell r="E2300" t="str">
            <v>전자제품</v>
          </cell>
          <cell r="F2300" t="str">
            <v>전자제품_유통</v>
          </cell>
          <cell r="G2300" t="str">
            <v>IT유통</v>
          </cell>
          <cell r="H2300" t="str">
            <v>IT하드웨어 유통사업(한국HP 총판)</v>
          </cell>
        </row>
        <row r="2301">
          <cell r="A2301">
            <v>53300</v>
          </cell>
          <cell r="B2301" t="str">
            <v>한국정보인증</v>
          </cell>
          <cell r="C2301">
            <v>120</v>
          </cell>
          <cell r="D2301">
            <v>38.634999999999998</v>
          </cell>
          <cell r="E2301" t="str">
            <v>인터넷</v>
          </cell>
          <cell r="F2301" t="str">
            <v>결제시스템</v>
          </cell>
          <cell r="G2301" t="str">
            <v>결제시스템</v>
          </cell>
          <cell r="H2301" t="str">
            <v>공인인증서비스 사업(민간회사, 최대주주: 다우기술)</v>
          </cell>
        </row>
        <row r="2302">
          <cell r="A2302">
            <v>25770</v>
          </cell>
          <cell r="B2302" t="str">
            <v>한국정보통신</v>
          </cell>
          <cell r="C2302" t="str">
            <v>-</v>
          </cell>
          <cell r="D2302" t="str">
            <v>-</v>
          </cell>
          <cell r="E2302" t="str">
            <v>인터넷</v>
          </cell>
          <cell r="F2302" t="str">
            <v>결제시스템</v>
          </cell>
          <cell r="G2302" t="str">
            <v>결제시스템</v>
          </cell>
          <cell r="H2302" t="str">
            <v>VAN사업</v>
          </cell>
        </row>
        <row r="2303">
          <cell r="A2303">
            <v>409570</v>
          </cell>
          <cell r="B2303" t="str">
            <v>한국제10호스팩</v>
          </cell>
          <cell r="C2303" t="str">
            <v>-</v>
          </cell>
          <cell r="D2303" t="str">
            <v>-</v>
          </cell>
          <cell r="E2303" t="e">
            <v>#N/A</v>
          </cell>
          <cell r="F2303" t="e">
            <v>#N/A</v>
          </cell>
          <cell r="G2303" t="e">
            <v>#N/A</v>
          </cell>
          <cell r="H2303" t="e">
            <v>#N/A</v>
          </cell>
        </row>
        <row r="2304">
          <cell r="A2304">
            <v>9540</v>
          </cell>
          <cell r="B2304" t="str">
            <v>한국조선해양</v>
          </cell>
          <cell r="C2304" t="str">
            <v>-</v>
          </cell>
          <cell r="D2304" t="str">
            <v>-</v>
          </cell>
          <cell r="E2304" t="str">
            <v>지주사</v>
          </cell>
          <cell r="F2304" t="str">
            <v>지주사</v>
          </cell>
          <cell r="G2304" t="str">
            <v>지주사</v>
          </cell>
          <cell r="H2304" t="str">
            <v>지주사</v>
          </cell>
        </row>
        <row r="2305">
          <cell r="A2305">
            <v>23350</v>
          </cell>
          <cell r="B2305" t="str">
            <v>한국종합기술</v>
          </cell>
          <cell r="C2305">
            <v>100</v>
          </cell>
          <cell r="D2305" t="str">
            <v>9.426 *</v>
          </cell>
          <cell r="E2305" t="str">
            <v>건설</v>
          </cell>
          <cell r="F2305" t="str">
            <v>건설</v>
          </cell>
          <cell r="G2305" t="str">
            <v>건설서비스</v>
          </cell>
          <cell r="H2305" t="str">
            <v>설계/감리</v>
          </cell>
        </row>
        <row r="2306">
          <cell r="A2306">
            <v>25890</v>
          </cell>
          <cell r="B2306" t="str">
            <v>한국주강</v>
          </cell>
          <cell r="C2306" t="str">
            <v>-</v>
          </cell>
          <cell r="D2306" t="str">
            <v>-</v>
          </cell>
          <cell r="E2306" t="str">
            <v>조선</v>
          </cell>
          <cell r="F2306" t="str">
            <v>조선기자재</v>
          </cell>
          <cell r="G2306" t="str">
            <v>조선기자재</v>
          </cell>
          <cell r="H2306" t="str">
            <v>선박 주강</v>
          </cell>
        </row>
        <row r="2307">
          <cell r="A2307">
            <v>970</v>
          </cell>
          <cell r="B2307" t="str">
            <v>한국주철관공업</v>
          </cell>
          <cell r="C2307">
            <v>400</v>
          </cell>
          <cell r="D2307">
            <v>13.057</v>
          </cell>
          <cell r="E2307" t="str">
            <v>기초소재</v>
          </cell>
          <cell r="F2307" t="str">
            <v>철강</v>
          </cell>
          <cell r="G2307" t="str">
            <v>강관</v>
          </cell>
          <cell r="H2307" t="str">
            <v xml:space="preserve">상하수도관 생산 </v>
          </cell>
        </row>
        <row r="2308">
          <cell r="A2308">
            <v>104700</v>
          </cell>
          <cell r="B2308" t="str">
            <v>한국철강</v>
          </cell>
          <cell r="C2308">
            <v>250</v>
          </cell>
          <cell r="D2308" t="str">
            <v>9.980 *</v>
          </cell>
          <cell r="E2308" t="str">
            <v>기초소재</v>
          </cell>
          <cell r="F2308" t="str">
            <v>철강</v>
          </cell>
          <cell r="G2308" t="str">
            <v>전기로</v>
          </cell>
          <cell r="H2308" t="str">
            <v>전기로 제강업</v>
          </cell>
        </row>
        <row r="2309">
          <cell r="A2309">
            <v>17960</v>
          </cell>
          <cell r="B2309" t="str">
            <v>한국카본</v>
          </cell>
          <cell r="C2309">
            <v>150</v>
          </cell>
          <cell r="D2309">
            <v>44.973999999999997</v>
          </cell>
          <cell r="E2309" t="str">
            <v>조선</v>
          </cell>
          <cell r="F2309" t="str">
            <v>조선기자재</v>
          </cell>
          <cell r="G2309" t="str">
            <v>조선기자재</v>
          </cell>
          <cell r="H2309" t="str">
            <v>초저온보냉재 등</v>
          </cell>
        </row>
        <row r="2310">
          <cell r="A2310">
            <v>23760</v>
          </cell>
          <cell r="B2310" t="str">
            <v>한국캐피탈</v>
          </cell>
          <cell r="C2310">
            <v>35</v>
          </cell>
          <cell r="D2310" t="str">
            <v>20.578 *</v>
          </cell>
          <cell r="E2310" t="str">
            <v>금융</v>
          </cell>
          <cell r="F2310" t="str">
            <v>신용서비스</v>
          </cell>
          <cell r="G2310" t="str">
            <v>신용서비스</v>
          </cell>
          <cell r="H2310" t="str">
            <v>캐피탈</v>
          </cell>
        </row>
        <row r="2311">
          <cell r="A2311">
            <v>54040</v>
          </cell>
          <cell r="B2311" t="str">
            <v>한국컴퓨터</v>
          </cell>
          <cell r="C2311">
            <v>180</v>
          </cell>
          <cell r="D2311">
            <v>18.131</v>
          </cell>
          <cell r="E2311" t="str">
            <v>디스플레이</v>
          </cell>
          <cell r="F2311" t="str">
            <v>디스플레이_부품</v>
          </cell>
          <cell r="G2311" t="str">
            <v>Module</v>
          </cell>
          <cell r="H2311" t="str">
            <v>LCD Module 등</v>
          </cell>
        </row>
        <row r="2312">
          <cell r="A2312">
            <v>50540</v>
          </cell>
          <cell r="B2312" t="str">
            <v>한국코퍼레이션</v>
          </cell>
          <cell r="C2312" t="str">
            <v>-</v>
          </cell>
          <cell r="D2312" t="str">
            <v>-</v>
          </cell>
          <cell r="E2312" t="str">
            <v>통신</v>
          </cell>
          <cell r="F2312" t="str">
            <v>컨택센터</v>
          </cell>
          <cell r="G2312" t="str">
            <v>컨택센터</v>
          </cell>
          <cell r="H2312" t="str">
            <v xml:space="preserve">컨택센터(콜센터) 서비스 </v>
          </cell>
        </row>
        <row r="2313">
          <cell r="A2313">
            <v>161890</v>
          </cell>
          <cell r="B2313" t="str">
            <v>한국콜마</v>
          </cell>
          <cell r="C2313">
            <v>415</v>
          </cell>
          <cell r="D2313">
            <v>21.812000000000001</v>
          </cell>
          <cell r="E2313" t="str">
            <v>화장품</v>
          </cell>
          <cell r="F2313" t="str">
            <v>화장품_OEMODM</v>
          </cell>
          <cell r="G2313" t="str">
            <v>OEM&amp;ODM</v>
          </cell>
          <cell r="H2313" t="str">
            <v>OEM&amp;ODM</v>
          </cell>
        </row>
        <row r="2314">
          <cell r="A2314">
            <v>24720</v>
          </cell>
          <cell r="B2314" t="str">
            <v>한국콜마홀딩스</v>
          </cell>
          <cell r="C2314">
            <v>245</v>
          </cell>
          <cell r="D2314">
            <v>8.1869999999999994</v>
          </cell>
          <cell r="E2314" t="str">
            <v>지주사</v>
          </cell>
          <cell r="F2314" t="str">
            <v>지주사</v>
          </cell>
          <cell r="G2314" t="str">
            <v>지주사</v>
          </cell>
          <cell r="H2314" t="str">
            <v>지주사</v>
          </cell>
        </row>
        <row r="2315">
          <cell r="A2315">
            <v>21650</v>
          </cell>
          <cell r="B2315" t="str">
            <v>한국큐빅</v>
          </cell>
          <cell r="C2315">
            <v>70</v>
          </cell>
          <cell r="D2315">
            <v>15.103999999999999</v>
          </cell>
          <cell r="E2315" t="str">
            <v>자동차</v>
          </cell>
          <cell r="F2315" t="str">
            <v>자동차부품</v>
          </cell>
          <cell r="G2315" t="str">
            <v>차체</v>
          </cell>
          <cell r="H2315" t="str">
            <v>자동차용 내/외장재(Curl-Fit)</v>
          </cell>
        </row>
        <row r="2316">
          <cell r="A2316">
            <v>161390</v>
          </cell>
          <cell r="B2316" t="str">
            <v>한국타이어앤테크놀로지</v>
          </cell>
          <cell r="C2316">
            <v>700</v>
          </cell>
          <cell r="D2316">
            <v>14.13</v>
          </cell>
          <cell r="E2316" t="str">
            <v>자동차</v>
          </cell>
          <cell r="F2316" t="str">
            <v>자동차부품</v>
          </cell>
          <cell r="G2316" t="str">
            <v>타이어</v>
          </cell>
          <cell r="H2316" t="str">
            <v>타이어</v>
          </cell>
        </row>
        <row r="2317">
          <cell r="A2317">
            <v>53590</v>
          </cell>
          <cell r="B2317" t="str">
            <v>한국테크놀로지</v>
          </cell>
          <cell r="C2317" t="str">
            <v>-</v>
          </cell>
          <cell r="D2317" t="str">
            <v>-</v>
          </cell>
          <cell r="E2317" t="str">
            <v>건설</v>
          </cell>
          <cell r="F2317" t="str">
            <v>건설</v>
          </cell>
          <cell r="G2317" t="str">
            <v>건설</v>
          </cell>
          <cell r="H2317" t="str">
            <v>토목 및 건축, 주택 공급업</v>
          </cell>
        </row>
        <row r="2318">
          <cell r="A2318">
            <v>34830</v>
          </cell>
          <cell r="B2318" t="str">
            <v>한국토지신탁</v>
          </cell>
          <cell r="C2318">
            <v>100</v>
          </cell>
          <cell r="D2318">
            <v>16.289000000000001</v>
          </cell>
          <cell r="E2318" t="str">
            <v>금융</v>
          </cell>
          <cell r="F2318" t="str">
            <v>부동산신탁</v>
          </cell>
          <cell r="G2318" t="str">
            <v>부동산신탁</v>
          </cell>
          <cell r="H2318" t="str">
            <v>부동산 신탁</v>
          </cell>
        </row>
        <row r="2319">
          <cell r="A2319">
            <v>7280</v>
          </cell>
          <cell r="B2319" t="str">
            <v>한국특강</v>
          </cell>
          <cell r="C2319" t="str">
            <v>-</v>
          </cell>
          <cell r="D2319" t="str">
            <v>-</v>
          </cell>
          <cell r="E2319" t="str">
            <v>기초소재</v>
          </cell>
          <cell r="F2319" t="str">
            <v>철강</v>
          </cell>
          <cell r="G2319" t="str">
            <v>열간압연</v>
          </cell>
          <cell r="H2319" t="str">
            <v>형강, 봉강 등</v>
          </cell>
        </row>
        <row r="2320">
          <cell r="A2320">
            <v>32300</v>
          </cell>
          <cell r="B2320" t="str">
            <v>한국파마</v>
          </cell>
          <cell r="C2320">
            <v>50</v>
          </cell>
          <cell r="D2320" t="str">
            <v>8.564 *</v>
          </cell>
          <cell r="E2320" t="str">
            <v>헬스케어</v>
          </cell>
          <cell r="F2320" t="str">
            <v>제약</v>
          </cell>
          <cell r="G2320" t="str">
            <v>완제의약품</v>
          </cell>
          <cell r="H2320" t="str">
            <v>(신경계) 치매치료제 등의 정신신경계 제품</v>
          </cell>
        </row>
        <row r="2321">
          <cell r="A2321">
            <v>37230</v>
          </cell>
          <cell r="B2321" t="str">
            <v>한국팩키지</v>
          </cell>
          <cell r="C2321">
            <v>35</v>
          </cell>
          <cell r="D2321" t="str">
            <v>-206.947 *</v>
          </cell>
          <cell r="E2321" t="str">
            <v>음식료</v>
          </cell>
          <cell r="F2321" t="str">
            <v>포장</v>
          </cell>
          <cell r="G2321" t="str">
            <v>포장</v>
          </cell>
          <cell r="H2321" t="str">
            <v>카톤팩(우유)</v>
          </cell>
        </row>
        <row r="2322">
          <cell r="A2322">
            <v>10100</v>
          </cell>
          <cell r="B2322" t="str">
            <v>한국프랜지공업</v>
          </cell>
          <cell r="C2322">
            <v>90</v>
          </cell>
          <cell r="D2322">
            <v>8.0359999999999996</v>
          </cell>
          <cell r="E2322" t="str">
            <v>자동차</v>
          </cell>
          <cell r="F2322" t="str">
            <v>자동차부품</v>
          </cell>
          <cell r="G2322" t="str">
            <v>동력전달장치</v>
          </cell>
          <cell r="H2322" t="str">
            <v>변속부품</v>
          </cell>
        </row>
        <row r="2323">
          <cell r="A2323">
            <v>47810</v>
          </cell>
          <cell r="B2323" t="str">
            <v>한국항공우주</v>
          </cell>
          <cell r="C2323">
            <v>200</v>
          </cell>
          <cell r="D2323">
            <v>36.594999999999999</v>
          </cell>
          <cell r="E2323" t="str">
            <v>방산</v>
          </cell>
          <cell r="F2323" t="str">
            <v>항공유도</v>
          </cell>
          <cell r="G2323" t="str">
            <v>항공유도</v>
          </cell>
          <cell r="H2323" t="str">
            <v>방산</v>
          </cell>
        </row>
        <row r="2324">
          <cell r="A2324">
            <v>123690</v>
          </cell>
          <cell r="B2324" t="str">
            <v>한국화장품</v>
          </cell>
          <cell r="C2324" t="str">
            <v>-</v>
          </cell>
          <cell r="D2324" t="str">
            <v>-</v>
          </cell>
          <cell r="E2324" t="str">
            <v>화장품</v>
          </cell>
          <cell r="F2324" t="str">
            <v>화장품_브랜드</v>
          </cell>
          <cell r="G2324" t="str">
            <v>화장품브랜드</v>
          </cell>
          <cell r="H2324" t="str">
            <v>Sansim, Hyoum, ossion</v>
          </cell>
        </row>
        <row r="2325">
          <cell r="A2325">
            <v>3350</v>
          </cell>
          <cell r="B2325" t="str">
            <v>한국화장품제조</v>
          </cell>
          <cell r="C2325" t="str">
            <v>-</v>
          </cell>
          <cell r="D2325" t="str">
            <v>-</v>
          </cell>
          <cell r="E2325" t="str">
            <v>화장품</v>
          </cell>
          <cell r="F2325" t="str">
            <v>화장품_OEMODM</v>
          </cell>
          <cell r="G2325" t="str">
            <v>OEM&amp;ODM</v>
          </cell>
          <cell r="H2325" t="str">
            <v>OEM&amp;ODM</v>
          </cell>
        </row>
        <row r="2326">
          <cell r="A2326">
            <v>30520</v>
          </cell>
          <cell r="B2326" t="str">
            <v>한글과컴퓨터</v>
          </cell>
          <cell r="C2326" t="str">
            <v>-</v>
          </cell>
          <cell r="D2326" t="str">
            <v>-</v>
          </cell>
          <cell r="E2326" t="str">
            <v>인터넷</v>
          </cell>
          <cell r="F2326" t="str">
            <v>소프트웨어</v>
          </cell>
          <cell r="G2326" t="str">
            <v>소프트웨어</v>
          </cell>
          <cell r="H2326" t="str">
            <v>한컴오피스</v>
          </cell>
        </row>
        <row r="2327">
          <cell r="A2327">
            <v>52600</v>
          </cell>
          <cell r="B2327" t="str">
            <v>한네트</v>
          </cell>
          <cell r="C2327">
            <v>100</v>
          </cell>
          <cell r="D2327" t="str">
            <v>81.092 *</v>
          </cell>
          <cell r="E2327" t="str">
            <v>인터넷</v>
          </cell>
          <cell r="F2327" t="str">
            <v>결제시스템</v>
          </cell>
          <cell r="G2327" t="str">
            <v>결제시스템</v>
          </cell>
          <cell r="H2327" t="str">
            <v>ATM(점외 CD-VAN)</v>
          </cell>
        </row>
        <row r="2328">
          <cell r="A2328">
            <v>11500</v>
          </cell>
          <cell r="B2328" t="str">
            <v>한농화성</v>
          </cell>
          <cell r="C2328">
            <v>230</v>
          </cell>
          <cell r="D2328" t="str">
            <v>17.860 *</v>
          </cell>
          <cell r="E2328" t="str">
            <v>기초소재</v>
          </cell>
          <cell r="F2328" t="str">
            <v>석유화학</v>
          </cell>
          <cell r="G2328" t="str">
            <v>계면활성제</v>
          </cell>
          <cell r="H2328" t="str">
            <v>계면활성제</v>
          </cell>
        </row>
        <row r="2329">
          <cell r="A2329">
            <v>2390</v>
          </cell>
          <cell r="B2329" t="str">
            <v>한독</v>
          </cell>
          <cell r="C2329">
            <v>350</v>
          </cell>
          <cell r="D2329">
            <v>146.465</v>
          </cell>
          <cell r="E2329" t="str">
            <v>헬스케어</v>
          </cell>
          <cell r="F2329" t="str">
            <v>제약</v>
          </cell>
          <cell r="G2329" t="str">
            <v>완제의약품</v>
          </cell>
          <cell r="H2329" t="str">
            <v>(내분비계) 아마릴(인슐린 비의존형 당뇨병), 솔리리스(발작성 야간 혈색소뇨증)</v>
          </cell>
        </row>
        <row r="2330">
          <cell r="A2330">
            <v>256150</v>
          </cell>
          <cell r="B2330" t="str">
            <v>한독크린텍</v>
          </cell>
          <cell r="C2330">
            <v>200</v>
          </cell>
          <cell r="D2330" t="str">
            <v>35.665 *</v>
          </cell>
          <cell r="E2330" t="str">
            <v>전자제품</v>
          </cell>
          <cell r="F2330" t="str">
            <v>가정용_전자제품</v>
          </cell>
          <cell r="G2330" t="str">
            <v>가정용</v>
          </cell>
          <cell r="H2330" t="str">
            <v>정수기 필터 등</v>
          </cell>
        </row>
        <row r="2331">
          <cell r="A2331">
            <v>14790</v>
          </cell>
          <cell r="B2331" t="str">
            <v>한라</v>
          </cell>
          <cell r="C2331">
            <v>100</v>
          </cell>
          <cell r="D2331">
            <v>9.0289999999999999</v>
          </cell>
          <cell r="E2331" t="str">
            <v>건설</v>
          </cell>
          <cell r="F2331" t="str">
            <v>건설</v>
          </cell>
          <cell r="G2331" t="str">
            <v>건설</v>
          </cell>
          <cell r="H2331" t="str">
            <v>국내외 건축, 토목, 플랜트, 주택 등</v>
          </cell>
        </row>
        <row r="2332">
          <cell r="A2332">
            <v>92460</v>
          </cell>
          <cell r="B2332" t="str">
            <v>한라IMS</v>
          </cell>
          <cell r="C2332">
            <v>100</v>
          </cell>
          <cell r="D2332">
            <v>44.021999999999998</v>
          </cell>
          <cell r="E2332" t="str">
            <v>조선</v>
          </cell>
          <cell r="F2332" t="str">
            <v>조선기자재</v>
          </cell>
          <cell r="G2332" t="str">
            <v>조선기자재</v>
          </cell>
          <cell r="H2332" t="str">
            <v>선박평향수처리장치</v>
          </cell>
        </row>
        <row r="2333">
          <cell r="A2333">
            <v>60980</v>
          </cell>
          <cell r="B2333" t="str">
            <v>한라홀딩스</v>
          </cell>
          <cell r="C2333">
            <v>2000</v>
          </cell>
          <cell r="D2333">
            <v>18.669</v>
          </cell>
          <cell r="E2333" t="str">
            <v>자동차</v>
          </cell>
          <cell r="F2333" t="str">
            <v>자동차부품</v>
          </cell>
          <cell r="G2333" t="str">
            <v>대형부품</v>
          </cell>
          <cell r="H2333" t="str">
            <v>대형 자동차부품사</v>
          </cell>
        </row>
        <row r="2334">
          <cell r="A2334">
            <v>53690</v>
          </cell>
          <cell r="B2334" t="str">
            <v>한미글로벌</v>
          </cell>
          <cell r="C2334">
            <v>450</v>
          </cell>
          <cell r="D2334">
            <v>26.62</v>
          </cell>
          <cell r="E2334" t="str">
            <v>건설</v>
          </cell>
          <cell r="F2334" t="str">
            <v>건설</v>
          </cell>
          <cell r="G2334" t="str">
            <v>건설서비스</v>
          </cell>
          <cell r="H2334" t="str">
            <v xml:space="preserve">건설사업관리 </v>
          </cell>
        </row>
        <row r="2335">
          <cell r="A2335">
            <v>42700</v>
          </cell>
          <cell r="B2335" t="str">
            <v>한미반도체</v>
          </cell>
          <cell r="C2335">
            <v>600</v>
          </cell>
          <cell r="D2335">
            <v>28.414999999999999</v>
          </cell>
          <cell r="E2335" t="str">
            <v>반도체</v>
          </cell>
          <cell r="F2335" t="str">
            <v>반도체_제조장비</v>
          </cell>
          <cell r="G2335" t="str">
            <v>후공정</v>
          </cell>
          <cell r="H2335" t="str">
            <v>불량 패키징 제품 색출 장비(VISION PLACEMENT)</v>
          </cell>
        </row>
        <row r="2336">
          <cell r="A2336">
            <v>8930</v>
          </cell>
          <cell r="B2336" t="str">
            <v>한미사이언스</v>
          </cell>
          <cell r="C2336">
            <v>200</v>
          </cell>
          <cell r="D2336">
            <v>30.719000000000001</v>
          </cell>
          <cell r="E2336" t="str">
            <v>지주사</v>
          </cell>
          <cell r="F2336" t="str">
            <v>지주사</v>
          </cell>
          <cell r="G2336" t="str">
            <v>지주사</v>
          </cell>
          <cell r="H2336" t="str">
            <v>지주사</v>
          </cell>
        </row>
        <row r="2337">
          <cell r="A2337">
            <v>128940</v>
          </cell>
          <cell r="B2337" t="str">
            <v>한미약품</v>
          </cell>
          <cell r="C2337">
            <v>500</v>
          </cell>
          <cell r="D2337">
            <v>7.3540000000000001</v>
          </cell>
          <cell r="E2337" t="str">
            <v>헬스케어</v>
          </cell>
          <cell r="F2337" t="str">
            <v>제약</v>
          </cell>
          <cell r="G2337" t="str">
            <v>완제의약품</v>
          </cell>
          <cell r="H2337" t="str">
            <v>(순환기계) 고지혈증</v>
          </cell>
        </row>
        <row r="2338">
          <cell r="A2338">
            <v>47080</v>
          </cell>
          <cell r="B2338" t="str">
            <v>한빛소프트</v>
          </cell>
          <cell r="C2338" t="str">
            <v>-</v>
          </cell>
          <cell r="D2338" t="str">
            <v>-</v>
          </cell>
          <cell r="E2338" t="str">
            <v>게임</v>
          </cell>
          <cell r="F2338" t="str">
            <v>게임</v>
          </cell>
          <cell r="G2338" t="str">
            <v>게임</v>
          </cell>
          <cell r="H2338" t="str">
            <v>그라나도 에스파다, 에이카, 오디션</v>
          </cell>
        </row>
        <row r="2339">
          <cell r="A2339">
            <v>9240</v>
          </cell>
          <cell r="B2339" t="str">
            <v>한샘</v>
          </cell>
          <cell r="C2339">
            <v>1550</v>
          </cell>
          <cell r="D2339">
            <v>34.078000000000003</v>
          </cell>
          <cell r="E2339" t="str">
            <v>건설</v>
          </cell>
          <cell r="F2339" t="str">
            <v>가구</v>
          </cell>
          <cell r="G2339" t="str">
            <v>가정용</v>
          </cell>
          <cell r="H2339" t="str">
            <v>주방 및 인테리어 가구</v>
          </cell>
        </row>
        <row r="2340">
          <cell r="A2340">
            <v>20000</v>
          </cell>
          <cell r="B2340" t="str">
            <v>한섬</v>
          </cell>
          <cell r="C2340">
            <v>600</v>
          </cell>
          <cell r="D2340">
            <v>11.82</v>
          </cell>
          <cell r="E2340" t="str">
            <v>패션</v>
          </cell>
          <cell r="F2340" t="str">
            <v>의류</v>
          </cell>
          <cell r="G2340" t="str">
            <v>브랜드</v>
          </cell>
          <cell r="H2340" t="str">
            <v>TIME, SYSTEM 등(여성의류)</v>
          </cell>
        </row>
        <row r="2341">
          <cell r="A2341">
            <v>3680</v>
          </cell>
          <cell r="B2341" t="str">
            <v>한성기업</v>
          </cell>
          <cell r="C2341" t="str">
            <v>-</v>
          </cell>
          <cell r="D2341" t="str">
            <v>-</v>
          </cell>
          <cell r="E2341" t="str">
            <v>음식료</v>
          </cell>
          <cell r="F2341" t="str">
            <v>수산</v>
          </cell>
          <cell r="G2341" t="str">
            <v>수산</v>
          </cell>
          <cell r="H2341" t="str">
            <v>수산</v>
          </cell>
        </row>
        <row r="2342">
          <cell r="A2342">
            <v>105630</v>
          </cell>
          <cell r="B2342" t="str">
            <v>한세실업</v>
          </cell>
          <cell r="C2342">
            <v>500</v>
          </cell>
          <cell r="D2342">
            <v>29.135000000000002</v>
          </cell>
          <cell r="E2342" t="str">
            <v>패션</v>
          </cell>
          <cell r="F2342" t="str">
            <v>의류</v>
          </cell>
          <cell r="G2342" t="str">
            <v>OEM&amp;ODM</v>
          </cell>
          <cell r="H2342" t="str">
            <v>OEM/ODM(TARGET, OLD NAVY, GAP 등)</v>
          </cell>
        </row>
        <row r="2343">
          <cell r="A2343">
            <v>69640</v>
          </cell>
          <cell r="B2343" t="str">
            <v>한세엠케이</v>
          </cell>
          <cell r="C2343" t="str">
            <v>-</v>
          </cell>
          <cell r="D2343" t="str">
            <v>-</v>
          </cell>
          <cell r="E2343" t="str">
            <v>패션</v>
          </cell>
          <cell r="F2343" t="str">
            <v>의류</v>
          </cell>
          <cell r="G2343" t="str">
            <v>브랜드</v>
          </cell>
          <cell r="H2343" t="str">
            <v>TBJ, AnDew, NBA 등</v>
          </cell>
        </row>
        <row r="2344">
          <cell r="A2344">
            <v>16450</v>
          </cell>
          <cell r="B2344" t="str">
            <v>한세예스24홀딩스</v>
          </cell>
          <cell r="C2344">
            <v>250</v>
          </cell>
          <cell r="D2344">
            <v>12.936999999999999</v>
          </cell>
          <cell r="E2344" t="str">
            <v>지주사</v>
          </cell>
          <cell r="F2344" t="str">
            <v>지주사</v>
          </cell>
          <cell r="G2344" t="str">
            <v>지주사</v>
          </cell>
          <cell r="H2344" t="str">
            <v>지주사</v>
          </cell>
        </row>
        <row r="2345">
          <cell r="A2345">
            <v>9180</v>
          </cell>
          <cell r="B2345" t="str">
            <v>한솔로지스틱스</v>
          </cell>
          <cell r="C2345">
            <v>60</v>
          </cell>
          <cell r="D2345">
            <v>7.016</v>
          </cell>
          <cell r="E2345" t="str">
            <v>운송</v>
          </cell>
          <cell r="F2345" t="str">
            <v>물류</v>
          </cell>
          <cell r="G2345" t="str">
            <v>물류</v>
          </cell>
          <cell r="H2345" t="str">
            <v>종합물류</v>
          </cell>
        </row>
        <row r="2346">
          <cell r="A2346">
            <v>70590</v>
          </cell>
          <cell r="B2346" t="str">
            <v>한솔인티큐브</v>
          </cell>
          <cell r="C2346" t="str">
            <v>-</v>
          </cell>
          <cell r="D2346" t="str">
            <v>-</v>
          </cell>
          <cell r="E2346" t="str">
            <v>통신</v>
          </cell>
          <cell r="F2346" t="str">
            <v>컨택센터</v>
          </cell>
          <cell r="G2346" t="str">
            <v>컨택센터</v>
          </cell>
          <cell r="H2346" t="str">
            <v xml:space="preserve">컨택센터(콜센터) 서비스 </v>
          </cell>
        </row>
        <row r="2347">
          <cell r="A2347">
            <v>213500</v>
          </cell>
          <cell r="B2347" t="str">
            <v>한솔제지</v>
          </cell>
          <cell r="C2347">
            <v>600</v>
          </cell>
          <cell r="D2347">
            <v>104.32899999999999</v>
          </cell>
          <cell r="E2347" t="str">
            <v>종이</v>
          </cell>
          <cell r="F2347" t="str">
            <v>인쇄용지</v>
          </cell>
          <cell r="G2347" t="str">
            <v>인쇄용지</v>
          </cell>
          <cell r="H2347" t="str">
            <v>인쇄용지</v>
          </cell>
        </row>
        <row r="2348">
          <cell r="A2348">
            <v>14680</v>
          </cell>
          <cell r="B2348" t="str">
            <v>한솔케미칼</v>
          </cell>
          <cell r="C2348">
            <v>2100</v>
          </cell>
          <cell r="D2348">
            <v>14.728</v>
          </cell>
          <cell r="E2348" t="str">
            <v>기초소재</v>
          </cell>
          <cell r="F2348" t="str">
            <v>석유화학</v>
          </cell>
          <cell r="G2348" t="str">
            <v>석유화학</v>
          </cell>
          <cell r="H2348" t="str">
            <v>제지, 섬유, 반도체, 2차전지 등에 사용되는 정밀화학제품</v>
          </cell>
        </row>
        <row r="2349">
          <cell r="A2349">
            <v>4710</v>
          </cell>
          <cell r="B2349" t="str">
            <v>한솔테크닉스</v>
          </cell>
          <cell r="C2349" t="str">
            <v>-</v>
          </cell>
          <cell r="D2349" t="str">
            <v>-</v>
          </cell>
          <cell r="E2349" t="str">
            <v>전자제품</v>
          </cell>
          <cell r="F2349" t="str">
            <v>전자부품</v>
          </cell>
          <cell r="G2349" t="str">
            <v>부품</v>
          </cell>
          <cell r="H2349" t="str">
            <v>SMPS(전원공급장치)</v>
          </cell>
        </row>
        <row r="2350">
          <cell r="A2350">
            <v>10420</v>
          </cell>
          <cell r="B2350" t="str">
            <v>한솔피엔에스</v>
          </cell>
          <cell r="C2350">
            <v>25</v>
          </cell>
          <cell r="D2350">
            <v>14.218999999999999</v>
          </cell>
          <cell r="E2350" t="str">
            <v>인터넷</v>
          </cell>
          <cell r="F2350" t="str">
            <v>SI</v>
          </cell>
          <cell r="G2350" t="str">
            <v>계열</v>
          </cell>
          <cell r="H2350" t="str">
            <v>시스템통합(SI): 한솔</v>
          </cell>
        </row>
        <row r="2351">
          <cell r="A2351">
            <v>4150</v>
          </cell>
          <cell r="B2351" t="str">
            <v>한솔홀딩스</v>
          </cell>
          <cell r="C2351">
            <v>120</v>
          </cell>
          <cell r="D2351">
            <v>21.352</v>
          </cell>
          <cell r="E2351" t="str">
            <v>지주사</v>
          </cell>
          <cell r="F2351" t="str">
            <v>지주사</v>
          </cell>
          <cell r="G2351" t="str">
            <v>지주사</v>
          </cell>
          <cell r="H2351" t="str">
            <v>지주사</v>
          </cell>
        </row>
        <row r="2352">
          <cell r="A2352">
            <v>25750</v>
          </cell>
          <cell r="B2352" t="str">
            <v>한솔홈데코</v>
          </cell>
          <cell r="C2352">
            <v>20</v>
          </cell>
          <cell r="D2352">
            <v>29.510999999999999</v>
          </cell>
          <cell r="E2352" t="str">
            <v>건설</v>
          </cell>
          <cell r="F2352" t="str">
            <v>건자재</v>
          </cell>
          <cell r="G2352" t="str">
            <v>목재</v>
          </cell>
          <cell r="H2352" t="str">
            <v>보드(MDF), 강화마루</v>
          </cell>
        </row>
        <row r="2353">
          <cell r="A2353">
            <v>226440</v>
          </cell>
          <cell r="B2353" t="str">
            <v>한송네오텍</v>
          </cell>
          <cell r="C2353" t="str">
            <v>-</v>
          </cell>
          <cell r="D2353" t="str">
            <v>-</v>
          </cell>
          <cell r="E2353" t="str">
            <v>디스플레이</v>
          </cell>
          <cell r="F2353" t="str">
            <v>디스플레이_장비</v>
          </cell>
          <cell r="G2353" t="str">
            <v>제조장비</v>
          </cell>
          <cell r="H2353" t="str">
            <v>유기물증착공정 관련된 FMM(Fine Metal Mask) 연관 장비 및 검사장비</v>
          </cell>
        </row>
        <row r="2354">
          <cell r="A2354">
            <v>42520</v>
          </cell>
          <cell r="B2354" t="str">
            <v>한스바이오메드</v>
          </cell>
          <cell r="C2354" t="str">
            <v>-</v>
          </cell>
          <cell r="D2354" t="str">
            <v>-</v>
          </cell>
          <cell r="E2354" t="str">
            <v>헬스케어</v>
          </cell>
          <cell r="F2354" t="str">
            <v>의료기기</v>
          </cell>
          <cell r="G2354" t="str">
            <v>정형외과</v>
          </cell>
          <cell r="H2354" t="str">
            <v>피부, 뼈 이식재</v>
          </cell>
        </row>
        <row r="2355">
          <cell r="A2355">
            <v>4960</v>
          </cell>
          <cell r="B2355" t="str">
            <v>한신공영</v>
          </cell>
          <cell r="C2355">
            <v>350</v>
          </cell>
          <cell r="D2355">
            <v>9.0719999999999992</v>
          </cell>
          <cell r="E2355" t="str">
            <v>건설</v>
          </cell>
          <cell r="F2355" t="str">
            <v>건설</v>
          </cell>
          <cell r="G2355" t="str">
            <v>건설</v>
          </cell>
          <cell r="H2355" t="str">
            <v>토목 및 건축, 주택 공급업</v>
          </cell>
        </row>
        <row r="2356">
          <cell r="A2356">
            <v>11700</v>
          </cell>
          <cell r="B2356" t="str">
            <v>한신기계공업</v>
          </cell>
          <cell r="C2356">
            <v>45</v>
          </cell>
          <cell r="D2356">
            <v>33.896999999999998</v>
          </cell>
          <cell r="E2356" t="str">
            <v>기계</v>
          </cell>
          <cell r="F2356" t="str">
            <v>일반기계</v>
          </cell>
          <cell r="G2356" t="str">
            <v>일반기계</v>
          </cell>
          <cell r="H2356" t="str">
            <v>공기압축기 전문 제조</v>
          </cell>
        </row>
        <row r="2357">
          <cell r="A2357">
            <v>78350</v>
          </cell>
          <cell r="B2357" t="str">
            <v>한양디지텍</v>
          </cell>
          <cell r="C2357" t="str">
            <v>-</v>
          </cell>
          <cell r="D2357" t="str">
            <v>-</v>
          </cell>
          <cell r="E2357" t="str">
            <v>반도체</v>
          </cell>
          <cell r="F2357" t="str">
            <v>패키징</v>
          </cell>
          <cell r="G2357" t="str">
            <v>패키징</v>
          </cell>
          <cell r="H2357" t="str">
            <v>반도체 패키징(메모리모듈 제조)</v>
          </cell>
        </row>
        <row r="2358">
          <cell r="A2358">
            <v>45100</v>
          </cell>
          <cell r="B2358" t="str">
            <v>한양이엔지</v>
          </cell>
          <cell r="C2358">
            <v>550</v>
          </cell>
          <cell r="D2358">
            <v>20.872</v>
          </cell>
          <cell r="E2358" t="str">
            <v>반도체</v>
          </cell>
          <cell r="F2358" t="str">
            <v>반도체_설비</v>
          </cell>
          <cell r="G2358" t="str">
            <v>설비공사</v>
          </cell>
          <cell r="H2358" t="str">
            <v>반도체/디스플레이 특수 유틸리티 설비 및 유지보수</v>
          </cell>
        </row>
        <row r="2359">
          <cell r="A2359">
            <v>1750</v>
          </cell>
          <cell r="B2359" t="str">
            <v>한양증권</v>
          </cell>
          <cell r="C2359">
            <v>900</v>
          </cell>
          <cell r="D2359" t="str">
            <v>14.985 *</v>
          </cell>
          <cell r="E2359" t="str">
            <v>금융</v>
          </cell>
          <cell r="F2359" t="str">
            <v>증권</v>
          </cell>
          <cell r="G2359" t="str">
            <v>증권</v>
          </cell>
          <cell r="H2359" t="str">
            <v>증권업</v>
          </cell>
        </row>
        <row r="2360">
          <cell r="A2360">
            <v>18880</v>
          </cell>
          <cell r="B2360" t="str">
            <v>한온시스템</v>
          </cell>
          <cell r="C2360">
            <v>360</v>
          </cell>
          <cell r="D2360">
            <v>61.83</v>
          </cell>
          <cell r="E2360" t="str">
            <v>자동차</v>
          </cell>
          <cell r="F2360" t="str">
            <v>자동차부품</v>
          </cell>
          <cell r="G2360" t="str">
            <v>대형부품</v>
          </cell>
          <cell r="H2360" t="str">
            <v>대형 자동차부품사</v>
          </cell>
        </row>
        <row r="2361">
          <cell r="A2361">
            <v>9420</v>
          </cell>
          <cell r="B2361" t="str">
            <v>한올바이오파마</v>
          </cell>
          <cell r="C2361" t="str">
            <v>-</v>
          </cell>
          <cell r="D2361" t="str">
            <v>-</v>
          </cell>
          <cell r="E2361" t="str">
            <v>헬스케어</v>
          </cell>
          <cell r="F2361" t="str">
            <v>제약</v>
          </cell>
          <cell r="G2361" t="str">
            <v>완제의약품</v>
          </cell>
          <cell r="H2361" t="str">
            <v>(항셍제) 노르믹스정(항생제)</v>
          </cell>
        </row>
        <row r="2362">
          <cell r="A2362">
            <v>14130</v>
          </cell>
          <cell r="B2362" t="str">
            <v>한익스프레스</v>
          </cell>
          <cell r="C2362" t="str">
            <v>-</v>
          </cell>
          <cell r="D2362" t="str">
            <v>-</v>
          </cell>
          <cell r="E2362" t="str">
            <v>운송</v>
          </cell>
          <cell r="F2362" t="str">
            <v>물류</v>
          </cell>
          <cell r="G2362" t="str">
            <v>물류</v>
          </cell>
          <cell r="H2362" t="str">
            <v>종합물류</v>
          </cell>
        </row>
        <row r="2363">
          <cell r="A2363">
            <v>46110</v>
          </cell>
          <cell r="B2363" t="str">
            <v>한일네트웍스</v>
          </cell>
          <cell r="C2363" t="str">
            <v>-</v>
          </cell>
          <cell r="D2363" t="str">
            <v>-</v>
          </cell>
          <cell r="E2363" t="e">
            <v>#N/A</v>
          </cell>
          <cell r="F2363" t="e">
            <v>#N/A</v>
          </cell>
          <cell r="G2363" t="e">
            <v>#N/A</v>
          </cell>
          <cell r="H2363" t="e">
            <v>#N/A</v>
          </cell>
        </row>
        <row r="2364">
          <cell r="A2364">
            <v>24740</v>
          </cell>
          <cell r="B2364" t="str">
            <v>한일단조</v>
          </cell>
          <cell r="C2364" t="str">
            <v>-</v>
          </cell>
          <cell r="D2364" t="str">
            <v>-</v>
          </cell>
          <cell r="E2364" t="str">
            <v>자동차</v>
          </cell>
          <cell r="F2364" t="str">
            <v>자동차부품</v>
          </cell>
          <cell r="G2364" t="str">
            <v>단조</v>
          </cell>
          <cell r="H2364" t="str">
            <v>단조부품(볼트, 너트 등)</v>
          </cell>
        </row>
        <row r="2365">
          <cell r="A2365">
            <v>5860</v>
          </cell>
          <cell r="B2365" t="str">
            <v>한일사료</v>
          </cell>
          <cell r="C2365" t="str">
            <v>-</v>
          </cell>
          <cell r="D2365" t="str">
            <v>-</v>
          </cell>
          <cell r="E2365" t="str">
            <v>음식료</v>
          </cell>
          <cell r="F2365" t="str">
            <v>사료</v>
          </cell>
          <cell r="G2365" t="str">
            <v>사료</v>
          </cell>
          <cell r="H2365" t="str">
            <v>사료</v>
          </cell>
        </row>
        <row r="2366">
          <cell r="A2366">
            <v>300720</v>
          </cell>
          <cell r="B2366" t="str">
            <v>한일시멘트</v>
          </cell>
          <cell r="C2366">
            <v>540</v>
          </cell>
          <cell r="D2366">
            <v>41.863999999999997</v>
          </cell>
          <cell r="E2366" t="str">
            <v>건설</v>
          </cell>
          <cell r="F2366" t="str">
            <v>건자재</v>
          </cell>
          <cell r="G2366" t="str">
            <v>시멘트</v>
          </cell>
          <cell r="H2366" t="str">
            <v>시멘트</v>
          </cell>
        </row>
        <row r="2367">
          <cell r="A2367">
            <v>123840</v>
          </cell>
          <cell r="B2367" t="str">
            <v>한일진공</v>
          </cell>
          <cell r="C2367" t="str">
            <v>-</v>
          </cell>
          <cell r="D2367" t="str">
            <v>-</v>
          </cell>
          <cell r="E2367" t="str">
            <v>스마트폰</v>
          </cell>
          <cell r="F2367" t="str">
            <v>스마트폰_부분품</v>
          </cell>
          <cell r="G2367" t="str">
            <v>부분품</v>
          </cell>
          <cell r="H2367" t="str">
            <v>Glass&amp;Film) Plastic 또는 Glass 및 film에 박막을 증착하는 장치</v>
          </cell>
        </row>
        <row r="2368">
          <cell r="A2368">
            <v>2220</v>
          </cell>
          <cell r="B2368" t="str">
            <v>한일철강</v>
          </cell>
          <cell r="C2368">
            <v>50</v>
          </cell>
          <cell r="D2368">
            <v>4.7720000000000002</v>
          </cell>
          <cell r="E2368" t="str">
            <v>기초소재</v>
          </cell>
          <cell r="F2368" t="str">
            <v>철강</v>
          </cell>
          <cell r="G2368" t="str">
            <v>철강유통</v>
          </cell>
          <cell r="H2368" t="str">
            <v>대리점(포스코 열연)</v>
          </cell>
        </row>
        <row r="2369">
          <cell r="A2369">
            <v>6390</v>
          </cell>
          <cell r="B2369" t="str">
            <v>한일현대시멘트</v>
          </cell>
          <cell r="C2369">
            <v>1200</v>
          </cell>
          <cell r="D2369" t="str">
            <v>52.815 *</v>
          </cell>
          <cell r="E2369" t="str">
            <v>건설</v>
          </cell>
          <cell r="F2369" t="str">
            <v>건자재</v>
          </cell>
          <cell r="G2369" t="str">
            <v>시멘트</v>
          </cell>
          <cell r="H2369" t="str">
            <v>시멘트</v>
          </cell>
        </row>
        <row r="2370">
          <cell r="A2370">
            <v>3300</v>
          </cell>
          <cell r="B2370" t="str">
            <v>한일홀딩스</v>
          </cell>
          <cell r="C2370">
            <v>550</v>
          </cell>
          <cell r="D2370">
            <v>17.305</v>
          </cell>
          <cell r="E2370" t="str">
            <v>지주사</v>
          </cell>
          <cell r="F2370" t="str">
            <v>지주사</v>
          </cell>
          <cell r="G2370" t="str">
            <v>지주사</v>
          </cell>
          <cell r="H2370" t="str">
            <v>지주사</v>
          </cell>
        </row>
        <row r="2371">
          <cell r="A2371">
            <v>7770</v>
          </cell>
          <cell r="B2371" t="str">
            <v>한일화학</v>
          </cell>
          <cell r="C2371">
            <v>120</v>
          </cell>
          <cell r="D2371">
            <v>1.8560000000000001</v>
          </cell>
          <cell r="E2371" t="str">
            <v>기초소재</v>
          </cell>
          <cell r="F2371" t="str">
            <v>비철금속</v>
          </cell>
          <cell r="G2371" t="str">
            <v>아연</v>
          </cell>
          <cell r="H2371" t="str">
            <v>아연</v>
          </cell>
        </row>
        <row r="2372">
          <cell r="A2372">
            <v>51600</v>
          </cell>
          <cell r="B2372" t="str">
            <v>한전KPS</v>
          </cell>
          <cell r="C2372">
            <v>1199</v>
          </cell>
          <cell r="D2372">
            <v>54.677</v>
          </cell>
          <cell r="E2372" t="str">
            <v>에너지</v>
          </cell>
          <cell r="F2372" t="str">
            <v>전력</v>
          </cell>
          <cell r="G2372" t="str">
            <v>발전정비</v>
          </cell>
          <cell r="H2372" t="str">
            <v>플랜트설비 및 발전정비</v>
          </cell>
        </row>
        <row r="2373">
          <cell r="A2373">
            <v>52690</v>
          </cell>
          <cell r="B2373" t="str">
            <v>한전기술</v>
          </cell>
          <cell r="C2373">
            <v>238</v>
          </cell>
          <cell r="D2373">
            <v>55.034999999999997</v>
          </cell>
          <cell r="E2373" t="str">
            <v>에너지</v>
          </cell>
          <cell r="F2373" t="str">
            <v>신재생</v>
          </cell>
          <cell r="G2373" t="str">
            <v>원자력</v>
          </cell>
          <cell r="H2373" t="str">
            <v>원자력발전소 설계 및 엔지니어링</v>
          </cell>
        </row>
        <row r="2374">
          <cell r="A2374">
            <v>130660</v>
          </cell>
          <cell r="B2374" t="str">
            <v>한전산업</v>
          </cell>
          <cell r="C2374">
            <v>198</v>
          </cell>
          <cell r="D2374">
            <v>75.415000000000006</v>
          </cell>
          <cell r="E2374" t="str">
            <v>에너지</v>
          </cell>
          <cell r="F2374" t="str">
            <v>전력</v>
          </cell>
          <cell r="G2374" t="str">
            <v>발전</v>
          </cell>
          <cell r="H2374" t="str">
            <v>주요 화력발전소의 연료공급 및 환경설비의 운전 및 정비</v>
          </cell>
        </row>
        <row r="2375">
          <cell r="A2375">
            <v>107640</v>
          </cell>
          <cell r="B2375" t="str">
            <v>한중엔시에스</v>
          </cell>
          <cell r="C2375" t="str">
            <v>-</v>
          </cell>
          <cell r="D2375" t="str">
            <v>-</v>
          </cell>
          <cell r="E2375" t="e">
            <v>#N/A</v>
          </cell>
          <cell r="F2375" t="e">
            <v>#N/A</v>
          </cell>
          <cell r="G2375" t="e">
            <v>#N/A</v>
          </cell>
          <cell r="H2375" t="e">
            <v>#N/A</v>
          </cell>
        </row>
        <row r="2376">
          <cell r="A2376">
            <v>2320</v>
          </cell>
          <cell r="B2376" t="str">
            <v>한진</v>
          </cell>
          <cell r="C2376">
            <v>600</v>
          </cell>
          <cell r="D2376">
            <v>5.3650000000000002</v>
          </cell>
          <cell r="E2376" t="str">
            <v>운송</v>
          </cell>
          <cell r="F2376" t="str">
            <v>물류</v>
          </cell>
          <cell r="G2376" t="str">
            <v>물류</v>
          </cell>
          <cell r="H2376" t="str">
            <v>종합물류</v>
          </cell>
        </row>
        <row r="2377">
          <cell r="A2377">
            <v>3480</v>
          </cell>
          <cell r="B2377" t="str">
            <v>한진중공업홀딩스</v>
          </cell>
          <cell r="C2377">
            <v>100</v>
          </cell>
          <cell r="D2377">
            <v>-34.74</v>
          </cell>
          <cell r="E2377" t="str">
            <v>지주사</v>
          </cell>
          <cell r="F2377" t="str">
            <v>지주사</v>
          </cell>
          <cell r="G2377" t="str">
            <v>지주사</v>
          </cell>
          <cell r="H2377" t="str">
            <v>지주사</v>
          </cell>
        </row>
        <row r="2378">
          <cell r="A2378">
            <v>180640</v>
          </cell>
          <cell r="B2378" t="str">
            <v>한진칼</v>
          </cell>
          <cell r="C2378" t="str">
            <v>-</v>
          </cell>
          <cell r="D2378" t="str">
            <v>-</v>
          </cell>
          <cell r="E2378" t="str">
            <v>지주사</v>
          </cell>
          <cell r="F2378" t="str">
            <v>지주사</v>
          </cell>
          <cell r="G2378" t="str">
            <v>지주사</v>
          </cell>
          <cell r="H2378" t="str">
            <v>지주사</v>
          </cell>
        </row>
        <row r="2379">
          <cell r="A2379">
            <v>5110</v>
          </cell>
          <cell r="B2379" t="str">
            <v>한창</v>
          </cell>
          <cell r="C2379" t="str">
            <v>-</v>
          </cell>
          <cell r="D2379" t="str">
            <v>-</v>
          </cell>
          <cell r="E2379" t="str">
            <v>건설</v>
          </cell>
          <cell r="F2379" t="str">
            <v>건자재</v>
          </cell>
          <cell r="G2379" t="str">
            <v>배관재</v>
          </cell>
          <cell r="H2379" t="str">
            <v>배관재산업(소방관련)</v>
          </cell>
        </row>
        <row r="2380">
          <cell r="A2380">
            <v>43090</v>
          </cell>
          <cell r="B2380" t="str">
            <v>한창바이오텍</v>
          </cell>
          <cell r="C2380" t="str">
            <v>-</v>
          </cell>
          <cell r="D2380" t="str">
            <v>-</v>
          </cell>
          <cell r="E2380" t="str">
            <v>내수</v>
          </cell>
          <cell r="F2380" t="str">
            <v>생활용품</v>
          </cell>
          <cell r="G2380" t="str">
            <v>생활용품</v>
          </cell>
          <cell r="H2380" t="str">
            <v>음식물처리기</v>
          </cell>
        </row>
        <row r="2381">
          <cell r="A2381">
            <v>79170</v>
          </cell>
          <cell r="B2381" t="str">
            <v>한창산업</v>
          </cell>
          <cell r="C2381">
            <v>190</v>
          </cell>
          <cell r="D2381" t="str">
            <v>24.730 *</v>
          </cell>
          <cell r="E2381" t="str">
            <v>기초소재</v>
          </cell>
          <cell r="F2381" t="str">
            <v>비철금속</v>
          </cell>
          <cell r="G2381" t="str">
            <v>아연</v>
          </cell>
          <cell r="H2381" t="str">
            <v>아연</v>
          </cell>
        </row>
        <row r="2382">
          <cell r="A2382">
            <v>9460</v>
          </cell>
          <cell r="B2382" t="str">
            <v>한창제지</v>
          </cell>
          <cell r="C2382">
            <v>20</v>
          </cell>
          <cell r="D2382" t="str">
            <v>7.944 *</v>
          </cell>
          <cell r="E2382" t="str">
            <v>종이</v>
          </cell>
          <cell r="F2382" t="str">
            <v>백판지</v>
          </cell>
          <cell r="G2382" t="str">
            <v>백판지</v>
          </cell>
          <cell r="H2382" t="str">
            <v>백판지</v>
          </cell>
        </row>
        <row r="2383">
          <cell r="A2383">
            <v>86960</v>
          </cell>
          <cell r="B2383" t="str">
            <v>한컴MDS</v>
          </cell>
          <cell r="C2383" t="str">
            <v>-</v>
          </cell>
          <cell r="D2383" t="str">
            <v>-</v>
          </cell>
          <cell r="E2383" t="str">
            <v>인터넷</v>
          </cell>
          <cell r="F2383" t="str">
            <v>소프트웨어</v>
          </cell>
          <cell r="G2383" t="str">
            <v>소프트웨어</v>
          </cell>
          <cell r="H2383" t="str">
            <v>임베디드 소프트웨어 개발 및 솔루션</v>
          </cell>
        </row>
        <row r="2384">
          <cell r="A2384">
            <v>372910</v>
          </cell>
          <cell r="B2384" t="str">
            <v>한컴라이프케어</v>
          </cell>
          <cell r="C2384" t="str">
            <v>-</v>
          </cell>
          <cell r="D2384" t="str">
            <v>-</v>
          </cell>
          <cell r="E2384" t="str">
            <v>전문서비스</v>
          </cell>
          <cell r="F2384" t="str">
            <v>B2B</v>
          </cell>
          <cell r="G2384" t="str">
            <v>B2B</v>
          </cell>
          <cell r="H2384" t="str">
            <v>개인용 안전장비(호흡기, 마스크, 피복 등)</v>
          </cell>
        </row>
        <row r="2385">
          <cell r="A2385">
            <v>54920</v>
          </cell>
          <cell r="B2385" t="str">
            <v>한컴위드</v>
          </cell>
          <cell r="C2385" t="str">
            <v>-</v>
          </cell>
          <cell r="D2385" t="str">
            <v>-</v>
          </cell>
          <cell r="E2385" t="str">
            <v>보안</v>
          </cell>
          <cell r="F2385" t="str">
            <v>소프트보안</v>
          </cell>
          <cell r="G2385" t="str">
            <v>암호인증</v>
          </cell>
          <cell r="H2385" t="str">
            <v>PKI 및 암호기술 기반의 보안솔루션</v>
          </cell>
        </row>
        <row r="2386">
          <cell r="A2386">
            <v>2680</v>
          </cell>
          <cell r="B2386" t="str">
            <v>한탑</v>
          </cell>
          <cell r="C2386" t="str">
            <v>-</v>
          </cell>
          <cell r="D2386" t="str">
            <v>-</v>
          </cell>
          <cell r="E2386" t="str">
            <v>음식료</v>
          </cell>
          <cell r="F2386" t="str">
            <v>식품</v>
          </cell>
          <cell r="G2386" t="str">
            <v>제당제분</v>
          </cell>
          <cell r="H2386" t="str">
            <v>제당/제분 등</v>
          </cell>
        </row>
        <row r="2387">
          <cell r="A2387">
            <v>880</v>
          </cell>
          <cell r="B2387" t="str">
            <v>한화</v>
          </cell>
          <cell r="C2387">
            <v>750</v>
          </cell>
          <cell r="D2387">
            <v>3.2320000000000002</v>
          </cell>
          <cell r="E2387" t="str">
            <v>지주사</v>
          </cell>
          <cell r="F2387" t="str">
            <v>지주사</v>
          </cell>
          <cell r="G2387" t="str">
            <v>지주사</v>
          </cell>
          <cell r="H2387" t="str">
            <v>지주사</v>
          </cell>
        </row>
        <row r="2388">
          <cell r="A2388">
            <v>88350</v>
          </cell>
          <cell r="B2388" t="str">
            <v>한화생명</v>
          </cell>
          <cell r="C2388" t="str">
            <v>-</v>
          </cell>
          <cell r="D2388" t="str">
            <v>-</v>
          </cell>
          <cell r="E2388" t="str">
            <v>금융</v>
          </cell>
          <cell r="F2388" t="str">
            <v>보험</v>
          </cell>
          <cell r="G2388" t="str">
            <v>생명보험</v>
          </cell>
          <cell r="H2388" t="str">
            <v>생명보험</v>
          </cell>
        </row>
        <row r="2389">
          <cell r="A2389">
            <v>370</v>
          </cell>
          <cell r="B2389" t="str">
            <v>한화손해보험</v>
          </cell>
          <cell r="C2389" t="str">
            <v>-</v>
          </cell>
          <cell r="D2389" t="str">
            <v>-</v>
          </cell>
          <cell r="E2389" t="str">
            <v>금융</v>
          </cell>
          <cell r="F2389" t="str">
            <v>보험</v>
          </cell>
          <cell r="G2389" t="str">
            <v>손해보험</v>
          </cell>
          <cell r="H2389" t="str">
            <v>손해보험</v>
          </cell>
        </row>
        <row r="2390">
          <cell r="A2390">
            <v>9830</v>
          </cell>
          <cell r="B2390" t="str">
            <v>한화솔루션</v>
          </cell>
          <cell r="C2390" t="str">
            <v>-</v>
          </cell>
          <cell r="D2390" t="str">
            <v>-</v>
          </cell>
          <cell r="E2390" t="str">
            <v>에너지</v>
          </cell>
          <cell r="F2390" t="str">
            <v>신재생</v>
          </cell>
          <cell r="G2390" t="str">
            <v>태양광</v>
          </cell>
          <cell r="H2390" t="str">
            <v>태양광 셀, 모듈 등</v>
          </cell>
        </row>
        <row r="2391">
          <cell r="A2391">
            <v>272210</v>
          </cell>
          <cell r="B2391" t="str">
            <v>한화시스템</v>
          </cell>
          <cell r="C2391">
            <v>160</v>
          </cell>
          <cell r="D2391">
            <v>30.568000000000001</v>
          </cell>
          <cell r="E2391" t="str">
            <v>방산</v>
          </cell>
          <cell r="F2391" t="str">
            <v>통신전자</v>
          </cell>
          <cell r="G2391" t="str">
            <v>통신전자</v>
          </cell>
          <cell r="H2391" t="str">
            <v>방산</v>
          </cell>
        </row>
        <row r="2392">
          <cell r="A2392">
            <v>12450</v>
          </cell>
          <cell r="B2392" t="str">
            <v>한화에어로스페이스</v>
          </cell>
          <cell r="C2392">
            <v>700</v>
          </cell>
          <cell r="D2392">
            <v>11.731</v>
          </cell>
          <cell r="E2392" t="str">
            <v>방산</v>
          </cell>
          <cell r="F2392" t="str">
            <v>항공유도</v>
          </cell>
          <cell r="G2392" t="str">
            <v>항공유도</v>
          </cell>
          <cell r="H2392" t="str">
            <v>방산</v>
          </cell>
        </row>
        <row r="2393">
          <cell r="A2393">
            <v>3530</v>
          </cell>
          <cell r="B2393" t="str">
            <v>한화투자증권</v>
          </cell>
          <cell r="C2393">
            <v>200</v>
          </cell>
          <cell r="D2393">
            <v>30.407</v>
          </cell>
          <cell r="E2393" t="str">
            <v>금융</v>
          </cell>
          <cell r="F2393" t="str">
            <v>증권</v>
          </cell>
          <cell r="G2393" t="str">
            <v>증권</v>
          </cell>
          <cell r="H2393" t="str">
            <v>증권업</v>
          </cell>
        </row>
        <row r="2394">
          <cell r="A2394">
            <v>386580</v>
          </cell>
          <cell r="B2394" t="str">
            <v>한화플러스제2호스팩</v>
          </cell>
          <cell r="C2394" t="str">
            <v>-</v>
          </cell>
          <cell r="D2394" t="str">
            <v>-</v>
          </cell>
          <cell r="E2394" t="e">
            <v>#N/A</v>
          </cell>
          <cell r="F2394" t="e">
            <v>#N/A</v>
          </cell>
          <cell r="G2394" t="e">
            <v>#N/A</v>
          </cell>
          <cell r="H2394" t="e">
            <v>#N/A</v>
          </cell>
        </row>
        <row r="2395">
          <cell r="A2395">
            <v>195870</v>
          </cell>
          <cell r="B2395" t="str">
            <v>해성디에스</v>
          </cell>
          <cell r="C2395">
            <v>600</v>
          </cell>
          <cell r="D2395">
            <v>14.356</v>
          </cell>
          <cell r="E2395" t="str">
            <v>반도체</v>
          </cell>
          <cell r="F2395" t="str">
            <v>패키징</v>
          </cell>
          <cell r="G2395" t="str">
            <v>패키징재료</v>
          </cell>
          <cell r="H2395" t="str">
            <v>리드프레임</v>
          </cell>
        </row>
        <row r="2396">
          <cell r="A2396">
            <v>34810</v>
          </cell>
          <cell r="B2396" t="str">
            <v>해성산업</v>
          </cell>
          <cell r="C2396" t="str">
            <v>-</v>
          </cell>
          <cell r="D2396" t="str">
            <v>-</v>
          </cell>
          <cell r="E2396" t="str">
            <v>건설</v>
          </cell>
          <cell r="F2396" t="str">
            <v>건설</v>
          </cell>
          <cell r="G2396" t="str">
            <v>임대관리</v>
          </cell>
          <cell r="H2396" t="str">
            <v>건물관리</v>
          </cell>
        </row>
        <row r="2397">
          <cell r="A2397">
            <v>76610</v>
          </cell>
          <cell r="B2397" t="str">
            <v>해성옵틱스</v>
          </cell>
          <cell r="C2397" t="str">
            <v>-</v>
          </cell>
          <cell r="D2397" t="str">
            <v>-</v>
          </cell>
          <cell r="E2397" t="str">
            <v>스마트폰</v>
          </cell>
          <cell r="F2397" t="str">
            <v>카메라</v>
          </cell>
          <cell r="G2397" t="str">
            <v>렌즈</v>
          </cell>
          <cell r="H2397" t="str">
            <v xml:space="preserve">렌즈모듈 등 </v>
          </cell>
        </row>
        <row r="2398">
          <cell r="A2398">
            <v>59270</v>
          </cell>
          <cell r="B2398" t="str">
            <v>해성티피씨</v>
          </cell>
          <cell r="C2398" t="str">
            <v>-</v>
          </cell>
          <cell r="D2398" t="str">
            <v>-</v>
          </cell>
          <cell r="E2398" t="str">
            <v>기계</v>
          </cell>
          <cell r="F2398" t="str">
            <v>건설기계</v>
          </cell>
          <cell r="G2398" t="str">
            <v>완성품</v>
          </cell>
          <cell r="H2398" t="str">
            <v>엘리베이터와 에스컬레이터의 핵심부품인 승강기용 권상기(감속기)</v>
          </cell>
        </row>
        <row r="2399">
          <cell r="A2399">
            <v>101530</v>
          </cell>
          <cell r="B2399" t="str">
            <v>해태제과식품</v>
          </cell>
          <cell r="C2399">
            <v>200</v>
          </cell>
          <cell r="D2399">
            <v>-1727.5350000000001</v>
          </cell>
          <cell r="E2399" t="str">
            <v>음식료</v>
          </cell>
          <cell r="F2399" t="str">
            <v>식품</v>
          </cell>
          <cell r="G2399" t="str">
            <v>제과제빵</v>
          </cell>
          <cell r="H2399" t="str">
            <v>제과/제빵사업</v>
          </cell>
        </row>
        <row r="2400">
          <cell r="A2400">
            <v>220180</v>
          </cell>
          <cell r="B2400" t="str">
            <v>핸디소프트</v>
          </cell>
          <cell r="C2400" t="str">
            <v>-</v>
          </cell>
          <cell r="D2400" t="str">
            <v>-</v>
          </cell>
          <cell r="E2400" t="str">
            <v>인터넷</v>
          </cell>
          <cell r="F2400" t="str">
            <v>소프트웨어</v>
          </cell>
          <cell r="G2400" t="str">
            <v>소프트웨어</v>
          </cell>
          <cell r="H2400" t="str">
            <v>B2B 소프트웨어(EKP/BPM)</v>
          </cell>
        </row>
        <row r="2401">
          <cell r="A2401">
            <v>143210</v>
          </cell>
          <cell r="B2401" t="str">
            <v>핸즈코퍼레이션</v>
          </cell>
          <cell r="C2401" t="str">
            <v>-</v>
          </cell>
          <cell r="D2401">
            <v>-0.376</v>
          </cell>
          <cell r="E2401" t="str">
            <v>자동차</v>
          </cell>
          <cell r="F2401" t="str">
            <v>자동차부품</v>
          </cell>
          <cell r="G2401" t="str">
            <v>조향장치</v>
          </cell>
          <cell r="H2401" t="str">
            <v>휠</v>
          </cell>
        </row>
        <row r="2402">
          <cell r="A2402">
            <v>900270</v>
          </cell>
          <cell r="B2402" t="str">
            <v>헝셩그룹</v>
          </cell>
          <cell r="C2402" t="str">
            <v>-</v>
          </cell>
          <cell r="D2402" t="str">
            <v>-</v>
          </cell>
          <cell r="E2402" t="str">
            <v>외국계</v>
          </cell>
          <cell r="F2402" t="str">
            <v>외국계</v>
          </cell>
          <cell r="G2402" t="str">
            <v>CNY</v>
          </cell>
          <cell r="H2402" t="str">
            <v>봉제 및 전동 완구</v>
          </cell>
        </row>
        <row r="2403">
          <cell r="A2403">
            <v>214180</v>
          </cell>
          <cell r="B2403" t="str">
            <v>헥토이노베이션</v>
          </cell>
          <cell r="C2403" t="str">
            <v>-</v>
          </cell>
          <cell r="D2403" t="str">
            <v>-</v>
          </cell>
          <cell r="E2403" t="str">
            <v>보안</v>
          </cell>
          <cell r="F2403" t="str">
            <v>소프트보안</v>
          </cell>
          <cell r="G2403" t="str">
            <v>암호인증</v>
          </cell>
          <cell r="H2403" t="str">
            <v>본인인증</v>
          </cell>
        </row>
        <row r="2404">
          <cell r="A2404">
            <v>234340</v>
          </cell>
          <cell r="B2404" t="str">
            <v>헥토파이낸셜</v>
          </cell>
          <cell r="C2404">
            <v>470</v>
          </cell>
          <cell r="D2404">
            <v>18.541</v>
          </cell>
          <cell r="E2404" t="str">
            <v>인터넷</v>
          </cell>
          <cell r="F2404" t="str">
            <v>결제시스템</v>
          </cell>
          <cell r="G2404" t="str">
            <v>결제시스템</v>
          </cell>
          <cell r="H2404" t="str">
            <v>가상계좌, 펌뱅킹, 간편현금결제, PG서비스 등</v>
          </cell>
        </row>
        <row r="2405">
          <cell r="A2405">
            <v>84990</v>
          </cell>
          <cell r="B2405" t="str">
            <v>헬릭스미스</v>
          </cell>
          <cell r="C2405" t="str">
            <v>-</v>
          </cell>
          <cell r="D2405" t="str">
            <v>-</v>
          </cell>
          <cell r="E2405" t="str">
            <v>헬스케어</v>
          </cell>
          <cell r="F2405" t="str">
            <v>바이오</v>
          </cell>
          <cell r="G2405" t="str">
            <v>기술이전</v>
          </cell>
          <cell r="H2405" t="str">
            <v>유전자 치료제</v>
          </cell>
        </row>
        <row r="2406">
          <cell r="A2406">
            <v>720</v>
          </cell>
          <cell r="B2406" t="str">
            <v>현대건설</v>
          </cell>
          <cell r="C2406">
            <v>600</v>
          </cell>
          <cell r="D2406">
            <v>12.176</v>
          </cell>
          <cell r="E2406" t="str">
            <v>건설</v>
          </cell>
          <cell r="F2406" t="str">
            <v>건설</v>
          </cell>
          <cell r="G2406" t="str">
            <v>건설</v>
          </cell>
          <cell r="H2406" t="str">
            <v>국내외 건축, 토목, 플랜트, 주택 등</v>
          </cell>
        </row>
        <row r="2407">
          <cell r="A2407">
            <v>267270</v>
          </cell>
          <cell r="B2407" t="str">
            <v>현대건설기계</v>
          </cell>
          <cell r="C2407">
            <v>1200</v>
          </cell>
          <cell r="D2407">
            <v>18.087</v>
          </cell>
          <cell r="E2407" t="str">
            <v>기계</v>
          </cell>
          <cell r="F2407" t="str">
            <v>건설기계</v>
          </cell>
          <cell r="G2407" t="str">
            <v>완성품</v>
          </cell>
          <cell r="H2407" t="str">
            <v>건설기계</v>
          </cell>
        </row>
        <row r="2408">
          <cell r="A2408">
            <v>170030</v>
          </cell>
          <cell r="B2408" t="str">
            <v>현대공업</v>
          </cell>
          <cell r="C2408">
            <v>132</v>
          </cell>
          <cell r="D2408">
            <v>15.869</v>
          </cell>
          <cell r="E2408" t="str">
            <v>자동차</v>
          </cell>
          <cell r="F2408" t="str">
            <v>자동차부품</v>
          </cell>
          <cell r="G2408" t="str">
            <v>차체</v>
          </cell>
          <cell r="H2408" t="str">
            <v>자동차 Seat</v>
          </cell>
        </row>
        <row r="2409">
          <cell r="A2409">
            <v>5440</v>
          </cell>
          <cell r="B2409" t="str">
            <v>현대그린푸드</v>
          </cell>
          <cell r="C2409">
            <v>210</v>
          </cell>
          <cell r="D2409">
            <v>44.350999999999999</v>
          </cell>
          <cell r="E2409" t="str">
            <v>음식료</v>
          </cell>
          <cell r="F2409" t="str">
            <v>식자재_유통</v>
          </cell>
          <cell r="G2409" t="str">
            <v>식자재_유통</v>
          </cell>
          <cell r="H2409" t="str">
            <v>식자재유통</v>
          </cell>
        </row>
        <row r="2410">
          <cell r="A2410">
            <v>86280</v>
          </cell>
          <cell r="B2410" t="str">
            <v>현대글로비스</v>
          </cell>
          <cell r="C2410">
            <v>3800</v>
          </cell>
          <cell r="D2410">
            <v>18.195</v>
          </cell>
          <cell r="E2410" t="str">
            <v>운송</v>
          </cell>
          <cell r="F2410" t="str">
            <v>물류</v>
          </cell>
          <cell r="G2410" t="str">
            <v>물류</v>
          </cell>
          <cell r="H2410" t="str">
            <v>종합물류</v>
          </cell>
        </row>
        <row r="2411">
          <cell r="A2411">
            <v>42670</v>
          </cell>
          <cell r="B2411" t="str">
            <v>현대두산인프라코어</v>
          </cell>
          <cell r="C2411" t="str">
            <v>-</v>
          </cell>
          <cell r="D2411" t="str">
            <v>-</v>
          </cell>
          <cell r="E2411" t="str">
            <v>기계</v>
          </cell>
          <cell r="F2411" t="str">
            <v>건설기계</v>
          </cell>
          <cell r="G2411" t="str">
            <v>완성품</v>
          </cell>
          <cell r="H2411" t="str">
            <v>건설기계</v>
          </cell>
        </row>
        <row r="2412">
          <cell r="A2412">
            <v>64350</v>
          </cell>
          <cell r="B2412" t="str">
            <v>현대로템</v>
          </cell>
          <cell r="C2412" t="str">
            <v>-</v>
          </cell>
          <cell r="D2412" t="str">
            <v>-</v>
          </cell>
          <cell r="E2412" t="str">
            <v>운송</v>
          </cell>
          <cell r="F2412" t="str">
            <v>철도</v>
          </cell>
          <cell r="G2412" t="str">
            <v>철도</v>
          </cell>
          <cell r="H2412" t="str">
            <v>철도</v>
          </cell>
        </row>
        <row r="2413">
          <cell r="A2413">
            <v>79430</v>
          </cell>
          <cell r="B2413" t="str">
            <v>현대리바트</v>
          </cell>
          <cell r="C2413">
            <v>100</v>
          </cell>
          <cell r="D2413">
            <v>14.904999999999999</v>
          </cell>
          <cell r="E2413" t="str">
            <v>건설</v>
          </cell>
          <cell r="F2413" t="str">
            <v>가구</v>
          </cell>
          <cell r="G2413" t="str">
            <v>가정용</v>
          </cell>
          <cell r="H2413" t="str">
            <v>가정용, 사무용, 빌트인 가구</v>
          </cell>
        </row>
        <row r="2414">
          <cell r="A2414">
            <v>12330</v>
          </cell>
          <cell r="B2414" t="str">
            <v>현대모비스</v>
          </cell>
          <cell r="C2414">
            <v>4000</v>
          </cell>
          <cell r="D2414">
            <v>15.446999999999999</v>
          </cell>
          <cell r="E2414" t="str">
            <v>자동차</v>
          </cell>
          <cell r="F2414" t="str">
            <v>자동차부품</v>
          </cell>
          <cell r="G2414" t="str">
            <v>대형부품</v>
          </cell>
          <cell r="H2414" t="str">
            <v>대형 자동차부품사</v>
          </cell>
        </row>
        <row r="2415">
          <cell r="A2415">
            <v>319400</v>
          </cell>
          <cell r="B2415" t="str">
            <v>현대무벡스</v>
          </cell>
          <cell r="C2415">
            <v>30</v>
          </cell>
          <cell r="D2415">
            <v>38.777999999999999</v>
          </cell>
          <cell r="E2415" t="str">
            <v>기계</v>
          </cell>
          <cell r="F2415" t="str">
            <v>일반기계</v>
          </cell>
          <cell r="G2415" t="str">
            <v>일반기계</v>
          </cell>
          <cell r="H2415" t="str">
            <v>물류자동화, 승강장 안전문 사업</v>
          </cell>
        </row>
        <row r="2416">
          <cell r="A2416">
            <v>10620</v>
          </cell>
          <cell r="B2416" t="str">
            <v>현대미포조선</v>
          </cell>
          <cell r="C2416" t="str">
            <v>-</v>
          </cell>
          <cell r="D2416" t="str">
            <v>-</v>
          </cell>
          <cell r="E2416" t="str">
            <v>조선</v>
          </cell>
          <cell r="F2416" t="str">
            <v>조선</v>
          </cell>
          <cell r="G2416" t="str">
            <v>조선</v>
          </cell>
          <cell r="H2416" t="str">
            <v>조선</v>
          </cell>
        </row>
        <row r="2417">
          <cell r="A2417">
            <v>48410</v>
          </cell>
          <cell r="B2417" t="str">
            <v>현대바이오</v>
          </cell>
          <cell r="C2417" t="str">
            <v>-</v>
          </cell>
          <cell r="D2417" t="str">
            <v>-</v>
          </cell>
          <cell r="E2417" t="str">
            <v>화장품</v>
          </cell>
          <cell r="F2417" t="str">
            <v>화장품_브랜드</v>
          </cell>
          <cell r="G2417" t="str">
            <v>화장품브랜드</v>
          </cell>
          <cell r="H2417" t="str">
            <v>바이오 화장품(피부재생용 유/무기 복합 신소재)</v>
          </cell>
        </row>
        <row r="2418">
          <cell r="A2418">
            <v>52260</v>
          </cell>
          <cell r="B2418" t="str">
            <v>현대바이오랜드</v>
          </cell>
          <cell r="C2418">
            <v>70</v>
          </cell>
          <cell r="D2418">
            <v>-8.9849999999999994</v>
          </cell>
          <cell r="E2418" t="str">
            <v>화장품</v>
          </cell>
          <cell r="F2418" t="str">
            <v>화장품_원부자재</v>
          </cell>
          <cell r="G2418" t="str">
            <v>원부자재</v>
          </cell>
          <cell r="H2418" t="str">
            <v>화장품 원료산업</v>
          </cell>
        </row>
        <row r="2419">
          <cell r="A2419">
            <v>69960</v>
          </cell>
          <cell r="B2419" t="str">
            <v>현대백화점</v>
          </cell>
          <cell r="C2419">
            <v>1100</v>
          </cell>
          <cell r="D2419">
            <v>10.301</v>
          </cell>
          <cell r="E2419" t="str">
            <v>유통</v>
          </cell>
          <cell r="F2419" t="str">
            <v>오프라인</v>
          </cell>
          <cell r="G2419" t="str">
            <v>백화점</v>
          </cell>
          <cell r="H2419" t="str">
            <v>백화점</v>
          </cell>
        </row>
        <row r="2420">
          <cell r="A2420">
            <v>4560</v>
          </cell>
          <cell r="B2420" t="str">
            <v>현대비앤지스틸</v>
          </cell>
          <cell r="C2420">
            <v>100</v>
          </cell>
          <cell r="D2420">
            <v>2.1840000000000002</v>
          </cell>
          <cell r="E2420" t="str">
            <v>기초소재</v>
          </cell>
          <cell r="F2420" t="str">
            <v>철강</v>
          </cell>
          <cell r="G2420" t="str">
            <v>스테인리스</v>
          </cell>
          <cell r="H2420" t="str">
            <v>스테인리스 냉연 강판</v>
          </cell>
        </row>
        <row r="2421">
          <cell r="A2421">
            <v>4310</v>
          </cell>
          <cell r="B2421" t="str">
            <v>현대약품</v>
          </cell>
          <cell r="C2421">
            <v>30</v>
          </cell>
          <cell r="D2421" t="str">
            <v>-26.358 *</v>
          </cell>
          <cell r="E2421" t="str">
            <v>헬스케어</v>
          </cell>
          <cell r="F2421" t="str">
            <v>제약</v>
          </cell>
          <cell r="G2421" t="str">
            <v>완제의약품</v>
          </cell>
          <cell r="H2421" t="str">
            <v>(피부기계) 마이녹실, 미에로화이바(탈모치료제, 미에로화이바등)</v>
          </cell>
        </row>
        <row r="2422">
          <cell r="A2422">
            <v>322000</v>
          </cell>
          <cell r="B2422" t="str">
            <v>현대에너지솔루션</v>
          </cell>
          <cell r="C2422" t="str">
            <v>-</v>
          </cell>
          <cell r="D2422" t="str">
            <v>-</v>
          </cell>
          <cell r="E2422" t="str">
            <v>에너지</v>
          </cell>
          <cell r="F2422" t="str">
            <v>신재생</v>
          </cell>
          <cell r="G2422" t="str">
            <v>태양광</v>
          </cell>
          <cell r="H2422" t="str">
            <v>태양광 셀, 모듈 등</v>
          </cell>
        </row>
        <row r="2423">
          <cell r="A2423">
            <v>41440</v>
          </cell>
          <cell r="B2423" t="str">
            <v>현대에버다임</v>
          </cell>
          <cell r="C2423" t="str">
            <v>-</v>
          </cell>
          <cell r="D2423" t="str">
            <v>-</v>
          </cell>
          <cell r="E2423" t="str">
            <v>기계</v>
          </cell>
          <cell r="F2423" t="str">
            <v>건설기계</v>
          </cell>
          <cell r="G2423" t="str">
            <v>부분품</v>
          </cell>
          <cell r="H2423" t="str">
            <v>건설기계부품(유압브레이커)</v>
          </cell>
        </row>
        <row r="2424">
          <cell r="A2424">
            <v>39010</v>
          </cell>
          <cell r="B2424" t="str">
            <v>현대에이치티</v>
          </cell>
          <cell r="C2424">
            <v>350</v>
          </cell>
          <cell r="D2424" t="str">
            <v>31.085 *</v>
          </cell>
          <cell r="E2424" t="str">
            <v>건설</v>
          </cell>
          <cell r="F2424" t="str">
            <v>건자재</v>
          </cell>
          <cell r="G2424" t="str">
            <v>Home Network</v>
          </cell>
          <cell r="H2424" t="str">
            <v>Home Network</v>
          </cell>
        </row>
        <row r="2425">
          <cell r="A2425">
            <v>17800</v>
          </cell>
          <cell r="B2425" t="str">
            <v>현대엘리베이터</v>
          </cell>
          <cell r="C2425">
            <v>800</v>
          </cell>
          <cell r="D2425">
            <v>29.064</v>
          </cell>
          <cell r="E2425" t="str">
            <v>기계</v>
          </cell>
          <cell r="F2425" t="str">
            <v>건설기계</v>
          </cell>
          <cell r="G2425" t="str">
            <v>완성품</v>
          </cell>
          <cell r="H2425" t="str">
            <v>건설기계</v>
          </cell>
        </row>
        <row r="2426">
          <cell r="A2426">
            <v>307950</v>
          </cell>
          <cell r="B2426" t="str">
            <v>현대오토에버</v>
          </cell>
          <cell r="C2426">
            <v>700</v>
          </cell>
          <cell r="D2426">
            <v>26.896999999999998</v>
          </cell>
          <cell r="E2426" t="str">
            <v>인터넷</v>
          </cell>
          <cell r="F2426" t="str">
            <v>SI</v>
          </cell>
          <cell r="G2426" t="str">
            <v>계열</v>
          </cell>
          <cell r="H2426" t="str">
            <v>시스템통합(SI): 현대차</v>
          </cell>
        </row>
        <row r="2427">
          <cell r="A2427">
            <v>11210</v>
          </cell>
          <cell r="B2427" t="str">
            <v>현대위아</v>
          </cell>
          <cell r="C2427">
            <v>700</v>
          </cell>
          <cell r="D2427">
            <v>33.159999999999997</v>
          </cell>
          <cell r="E2427" t="str">
            <v>자동차</v>
          </cell>
          <cell r="F2427" t="str">
            <v>자동차부품</v>
          </cell>
          <cell r="G2427" t="str">
            <v>대형부품</v>
          </cell>
          <cell r="H2427" t="str">
            <v>대형 자동차부품사</v>
          </cell>
        </row>
        <row r="2428">
          <cell r="A2428">
            <v>90850</v>
          </cell>
          <cell r="B2428" t="str">
            <v>현대이지웰</v>
          </cell>
          <cell r="C2428">
            <v>70</v>
          </cell>
          <cell r="D2428" t="str">
            <v>10.798 *</v>
          </cell>
          <cell r="E2428" t="str">
            <v>전문서비스</v>
          </cell>
          <cell r="F2428" t="str">
            <v>B2B</v>
          </cell>
          <cell r="G2428" t="str">
            <v>B2B</v>
          </cell>
          <cell r="H2428" t="str">
            <v>근로자복지</v>
          </cell>
        </row>
        <row r="2429">
          <cell r="A2429">
            <v>267260</v>
          </cell>
          <cell r="B2429" t="str">
            <v>현대일렉트릭</v>
          </cell>
          <cell r="C2429" t="str">
            <v>-</v>
          </cell>
          <cell r="D2429" t="str">
            <v>-</v>
          </cell>
          <cell r="E2429" t="str">
            <v>에너지</v>
          </cell>
          <cell r="F2429" t="str">
            <v>전력</v>
          </cell>
          <cell r="G2429" t="str">
            <v>송배전</v>
          </cell>
          <cell r="H2429" t="str">
            <v>변압기 등</v>
          </cell>
        </row>
        <row r="2430">
          <cell r="A2430">
            <v>5380</v>
          </cell>
          <cell r="B2430" t="str">
            <v>현대자동차</v>
          </cell>
          <cell r="C2430">
            <v>5000</v>
          </cell>
          <cell r="D2430">
            <v>22.846</v>
          </cell>
          <cell r="E2430" t="str">
            <v>자동차</v>
          </cell>
          <cell r="F2430" t="str">
            <v>완성차</v>
          </cell>
          <cell r="G2430" t="str">
            <v>완성차</v>
          </cell>
          <cell r="H2430" t="str">
            <v>완성차</v>
          </cell>
        </row>
        <row r="2431">
          <cell r="A2431">
            <v>4020</v>
          </cell>
          <cell r="B2431" t="str">
            <v>현대제철</v>
          </cell>
          <cell r="C2431">
            <v>1000</v>
          </cell>
          <cell r="D2431">
            <v>8.74</v>
          </cell>
          <cell r="E2431" t="str">
            <v>기초소재</v>
          </cell>
          <cell r="F2431" t="str">
            <v>철강</v>
          </cell>
          <cell r="G2431" t="str">
            <v>고로</v>
          </cell>
          <cell r="H2431" t="str">
            <v>고로 제강업</v>
          </cell>
        </row>
        <row r="2432">
          <cell r="A2432">
            <v>329180</v>
          </cell>
          <cell r="B2432" t="str">
            <v>현대중공업</v>
          </cell>
          <cell r="C2432" t="str">
            <v>-</v>
          </cell>
          <cell r="D2432" t="str">
            <v>-</v>
          </cell>
          <cell r="E2432" t="str">
            <v>조선</v>
          </cell>
          <cell r="F2432" t="str">
            <v>조선</v>
          </cell>
          <cell r="G2432" t="str">
            <v>조선</v>
          </cell>
          <cell r="H2432" t="str">
            <v>조선</v>
          </cell>
        </row>
        <row r="2433">
          <cell r="A2433">
            <v>1500</v>
          </cell>
          <cell r="B2433" t="str">
            <v>현대차증권</v>
          </cell>
          <cell r="C2433">
            <v>800</v>
          </cell>
          <cell r="D2433">
            <v>24.045999999999999</v>
          </cell>
          <cell r="E2433" t="str">
            <v>금융</v>
          </cell>
          <cell r="F2433" t="str">
            <v>증권</v>
          </cell>
          <cell r="G2433" t="str">
            <v>증권</v>
          </cell>
          <cell r="H2433" t="str">
            <v>증권업</v>
          </cell>
        </row>
        <row r="2434">
          <cell r="A2434">
            <v>11760</v>
          </cell>
          <cell r="B2434" t="str">
            <v>현대코퍼레이션</v>
          </cell>
          <cell r="C2434">
            <v>600</v>
          </cell>
          <cell r="D2434">
            <v>18.962</v>
          </cell>
          <cell r="E2434" t="str">
            <v>에너지</v>
          </cell>
          <cell r="F2434" t="str">
            <v>종합상사</v>
          </cell>
          <cell r="G2434" t="str">
            <v>종합상사</v>
          </cell>
          <cell r="H2434" t="str">
            <v>종합상사</v>
          </cell>
        </row>
        <row r="2435">
          <cell r="A2435">
            <v>227840</v>
          </cell>
          <cell r="B2435" t="str">
            <v>현대코퍼레이션홀딩스</v>
          </cell>
          <cell r="C2435">
            <v>500</v>
          </cell>
          <cell r="D2435">
            <v>36.895000000000003</v>
          </cell>
          <cell r="E2435" t="str">
            <v>음식료</v>
          </cell>
          <cell r="F2435" t="str">
            <v>육계</v>
          </cell>
          <cell r="G2435" t="str">
            <v>육계</v>
          </cell>
          <cell r="H2435" t="str">
            <v>육계(수입유통)</v>
          </cell>
        </row>
        <row r="2436">
          <cell r="A2436">
            <v>126560</v>
          </cell>
          <cell r="B2436" t="str">
            <v>현대퓨처넷</v>
          </cell>
          <cell r="C2436">
            <v>90</v>
          </cell>
          <cell r="D2436">
            <v>11.646000000000001</v>
          </cell>
          <cell r="E2436" t="str">
            <v>방송미디어</v>
          </cell>
          <cell r="F2436" t="str">
            <v>방송</v>
          </cell>
          <cell r="G2436" t="str">
            <v>케이블</v>
          </cell>
          <cell r="H2436" t="str">
            <v>종합유선방송사업자</v>
          </cell>
        </row>
        <row r="2437">
          <cell r="A2437">
            <v>1450</v>
          </cell>
          <cell r="B2437" t="str">
            <v>현대해상</v>
          </cell>
          <cell r="C2437">
            <v>1480</v>
          </cell>
          <cell r="D2437">
            <v>26.829000000000001</v>
          </cell>
          <cell r="E2437" t="str">
            <v>금융</v>
          </cell>
          <cell r="F2437" t="str">
            <v>보험</v>
          </cell>
          <cell r="G2437" t="str">
            <v>손해보험</v>
          </cell>
          <cell r="H2437" t="str">
            <v>손해보험</v>
          </cell>
        </row>
        <row r="2438">
          <cell r="A2438">
            <v>57050</v>
          </cell>
          <cell r="B2438" t="str">
            <v>현대홈쇼핑</v>
          </cell>
          <cell r="C2438">
            <v>2400</v>
          </cell>
          <cell r="D2438">
            <v>27.024999999999999</v>
          </cell>
          <cell r="E2438" t="str">
            <v>유통</v>
          </cell>
          <cell r="F2438" t="str">
            <v>온라인</v>
          </cell>
          <cell r="G2438" t="str">
            <v>홈쇼핑</v>
          </cell>
          <cell r="H2438" t="str">
            <v>홈쇼핑</v>
          </cell>
        </row>
        <row r="2439">
          <cell r="A2439">
            <v>92300</v>
          </cell>
          <cell r="B2439" t="str">
            <v>현우산업</v>
          </cell>
          <cell r="C2439">
            <v>100</v>
          </cell>
          <cell r="D2439">
            <v>-327.06700000000001</v>
          </cell>
          <cell r="E2439" t="str">
            <v>PCB</v>
          </cell>
          <cell r="F2439" t="str">
            <v>PCB</v>
          </cell>
          <cell r="G2439" t="str">
            <v>PCB</v>
          </cell>
          <cell r="H2439" t="str">
            <v>인쇄회로기판(PCB)</v>
          </cell>
        </row>
        <row r="2440">
          <cell r="A2440">
            <v>138360</v>
          </cell>
          <cell r="B2440" t="str">
            <v>협진</v>
          </cell>
          <cell r="C2440" t="str">
            <v>-</v>
          </cell>
          <cell r="D2440" t="str">
            <v>-</v>
          </cell>
          <cell r="E2440" t="str">
            <v>기계</v>
          </cell>
          <cell r="F2440" t="str">
            <v>일반기계</v>
          </cell>
          <cell r="G2440" t="str">
            <v>일반기계</v>
          </cell>
          <cell r="H2440" t="str">
            <v>스파이럴프리져</v>
          </cell>
        </row>
        <row r="2441">
          <cell r="A2441">
            <v>11080</v>
          </cell>
          <cell r="B2441" t="str">
            <v>형지I&amp;C</v>
          </cell>
          <cell r="C2441" t="str">
            <v>-</v>
          </cell>
          <cell r="D2441" t="str">
            <v>-</v>
          </cell>
          <cell r="E2441" t="str">
            <v>패션</v>
          </cell>
          <cell r="F2441" t="str">
            <v>의류</v>
          </cell>
          <cell r="G2441" t="str">
            <v>브랜드</v>
          </cell>
          <cell r="H2441" t="str">
            <v>YEZAC, 캐리스노트 등</v>
          </cell>
        </row>
        <row r="2442">
          <cell r="A2442">
            <v>93240</v>
          </cell>
          <cell r="B2442" t="str">
            <v>형지엘리트</v>
          </cell>
          <cell r="C2442" t="str">
            <v>-</v>
          </cell>
          <cell r="D2442" t="str">
            <v>-</v>
          </cell>
          <cell r="E2442" t="str">
            <v>패션</v>
          </cell>
          <cell r="F2442" t="str">
            <v>패션잡화</v>
          </cell>
          <cell r="G2442" t="str">
            <v>패션잡화</v>
          </cell>
          <cell r="H2442" t="str">
            <v>핸드백 및 교복</v>
          </cell>
        </row>
        <row r="2443">
          <cell r="A2443">
            <v>3010</v>
          </cell>
          <cell r="B2443" t="str">
            <v>혜인</v>
          </cell>
          <cell r="C2443">
            <v>130</v>
          </cell>
          <cell r="D2443">
            <v>28.515999999999998</v>
          </cell>
          <cell r="E2443" t="str">
            <v>기계</v>
          </cell>
          <cell r="F2443" t="str">
            <v>건설기계</v>
          </cell>
          <cell r="G2443" t="str">
            <v>완성품</v>
          </cell>
          <cell r="H2443" t="str">
            <v>건설기계</v>
          </cell>
        </row>
        <row r="2444">
          <cell r="A2444">
            <v>111110</v>
          </cell>
          <cell r="B2444" t="str">
            <v>호전실업</v>
          </cell>
          <cell r="C2444">
            <v>250</v>
          </cell>
          <cell r="D2444">
            <v>11.212999999999999</v>
          </cell>
          <cell r="E2444" t="str">
            <v>패션</v>
          </cell>
          <cell r="F2444" t="str">
            <v>의류</v>
          </cell>
          <cell r="G2444" t="str">
            <v>OEM&amp;ODM</v>
          </cell>
          <cell r="H2444" t="str">
            <v>OEM/ODM(THE NORTH FACE, UNDER ARMOUR 등)</v>
          </cell>
        </row>
        <row r="2445">
          <cell r="A2445">
            <v>8770</v>
          </cell>
          <cell r="B2445" t="str">
            <v>호텔신라</v>
          </cell>
          <cell r="C2445">
            <v>200</v>
          </cell>
          <cell r="D2445">
            <v>28.114999999999998</v>
          </cell>
          <cell r="E2445" t="str">
            <v>유통</v>
          </cell>
          <cell r="F2445" t="str">
            <v>오프라인</v>
          </cell>
          <cell r="G2445" t="str">
            <v>면세점</v>
          </cell>
          <cell r="H2445" t="str">
            <v>면세점</v>
          </cell>
        </row>
        <row r="2446">
          <cell r="A2446">
            <v>60560</v>
          </cell>
          <cell r="B2446" t="str">
            <v>홈센타홀딩스</v>
          </cell>
          <cell r="C2446" t="str">
            <v>-</v>
          </cell>
          <cell r="D2446" t="str">
            <v>-</v>
          </cell>
          <cell r="E2446" t="str">
            <v>건설</v>
          </cell>
          <cell r="F2446" t="str">
            <v>건자재</v>
          </cell>
          <cell r="G2446" t="str">
            <v>레미콘</v>
          </cell>
          <cell r="H2446" t="str">
            <v>레미콘</v>
          </cell>
        </row>
        <row r="2447">
          <cell r="A2447">
            <v>64240</v>
          </cell>
          <cell r="B2447" t="str">
            <v>홈캐스트</v>
          </cell>
          <cell r="C2447" t="str">
            <v>-</v>
          </cell>
          <cell r="D2447" t="str">
            <v>-</v>
          </cell>
          <cell r="E2447" t="str">
            <v>방송미디어</v>
          </cell>
          <cell r="F2447" t="str">
            <v>방송장비</v>
          </cell>
          <cell r="G2447" t="str">
            <v>방송장비</v>
          </cell>
          <cell r="H2447" t="str">
            <v xml:space="preserve">셋톱박스 제조 및 판매 </v>
          </cell>
        </row>
        <row r="2448">
          <cell r="A2448">
            <v>39610</v>
          </cell>
          <cell r="B2448" t="str">
            <v>화성밸브</v>
          </cell>
          <cell r="C2448" t="str">
            <v>-</v>
          </cell>
          <cell r="D2448" t="str">
            <v>-</v>
          </cell>
          <cell r="E2448" t="str">
            <v>에너지</v>
          </cell>
          <cell r="F2448" t="str">
            <v>도시가스</v>
          </cell>
          <cell r="G2448" t="str">
            <v xml:space="preserve">도시가스 </v>
          </cell>
          <cell r="H2448" t="str">
            <v>도시가스 밸브제조업</v>
          </cell>
        </row>
        <row r="2449">
          <cell r="A2449">
            <v>2460</v>
          </cell>
          <cell r="B2449" t="str">
            <v>화성산업</v>
          </cell>
          <cell r="C2449">
            <v>1000</v>
          </cell>
          <cell r="D2449">
            <v>40.804000000000002</v>
          </cell>
          <cell r="E2449" t="str">
            <v>건설</v>
          </cell>
          <cell r="F2449" t="str">
            <v>건설</v>
          </cell>
          <cell r="G2449" t="str">
            <v>건설</v>
          </cell>
          <cell r="H2449" t="str">
            <v>토목 및 건축, 주택 공급업</v>
          </cell>
        </row>
        <row r="2450">
          <cell r="A2450">
            <v>378850</v>
          </cell>
          <cell r="B2450" t="str">
            <v>화승알앤에이</v>
          </cell>
          <cell r="C2450">
            <v>25</v>
          </cell>
          <cell r="D2450">
            <v>8.34</v>
          </cell>
          <cell r="E2450" t="str">
            <v>자동차</v>
          </cell>
          <cell r="F2450" t="str">
            <v>자동차부품</v>
          </cell>
          <cell r="G2450" t="str">
            <v>차체</v>
          </cell>
          <cell r="H2450" t="str">
            <v xml:space="preserve">자동차용 고무부품 </v>
          </cell>
        </row>
        <row r="2451">
          <cell r="A2451">
            <v>241590</v>
          </cell>
          <cell r="B2451" t="str">
            <v>화승엔터프라이즈</v>
          </cell>
          <cell r="C2451">
            <v>45</v>
          </cell>
          <cell r="D2451">
            <v>-41.844000000000001</v>
          </cell>
          <cell r="E2451" t="str">
            <v>패션</v>
          </cell>
          <cell r="F2451" t="str">
            <v>패션잡화</v>
          </cell>
          <cell r="G2451" t="str">
            <v>패션잡화</v>
          </cell>
          <cell r="H2451" t="str">
            <v>신발 ODM(아디다스향)</v>
          </cell>
        </row>
        <row r="2452">
          <cell r="A2452">
            <v>6060</v>
          </cell>
          <cell r="B2452" t="str">
            <v>화승인더스트리</v>
          </cell>
          <cell r="C2452">
            <v>188</v>
          </cell>
          <cell r="D2452">
            <v>-471.48200000000003</v>
          </cell>
          <cell r="E2452" t="str">
            <v>패션</v>
          </cell>
          <cell r="F2452" t="str">
            <v>패션잡화</v>
          </cell>
          <cell r="G2452" t="str">
            <v>패션잡화</v>
          </cell>
          <cell r="H2452" t="str">
            <v>신발 ODM(아디다스향)</v>
          </cell>
        </row>
        <row r="2453">
          <cell r="A2453">
            <v>13520</v>
          </cell>
          <cell r="B2453" t="str">
            <v>화승코퍼레이션</v>
          </cell>
          <cell r="C2453">
            <v>25</v>
          </cell>
          <cell r="D2453">
            <v>-2.944</v>
          </cell>
          <cell r="E2453" t="str">
            <v>자동차</v>
          </cell>
          <cell r="F2453" t="str">
            <v>자동차부품</v>
          </cell>
          <cell r="G2453" t="str">
            <v>차체</v>
          </cell>
          <cell r="H2453" t="str">
            <v>자동차용 내/외장재(방진/호스)</v>
          </cell>
        </row>
        <row r="2454">
          <cell r="A2454">
            <v>10690</v>
          </cell>
          <cell r="B2454" t="str">
            <v>화신</v>
          </cell>
          <cell r="C2454">
            <v>70</v>
          </cell>
          <cell r="D2454">
            <v>9.4580000000000002</v>
          </cell>
          <cell r="E2454" t="str">
            <v>자동차</v>
          </cell>
          <cell r="F2454" t="str">
            <v>자동차부품</v>
          </cell>
          <cell r="G2454" t="str">
            <v>차체</v>
          </cell>
          <cell r="H2454" t="str">
            <v>자동차용 샤시(Chassis)</v>
          </cell>
        </row>
        <row r="2455">
          <cell r="A2455">
            <v>126640</v>
          </cell>
          <cell r="B2455" t="str">
            <v>화신정공</v>
          </cell>
          <cell r="C2455">
            <v>30</v>
          </cell>
          <cell r="D2455" t="str">
            <v>23.134 *</v>
          </cell>
          <cell r="E2455" t="str">
            <v>자동차</v>
          </cell>
          <cell r="F2455" t="str">
            <v>자동차부품</v>
          </cell>
          <cell r="G2455" t="str">
            <v>차체</v>
          </cell>
          <cell r="H2455" t="str">
            <v>자동차용 샤시(Chassis)</v>
          </cell>
        </row>
        <row r="2456">
          <cell r="A2456">
            <v>133820</v>
          </cell>
          <cell r="B2456" t="str">
            <v>화인베스틸</v>
          </cell>
          <cell r="C2456" t="str">
            <v>-</v>
          </cell>
          <cell r="D2456" t="str">
            <v>-</v>
          </cell>
          <cell r="E2456" t="str">
            <v>기초소재</v>
          </cell>
          <cell r="F2456" t="str">
            <v>철강</v>
          </cell>
          <cell r="G2456" t="str">
            <v>열간압연</v>
          </cell>
          <cell r="H2456" t="str">
            <v>조선용 형강</v>
          </cell>
        </row>
        <row r="2457">
          <cell r="A2457">
            <v>61250</v>
          </cell>
          <cell r="B2457" t="str">
            <v>화일약품</v>
          </cell>
          <cell r="C2457" t="str">
            <v>-</v>
          </cell>
          <cell r="D2457" t="str">
            <v>-</v>
          </cell>
          <cell r="E2457" t="str">
            <v>헬스케어</v>
          </cell>
          <cell r="F2457" t="str">
            <v>제약</v>
          </cell>
          <cell r="G2457" t="str">
            <v>원료의약품</v>
          </cell>
          <cell r="H2457" t="str">
            <v>원료의약사업</v>
          </cell>
        </row>
        <row r="2458">
          <cell r="A2458">
            <v>10660</v>
          </cell>
          <cell r="B2458" t="str">
            <v>화천기계</v>
          </cell>
          <cell r="C2458">
            <v>10</v>
          </cell>
          <cell r="D2458" t="str">
            <v>3.680 *</v>
          </cell>
          <cell r="E2458" t="str">
            <v>기계</v>
          </cell>
          <cell r="F2458" t="str">
            <v>공작기계</v>
          </cell>
          <cell r="G2458" t="str">
            <v>공작기계</v>
          </cell>
          <cell r="H2458" t="str">
            <v>CNC 선반</v>
          </cell>
        </row>
        <row r="2459">
          <cell r="A2459">
            <v>850</v>
          </cell>
          <cell r="B2459" t="str">
            <v>화천기공</v>
          </cell>
          <cell r="C2459">
            <v>1000</v>
          </cell>
          <cell r="D2459">
            <v>23.62</v>
          </cell>
          <cell r="E2459" t="str">
            <v>기계</v>
          </cell>
          <cell r="F2459" t="str">
            <v>공작기계</v>
          </cell>
          <cell r="G2459" t="str">
            <v>공작기계</v>
          </cell>
          <cell r="H2459" t="str">
            <v>CNC 선반</v>
          </cell>
        </row>
        <row r="2460">
          <cell r="A2460">
            <v>16580</v>
          </cell>
          <cell r="B2460" t="str">
            <v>환인제약</v>
          </cell>
          <cell r="C2460">
            <v>300</v>
          </cell>
          <cell r="D2460">
            <v>17.309999999999999</v>
          </cell>
          <cell r="E2460" t="str">
            <v>헬스케어</v>
          </cell>
          <cell r="F2460" t="str">
            <v>제약</v>
          </cell>
          <cell r="G2460" t="str">
            <v>완제의약품</v>
          </cell>
          <cell r="H2460" t="str">
            <v>(신경계) 리페리돈, 쿠에타빈 등(정신, 신경질환 치료제)</v>
          </cell>
        </row>
        <row r="2461">
          <cell r="A2461">
            <v>32560</v>
          </cell>
          <cell r="B2461" t="str">
            <v>황금에스티</v>
          </cell>
          <cell r="C2461">
            <v>200</v>
          </cell>
          <cell r="D2461">
            <v>9.7070000000000007</v>
          </cell>
          <cell r="E2461" t="str">
            <v>기초소재</v>
          </cell>
          <cell r="F2461" t="str">
            <v>철강</v>
          </cell>
          <cell r="G2461" t="str">
            <v>스테인리스</v>
          </cell>
          <cell r="H2461" t="str">
            <v>스테인리스 코일센터</v>
          </cell>
        </row>
        <row r="2462">
          <cell r="A2462">
            <v>4800</v>
          </cell>
          <cell r="B2462" t="str">
            <v>효성</v>
          </cell>
          <cell r="C2462">
            <v>6500</v>
          </cell>
          <cell r="D2462">
            <v>23.939</v>
          </cell>
          <cell r="E2462" t="str">
            <v>지주사</v>
          </cell>
          <cell r="F2462" t="str">
            <v>지주사</v>
          </cell>
          <cell r="G2462" t="str">
            <v>지주사</v>
          </cell>
          <cell r="H2462" t="str">
            <v>지주사</v>
          </cell>
        </row>
        <row r="2463">
          <cell r="A2463">
            <v>94280</v>
          </cell>
          <cell r="B2463" t="str">
            <v>효성 ITX</v>
          </cell>
          <cell r="C2463">
            <v>750</v>
          </cell>
          <cell r="D2463">
            <v>62.103999999999999</v>
          </cell>
          <cell r="E2463" t="str">
            <v>통신</v>
          </cell>
          <cell r="F2463" t="str">
            <v>컨택센터</v>
          </cell>
          <cell r="G2463" t="str">
            <v>컨택센터</v>
          </cell>
          <cell r="H2463" t="str">
            <v xml:space="preserve">컨택센터(콜센터) 서비스 </v>
          </cell>
        </row>
        <row r="2464">
          <cell r="A2464">
            <v>97870</v>
          </cell>
          <cell r="B2464" t="str">
            <v>효성오앤비</v>
          </cell>
          <cell r="C2464" t="str">
            <v>-</v>
          </cell>
          <cell r="D2464" t="str">
            <v>-</v>
          </cell>
          <cell r="E2464" t="str">
            <v>농업</v>
          </cell>
          <cell r="F2464" t="str">
            <v>농약비료</v>
          </cell>
          <cell r="G2464" t="str">
            <v>비료</v>
          </cell>
          <cell r="H2464" t="str">
            <v>비료</v>
          </cell>
        </row>
        <row r="2465">
          <cell r="A2465">
            <v>298040</v>
          </cell>
          <cell r="B2465" t="str">
            <v>효성중공업</v>
          </cell>
          <cell r="C2465" t="str">
            <v>-</v>
          </cell>
          <cell r="D2465" t="str">
            <v>-</v>
          </cell>
          <cell r="E2465" t="str">
            <v>에너지</v>
          </cell>
          <cell r="F2465" t="str">
            <v>전력</v>
          </cell>
          <cell r="G2465" t="str">
            <v>송배전</v>
          </cell>
          <cell r="H2465" t="str">
            <v>변압기 등</v>
          </cell>
        </row>
        <row r="2466">
          <cell r="A2466">
            <v>298050</v>
          </cell>
          <cell r="B2466" t="str">
            <v>효성첨단소재</v>
          </cell>
          <cell r="C2466">
            <v>10000</v>
          </cell>
          <cell r="D2466">
            <v>13.539</v>
          </cell>
          <cell r="E2466" t="str">
            <v>기초소재</v>
          </cell>
          <cell r="F2466" t="str">
            <v>석유화학</v>
          </cell>
          <cell r="G2466" t="str">
            <v>석유화학</v>
          </cell>
          <cell r="H2466" t="str">
            <v>타이어코드, 스판덱스 등</v>
          </cell>
        </row>
        <row r="2467">
          <cell r="A2467">
            <v>298020</v>
          </cell>
          <cell r="B2467" t="str">
            <v>효성티앤씨</v>
          </cell>
          <cell r="C2467">
            <v>50000</v>
          </cell>
          <cell r="D2467">
            <v>21.408999999999999</v>
          </cell>
          <cell r="E2467" t="str">
            <v>기초소재</v>
          </cell>
          <cell r="F2467" t="str">
            <v>석유화학</v>
          </cell>
          <cell r="G2467" t="str">
            <v>화학섬유</v>
          </cell>
          <cell r="H2467" t="str">
            <v>Polyester, 나일론, 스판덱스 등</v>
          </cell>
        </row>
        <row r="2468">
          <cell r="A2468">
            <v>298000</v>
          </cell>
          <cell r="B2468" t="str">
            <v>효성화학</v>
          </cell>
          <cell r="C2468" t="str">
            <v>-</v>
          </cell>
          <cell r="D2468" t="str">
            <v>-</v>
          </cell>
          <cell r="E2468" t="str">
            <v>기초소재</v>
          </cell>
          <cell r="F2468" t="str">
            <v>석유화학</v>
          </cell>
          <cell r="G2468" t="str">
            <v>석유화학</v>
          </cell>
          <cell r="H2468" t="str">
            <v>PP, TPA, PET Film 등</v>
          </cell>
        </row>
        <row r="2469">
          <cell r="A2469">
            <v>93370</v>
          </cell>
          <cell r="B2469" t="str">
            <v>후성</v>
          </cell>
          <cell r="C2469">
            <v>15</v>
          </cell>
          <cell r="D2469">
            <v>4.4409999999999998</v>
          </cell>
          <cell r="E2469" t="str">
            <v>기초소재</v>
          </cell>
          <cell r="F2469" t="str">
            <v>석유화학</v>
          </cell>
          <cell r="G2469" t="str">
            <v>석유화학</v>
          </cell>
          <cell r="H2469" t="str">
            <v xml:space="preserve">불소 기반 기초 화합물 </v>
          </cell>
        </row>
        <row r="2470">
          <cell r="A2470">
            <v>81660</v>
          </cell>
          <cell r="B2470" t="str">
            <v>휠라홀딩스</v>
          </cell>
          <cell r="C2470">
            <v>1000</v>
          </cell>
          <cell r="D2470">
            <v>17.79</v>
          </cell>
          <cell r="E2470" t="str">
            <v>패션</v>
          </cell>
          <cell r="F2470" t="str">
            <v>의류</v>
          </cell>
          <cell r="G2470" t="str">
            <v>브랜드</v>
          </cell>
          <cell r="H2470" t="str">
            <v xml:space="preserve">FILA </v>
          </cell>
        </row>
        <row r="2471">
          <cell r="A2471">
            <v>290270</v>
          </cell>
          <cell r="B2471" t="str">
            <v>휴네시온</v>
          </cell>
          <cell r="C2471">
            <v>40</v>
          </cell>
          <cell r="D2471">
            <v>2.5430000000000001</v>
          </cell>
          <cell r="E2471" t="str">
            <v>보안</v>
          </cell>
          <cell r="F2471" t="str">
            <v>소프트보안</v>
          </cell>
          <cell r="G2471" t="str">
            <v>네트워크 보안</v>
          </cell>
          <cell r="H2471" t="str">
            <v>망연계솔루션</v>
          </cell>
        </row>
        <row r="2472">
          <cell r="A2472">
            <v>5870</v>
          </cell>
          <cell r="B2472" t="str">
            <v>휴니드테크놀러지스</v>
          </cell>
          <cell r="C2472" t="str">
            <v>-</v>
          </cell>
          <cell r="D2472" t="str">
            <v>-</v>
          </cell>
          <cell r="E2472" t="str">
            <v>방산</v>
          </cell>
          <cell r="F2472" t="str">
            <v>통신전자</v>
          </cell>
          <cell r="G2472" t="str">
            <v>통신전자</v>
          </cell>
          <cell r="H2472" t="str">
            <v>방산</v>
          </cell>
        </row>
        <row r="2473">
          <cell r="A2473">
            <v>353190</v>
          </cell>
          <cell r="B2473" t="str">
            <v>휴럼</v>
          </cell>
          <cell r="C2473" t="str">
            <v>-</v>
          </cell>
          <cell r="D2473" t="str">
            <v>-</v>
          </cell>
          <cell r="E2473" t="str">
            <v>음식료</v>
          </cell>
          <cell r="F2473" t="str">
            <v>건강기능식품</v>
          </cell>
          <cell r="G2473" t="str">
            <v>브랜드</v>
          </cell>
          <cell r="H2473" t="str">
            <v>비너지(V:nergy), 뮴(MUM) 등</v>
          </cell>
        </row>
        <row r="2474">
          <cell r="A2474">
            <v>90710</v>
          </cell>
          <cell r="B2474" t="str">
            <v>휴림로봇</v>
          </cell>
          <cell r="C2474" t="str">
            <v>-</v>
          </cell>
          <cell r="D2474" t="str">
            <v>-</v>
          </cell>
          <cell r="E2474" t="str">
            <v>기계</v>
          </cell>
          <cell r="F2474" t="str">
            <v>로봇</v>
          </cell>
          <cell r="G2474" t="str">
            <v>로봇</v>
          </cell>
          <cell r="H2474" t="str">
            <v>제조용로봇</v>
          </cell>
        </row>
        <row r="2475">
          <cell r="A2475">
            <v>205470</v>
          </cell>
          <cell r="B2475" t="str">
            <v>휴마시스</v>
          </cell>
          <cell r="C2475">
            <v>200</v>
          </cell>
          <cell r="D2475">
            <v>4.5229999999999997</v>
          </cell>
          <cell r="E2475" t="str">
            <v>헬스케어</v>
          </cell>
          <cell r="F2475" t="str">
            <v>진단기기</v>
          </cell>
          <cell r="G2475" t="str">
            <v>체외진단</v>
          </cell>
          <cell r="H2475" t="str">
            <v>체외진단용의료기기</v>
          </cell>
        </row>
        <row r="2476">
          <cell r="A2476">
            <v>115160</v>
          </cell>
          <cell r="B2476" t="str">
            <v>휴맥스</v>
          </cell>
          <cell r="C2476" t="str">
            <v>-</v>
          </cell>
          <cell r="D2476" t="str">
            <v>-</v>
          </cell>
          <cell r="E2476" t="str">
            <v>방송미디어</v>
          </cell>
          <cell r="F2476" t="str">
            <v>방송장비</v>
          </cell>
          <cell r="G2476" t="str">
            <v>방송장비</v>
          </cell>
          <cell r="H2476" t="str">
            <v xml:space="preserve">셋톱박스 제조 및 판매 </v>
          </cell>
        </row>
        <row r="2477">
          <cell r="A2477">
            <v>28080</v>
          </cell>
          <cell r="B2477" t="str">
            <v>휴맥스홀딩스</v>
          </cell>
          <cell r="C2477" t="str">
            <v>-</v>
          </cell>
          <cell r="D2477" t="str">
            <v>-</v>
          </cell>
          <cell r="E2477" t="str">
            <v>지주사</v>
          </cell>
          <cell r="F2477" t="str">
            <v>지주사</v>
          </cell>
          <cell r="G2477" t="str">
            <v>지주사</v>
          </cell>
          <cell r="H2477" t="str">
            <v>지주사</v>
          </cell>
        </row>
        <row r="2478">
          <cell r="A2478">
            <v>32860</v>
          </cell>
          <cell r="B2478" t="str">
            <v>휴먼엔</v>
          </cell>
          <cell r="C2478" t="str">
            <v>-</v>
          </cell>
          <cell r="D2478" t="str">
            <v>-</v>
          </cell>
          <cell r="E2478" t="str">
            <v>기초소재</v>
          </cell>
          <cell r="F2478" t="str">
            <v>철강</v>
          </cell>
          <cell r="G2478" t="str">
            <v>철강유통</v>
          </cell>
          <cell r="H2478" t="str">
            <v>철스크랩 국내외 유통사업</v>
          </cell>
        </row>
        <row r="2479">
          <cell r="A2479">
            <v>200670</v>
          </cell>
          <cell r="B2479" t="str">
            <v>휴메딕스</v>
          </cell>
          <cell r="C2479">
            <v>400</v>
          </cell>
          <cell r="D2479">
            <v>37.421999999999997</v>
          </cell>
          <cell r="E2479" t="str">
            <v>헬스케어</v>
          </cell>
          <cell r="F2479" t="str">
            <v>의료기기</v>
          </cell>
          <cell r="G2479" t="str">
            <v>피부미용</v>
          </cell>
          <cell r="H2479" t="str">
            <v>더말필러(관절염치료제)</v>
          </cell>
        </row>
        <row r="2480">
          <cell r="A2480">
            <v>212310</v>
          </cell>
          <cell r="B2480" t="str">
            <v>휴벡셀</v>
          </cell>
          <cell r="C2480" t="str">
            <v>-</v>
          </cell>
          <cell r="D2480" t="str">
            <v>-</v>
          </cell>
          <cell r="E2480" t="e">
            <v>#N/A</v>
          </cell>
          <cell r="F2480" t="e">
            <v>#N/A</v>
          </cell>
          <cell r="G2480" t="e">
            <v>#N/A</v>
          </cell>
          <cell r="H2480" t="e">
            <v>#N/A</v>
          </cell>
        </row>
        <row r="2481">
          <cell r="A2481">
            <v>79980</v>
          </cell>
          <cell r="B2481" t="str">
            <v>휴비스</v>
          </cell>
          <cell r="C2481">
            <v>300</v>
          </cell>
          <cell r="D2481">
            <v>282.411</v>
          </cell>
          <cell r="E2481" t="str">
            <v>기초소재</v>
          </cell>
          <cell r="F2481" t="str">
            <v>석유화학</v>
          </cell>
          <cell r="G2481" t="str">
            <v>화학섬유</v>
          </cell>
          <cell r="H2481" t="str">
            <v>Polyester</v>
          </cell>
        </row>
        <row r="2482">
          <cell r="A2482">
            <v>65510</v>
          </cell>
          <cell r="B2482" t="str">
            <v>휴비츠</v>
          </cell>
          <cell r="C2482">
            <v>200</v>
          </cell>
          <cell r="D2482">
            <v>23.295000000000002</v>
          </cell>
          <cell r="E2482" t="str">
            <v>헬스케어</v>
          </cell>
          <cell r="F2482" t="str">
            <v>의료기기</v>
          </cell>
          <cell r="G2482" t="str">
            <v>안과</v>
          </cell>
          <cell r="H2482" t="str">
            <v>안과점용</v>
          </cell>
        </row>
        <row r="2483">
          <cell r="A2483">
            <v>215090</v>
          </cell>
          <cell r="B2483" t="str">
            <v>휴센텍</v>
          </cell>
          <cell r="C2483" t="str">
            <v>-</v>
          </cell>
          <cell r="D2483" t="str">
            <v>-</v>
          </cell>
          <cell r="E2483" t="str">
            <v>방산</v>
          </cell>
          <cell r="F2483" t="str">
            <v>통신전자</v>
          </cell>
          <cell r="G2483" t="str">
            <v>통신전자</v>
          </cell>
          <cell r="H2483" t="str">
            <v>방산</v>
          </cell>
        </row>
        <row r="2484">
          <cell r="A2484">
            <v>5010</v>
          </cell>
          <cell r="B2484" t="str">
            <v>휴스틸</v>
          </cell>
          <cell r="C2484">
            <v>800</v>
          </cell>
          <cell r="D2484">
            <v>16.506</v>
          </cell>
          <cell r="E2484" t="str">
            <v>기초소재</v>
          </cell>
          <cell r="F2484" t="str">
            <v>철강</v>
          </cell>
          <cell r="G2484" t="str">
            <v>강관</v>
          </cell>
          <cell r="H2484" t="str">
            <v>강관 제조</v>
          </cell>
        </row>
        <row r="2485">
          <cell r="A2485">
            <v>263920</v>
          </cell>
          <cell r="B2485" t="str">
            <v>휴엠앤씨</v>
          </cell>
          <cell r="C2485" t="str">
            <v>-</v>
          </cell>
          <cell r="D2485" t="str">
            <v>-</v>
          </cell>
          <cell r="E2485" t="str">
            <v>화장품</v>
          </cell>
          <cell r="F2485" t="str">
            <v>화장품_원부자재</v>
          </cell>
          <cell r="G2485" t="str">
            <v>원부자재</v>
          </cell>
          <cell r="H2485" t="str">
            <v>화장품 부자재: 메이크업 스펀지, 퍼프 등</v>
          </cell>
        </row>
        <row r="2486">
          <cell r="A2486">
            <v>243070</v>
          </cell>
          <cell r="B2486" t="str">
            <v>휴온스</v>
          </cell>
          <cell r="C2486">
            <v>600</v>
          </cell>
          <cell r="D2486">
            <v>21.109000000000002</v>
          </cell>
          <cell r="E2486" t="str">
            <v>헬스케어</v>
          </cell>
          <cell r="F2486" t="str">
            <v>제약</v>
          </cell>
          <cell r="G2486" t="str">
            <v>완제의약품</v>
          </cell>
          <cell r="H2486" t="str">
            <v>(신경계) 국소마취제, 점안제 등</v>
          </cell>
        </row>
        <row r="2487">
          <cell r="A2487">
            <v>84110</v>
          </cell>
          <cell r="B2487" t="str">
            <v>휴온스글로벌</v>
          </cell>
          <cell r="C2487">
            <v>500</v>
          </cell>
          <cell r="D2487">
            <v>18.434000000000001</v>
          </cell>
          <cell r="E2487" t="str">
            <v>지주사</v>
          </cell>
          <cell r="F2487" t="str">
            <v>지주사</v>
          </cell>
          <cell r="G2487" t="str">
            <v>지주사</v>
          </cell>
          <cell r="H2487" t="str">
            <v>지주사</v>
          </cell>
        </row>
        <row r="2488">
          <cell r="A2488">
            <v>145020</v>
          </cell>
          <cell r="B2488" t="str">
            <v>휴젤</v>
          </cell>
          <cell r="C2488" t="str">
            <v>-</v>
          </cell>
          <cell r="D2488" t="str">
            <v>-</v>
          </cell>
          <cell r="E2488" t="str">
            <v>헬스케어</v>
          </cell>
          <cell r="F2488" t="str">
            <v>바이오</v>
          </cell>
          <cell r="G2488" t="str">
            <v>바이오의약품</v>
          </cell>
          <cell r="H2488" t="str">
            <v>대표상품: 보툴리눔톡신</v>
          </cell>
        </row>
        <row r="2489">
          <cell r="A2489">
            <v>24060</v>
          </cell>
          <cell r="B2489" t="str">
            <v>흥구석유</v>
          </cell>
          <cell r="C2489">
            <v>100</v>
          </cell>
          <cell r="D2489" t="str">
            <v>104.012 *</v>
          </cell>
          <cell r="E2489" t="str">
            <v>내수</v>
          </cell>
          <cell r="F2489" t="str">
            <v>주유소</v>
          </cell>
          <cell r="G2489" t="str">
            <v>주유소</v>
          </cell>
          <cell r="H2489" t="str">
            <v>주유소</v>
          </cell>
        </row>
        <row r="2490">
          <cell r="A2490">
            <v>10240</v>
          </cell>
          <cell r="B2490" t="str">
            <v>흥국</v>
          </cell>
          <cell r="C2490">
            <v>200</v>
          </cell>
          <cell r="D2490">
            <v>19.472000000000001</v>
          </cell>
          <cell r="E2490" t="str">
            <v>기계</v>
          </cell>
          <cell r="F2490" t="str">
            <v>건설기계</v>
          </cell>
          <cell r="G2490" t="str">
            <v>부분품</v>
          </cell>
          <cell r="H2490" t="str">
            <v>건설기계부품(하부구동부품)</v>
          </cell>
        </row>
        <row r="2491">
          <cell r="A2491">
            <v>189980</v>
          </cell>
          <cell r="B2491" t="str">
            <v>흥국에프엔비</v>
          </cell>
          <cell r="C2491">
            <v>30</v>
          </cell>
          <cell r="D2491">
            <v>18.300999999999998</v>
          </cell>
          <cell r="E2491" t="str">
            <v>음식료</v>
          </cell>
          <cell r="F2491" t="str">
            <v>음료</v>
          </cell>
          <cell r="G2491" t="str">
            <v>음료</v>
          </cell>
          <cell r="H2491" t="str">
            <v>식음료제조업</v>
          </cell>
        </row>
        <row r="2492">
          <cell r="A2492">
            <v>540</v>
          </cell>
          <cell r="B2492" t="str">
            <v>흥국화재</v>
          </cell>
          <cell r="C2492" t="str">
            <v>-</v>
          </cell>
          <cell r="D2492" t="str">
            <v>-</v>
          </cell>
          <cell r="E2492" t="str">
            <v>금융</v>
          </cell>
          <cell r="F2492" t="str">
            <v>보험</v>
          </cell>
          <cell r="G2492" t="str">
            <v>손해보험</v>
          </cell>
          <cell r="H2492" t="str">
            <v>손해보험</v>
          </cell>
        </row>
        <row r="2493">
          <cell r="A2493">
            <v>3280</v>
          </cell>
          <cell r="B2493" t="str">
            <v>흥아해운</v>
          </cell>
          <cell r="C2493" t="str">
            <v>-</v>
          </cell>
          <cell r="D2493" t="str">
            <v>-</v>
          </cell>
          <cell r="E2493" t="str">
            <v>운송</v>
          </cell>
          <cell r="F2493" t="str">
            <v>해운</v>
          </cell>
          <cell r="G2493" t="str">
            <v>컨테이너선</v>
          </cell>
          <cell r="H2493" t="str">
            <v>컨테이너</v>
          </cell>
        </row>
        <row r="2494">
          <cell r="A2494">
            <v>37440</v>
          </cell>
          <cell r="B2494" t="str">
            <v>희림</v>
          </cell>
          <cell r="C2494">
            <v>150</v>
          </cell>
          <cell r="D2494">
            <v>30.632000000000001</v>
          </cell>
          <cell r="E2494" t="str">
            <v>건설</v>
          </cell>
          <cell r="F2494" t="str">
            <v>건설</v>
          </cell>
          <cell r="G2494" t="str">
            <v>건설서비스</v>
          </cell>
          <cell r="H2494" t="str">
            <v>설계/감리</v>
          </cell>
        </row>
        <row r="2495">
          <cell r="A2495">
            <v>238490</v>
          </cell>
          <cell r="B2495" t="str">
            <v>힘스</v>
          </cell>
          <cell r="C2495">
            <v>100</v>
          </cell>
          <cell r="D2495">
            <v>-254.024</v>
          </cell>
          <cell r="E2495" t="str">
            <v>디스플레이</v>
          </cell>
          <cell r="F2495" t="str">
            <v>디스플레이_장비</v>
          </cell>
          <cell r="G2495" t="str">
            <v>제조장비</v>
          </cell>
          <cell r="H2495" t="str">
            <v>OLED Mask 인장기</v>
          </cell>
        </row>
        <row r="2496">
          <cell r="A2496">
            <v>400760</v>
          </cell>
          <cell r="B2496" t="str">
            <v>NH올원리츠</v>
          </cell>
          <cell r="C2496" t="str">
            <v>-</v>
          </cell>
          <cell r="D2496" t="str">
            <v>-</v>
          </cell>
          <cell r="E2496" t="str">
            <v>금융</v>
          </cell>
          <cell r="F2496" t="str">
            <v>리츠</v>
          </cell>
          <cell r="G2496" t="str">
            <v>리츠</v>
          </cell>
          <cell r="H2496" t="str">
            <v>부동산 리츠</v>
          </cell>
        </row>
        <row r="2497">
          <cell r="A2497">
            <v>395400</v>
          </cell>
          <cell r="B2497" t="str">
            <v>SK리츠</v>
          </cell>
          <cell r="C2497" t="str">
            <v>-</v>
          </cell>
          <cell r="D2497" t="str">
            <v>-</v>
          </cell>
          <cell r="E2497" t="str">
            <v>금융</v>
          </cell>
          <cell r="F2497" t="str">
            <v>리츠</v>
          </cell>
          <cell r="G2497" t="str">
            <v>리츠</v>
          </cell>
          <cell r="H2497" t="str">
            <v>부동산 리츠</v>
          </cell>
        </row>
        <row r="2498">
          <cell r="A2498">
            <v>377190</v>
          </cell>
          <cell r="B2498" t="str">
            <v>디앤디플랫폼리츠</v>
          </cell>
          <cell r="C2498" t="str">
            <v>-</v>
          </cell>
          <cell r="D2498" t="str">
            <v>-</v>
          </cell>
          <cell r="E2498" t="str">
            <v>금융</v>
          </cell>
          <cell r="F2498" t="str">
            <v>리츠</v>
          </cell>
          <cell r="G2498" t="str">
            <v>리츠</v>
          </cell>
          <cell r="H2498" t="str">
            <v>부동산 리츠</v>
          </cell>
        </row>
        <row r="2499">
          <cell r="A2499">
            <v>357430</v>
          </cell>
          <cell r="B2499" t="str">
            <v>마스턴프리미어리츠</v>
          </cell>
          <cell r="C2499" t="str">
            <v>-</v>
          </cell>
          <cell r="D2499" t="str">
            <v>-</v>
          </cell>
          <cell r="E2499" t="str">
            <v>금융</v>
          </cell>
          <cell r="F2499" t="str">
            <v>리츠</v>
          </cell>
          <cell r="G2499" t="str">
            <v>리츠</v>
          </cell>
          <cell r="H2499" t="str">
            <v>부동산 리츠</v>
          </cell>
        </row>
        <row r="2500">
          <cell r="A2500">
            <v>396690</v>
          </cell>
          <cell r="B2500" t="str">
            <v>미래에셋글로벌리츠</v>
          </cell>
          <cell r="C2500" t="str">
            <v>-</v>
          </cell>
          <cell r="D2500" t="str">
            <v>-</v>
          </cell>
          <cell r="E2500" t="str">
            <v>금융</v>
          </cell>
          <cell r="F2500" t="str">
            <v>리츠</v>
          </cell>
          <cell r="G2500" t="str">
            <v>리츠</v>
          </cell>
          <cell r="H2500" t="str">
            <v>부동산 리츠</v>
          </cell>
        </row>
        <row r="2501">
          <cell r="A2501">
            <v>404990</v>
          </cell>
          <cell r="B2501" t="str">
            <v>신한서부티엔디리츠</v>
          </cell>
          <cell r="C2501" t="str">
            <v>-</v>
          </cell>
          <cell r="D2501" t="str">
            <v>-</v>
          </cell>
          <cell r="E2501" t="str">
            <v>금융</v>
          </cell>
          <cell r="F2501" t="str">
            <v>리츠</v>
          </cell>
          <cell r="G2501" t="str">
            <v>리츠</v>
          </cell>
          <cell r="H2501" t="str">
            <v>부동산 리츠</v>
          </cell>
        </row>
        <row r="2502">
          <cell r="A2502">
            <v>417310</v>
          </cell>
          <cell r="B2502" t="str">
            <v>코람코더원리츠</v>
          </cell>
          <cell r="C2502" t="str">
            <v>-</v>
          </cell>
          <cell r="D2502" t="str">
            <v>-</v>
          </cell>
          <cell r="E2502" t="str">
            <v>금융</v>
          </cell>
          <cell r="F2502" t="str">
            <v>리츠</v>
          </cell>
          <cell r="G2502" t="str">
            <v>리츠</v>
          </cell>
          <cell r="H2502" t="str">
            <v>부동산 리츠</v>
          </cell>
        </row>
        <row r="2503">
          <cell r="A2503">
            <v>330590</v>
          </cell>
          <cell r="B2503" t="str">
            <v>롯데리츠</v>
          </cell>
          <cell r="C2503" t="str">
            <v>-</v>
          </cell>
          <cell r="D2503" t="str">
            <v>-</v>
          </cell>
          <cell r="E2503" t="str">
            <v>금융</v>
          </cell>
          <cell r="F2503" t="str">
            <v>리츠</v>
          </cell>
          <cell r="G2503" t="str">
            <v>리츠</v>
          </cell>
          <cell r="H2503" t="str">
            <v>부동산 리츠</v>
          </cell>
        </row>
        <row r="2504">
          <cell r="A2504">
            <v>365550</v>
          </cell>
          <cell r="B2504" t="str">
            <v>ESR켄달스퀘어리츠</v>
          </cell>
          <cell r="C2504" t="str">
            <v>-</v>
          </cell>
          <cell r="D2504" t="str">
            <v>-</v>
          </cell>
          <cell r="E2504" t="str">
            <v>금융</v>
          </cell>
          <cell r="F2504" t="str">
            <v>리츠</v>
          </cell>
          <cell r="G2504" t="str">
            <v>리츠</v>
          </cell>
          <cell r="H2504" t="str">
            <v>부동산 리츠</v>
          </cell>
        </row>
        <row r="2505">
          <cell r="A2505">
            <v>348950</v>
          </cell>
          <cell r="B2505" t="str">
            <v>제이알글로벌리츠</v>
          </cell>
          <cell r="C2505" t="str">
            <v>-</v>
          </cell>
          <cell r="D2505" t="str">
            <v>-</v>
          </cell>
          <cell r="E2505" t="str">
            <v>금융</v>
          </cell>
          <cell r="F2505" t="str">
            <v>리츠</v>
          </cell>
          <cell r="G2505" t="str">
            <v>리츠</v>
          </cell>
          <cell r="H2505" t="str">
            <v>부동산 리츠</v>
          </cell>
        </row>
        <row r="2506">
          <cell r="A2506">
            <v>293940</v>
          </cell>
          <cell r="B2506" t="str">
            <v>신한알파리츠</v>
          </cell>
          <cell r="C2506" t="str">
            <v>-</v>
          </cell>
          <cell r="D2506" t="str">
            <v>-</v>
          </cell>
          <cell r="E2506" t="str">
            <v>금융</v>
          </cell>
          <cell r="F2506" t="str">
            <v>리츠</v>
          </cell>
          <cell r="G2506" t="str">
            <v>리츠</v>
          </cell>
          <cell r="H2506" t="str">
            <v>부동산 리츠</v>
          </cell>
        </row>
        <row r="2507">
          <cell r="A2507">
            <v>357120</v>
          </cell>
          <cell r="B2507" t="str">
            <v>코람코에너지리츠</v>
          </cell>
          <cell r="C2507" t="str">
            <v>-</v>
          </cell>
          <cell r="D2507" t="str">
            <v>-</v>
          </cell>
          <cell r="E2507" t="str">
            <v>금융</v>
          </cell>
          <cell r="F2507" t="str">
            <v>리츠</v>
          </cell>
          <cell r="G2507" t="str">
            <v>리츠</v>
          </cell>
          <cell r="H2507" t="str">
            <v>부동산 리츠</v>
          </cell>
        </row>
        <row r="2508">
          <cell r="A2508">
            <v>88260</v>
          </cell>
          <cell r="B2508" t="str">
            <v>이리츠코크렙</v>
          </cell>
          <cell r="C2508" t="str">
            <v>-</v>
          </cell>
          <cell r="D2508" t="str">
            <v>-</v>
          </cell>
          <cell r="E2508" t="str">
            <v>금융</v>
          </cell>
          <cell r="F2508" t="str">
            <v>리츠</v>
          </cell>
          <cell r="G2508" t="str">
            <v>리츠</v>
          </cell>
          <cell r="H2508" t="str">
            <v>부동산 리츠</v>
          </cell>
        </row>
        <row r="2509">
          <cell r="A2509">
            <v>334890</v>
          </cell>
          <cell r="B2509" t="str">
            <v>이지스밸류리츠</v>
          </cell>
          <cell r="C2509" t="str">
            <v>-</v>
          </cell>
          <cell r="D2509" t="str">
            <v>-</v>
          </cell>
          <cell r="E2509" t="str">
            <v>금융</v>
          </cell>
          <cell r="F2509" t="str">
            <v>리츠</v>
          </cell>
          <cell r="G2509" t="str">
            <v>리츠</v>
          </cell>
          <cell r="H2509" t="str">
            <v>부동산 리츠</v>
          </cell>
        </row>
        <row r="2510">
          <cell r="A2510">
            <v>350520</v>
          </cell>
          <cell r="B2510" t="str">
            <v>이지스레지던스리츠</v>
          </cell>
          <cell r="C2510" t="str">
            <v>-</v>
          </cell>
          <cell r="D2510" t="str">
            <v>-</v>
          </cell>
          <cell r="E2510" t="str">
            <v>금융</v>
          </cell>
          <cell r="F2510" t="str">
            <v>리츠</v>
          </cell>
          <cell r="G2510" t="str">
            <v>리츠</v>
          </cell>
          <cell r="H2510" t="str">
            <v>부동산 리츠</v>
          </cell>
        </row>
        <row r="2511">
          <cell r="A2511">
            <v>357250</v>
          </cell>
          <cell r="B2511" t="str">
            <v>미래에셋맵스리츠</v>
          </cell>
          <cell r="C2511" t="str">
            <v>-</v>
          </cell>
          <cell r="D2511" t="str">
            <v>-</v>
          </cell>
          <cell r="E2511" t="str">
            <v>금융</v>
          </cell>
          <cell r="F2511" t="str">
            <v>리츠</v>
          </cell>
          <cell r="G2511" t="str">
            <v>리츠</v>
          </cell>
          <cell r="H2511" t="str">
            <v>부동산 리츠</v>
          </cell>
        </row>
        <row r="2512">
          <cell r="A2512">
            <v>338100</v>
          </cell>
          <cell r="B2512" t="str">
            <v>NH프라임리츠</v>
          </cell>
          <cell r="C2512" t="str">
            <v>-</v>
          </cell>
          <cell r="D2512" t="str">
            <v>-</v>
          </cell>
          <cell r="E2512" t="str">
            <v>금융</v>
          </cell>
          <cell r="F2512" t="str">
            <v>리츠</v>
          </cell>
          <cell r="G2512" t="str">
            <v>리츠</v>
          </cell>
          <cell r="H2512" t="str">
            <v>부동산 리츠</v>
          </cell>
        </row>
        <row r="2513">
          <cell r="A2513">
            <v>145270</v>
          </cell>
          <cell r="B2513" t="str">
            <v>케이탑리츠</v>
          </cell>
          <cell r="C2513" t="str">
            <v>-</v>
          </cell>
          <cell r="D2513" t="str">
            <v>-</v>
          </cell>
          <cell r="E2513" t="str">
            <v>금융</v>
          </cell>
          <cell r="F2513" t="str">
            <v>리츠</v>
          </cell>
          <cell r="G2513" t="str">
            <v>리츠</v>
          </cell>
          <cell r="H2513" t="str">
            <v>부동산 리츠</v>
          </cell>
        </row>
        <row r="2514">
          <cell r="A2514">
            <v>140910</v>
          </cell>
          <cell r="B2514" t="str">
            <v>에이리츠</v>
          </cell>
          <cell r="C2514" t="str">
            <v>-</v>
          </cell>
          <cell r="D2514" t="str">
            <v>-</v>
          </cell>
          <cell r="E2514" t="str">
            <v>금융</v>
          </cell>
          <cell r="F2514" t="str">
            <v>리츠</v>
          </cell>
          <cell r="G2514" t="str">
            <v>리츠</v>
          </cell>
          <cell r="H2514" t="str">
            <v>부동산 리츠</v>
          </cell>
        </row>
        <row r="2515">
          <cell r="A2515">
            <v>204210</v>
          </cell>
          <cell r="B2515" t="str">
            <v>모두투어리츠</v>
          </cell>
          <cell r="C2515" t="str">
            <v>-</v>
          </cell>
          <cell r="D2515" t="str">
            <v>-</v>
          </cell>
          <cell r="E2515" t="str">
            <v>금융</v>
          </cell>
          <cell r="F2515" t="str">
            <v>리츠</v>
          </cell>
          <cell r="G2515" t="str">
            <v>리츠</v>
          </cell>
          <cell r="H2515" t="str">
            <v>부동산 리츠</v>
          </cell>
        </row>
        <row r="2516">
          <cell r="A2516">
            <v>403550</v>
          </cell>
          <cell r="B2516" t="str">
            <v>쏘카</v>
          </cell>
          <cell r="E2516" t="str">
            <v>내수</v>
          </cell>
          <cell r="F2516" t="str">
            <v>여가</v>
          </cell>
          <cell r="G2516" t="str">
            <v>렌터카</v>
          </cell>
          <cell r="H2516" t="str">
            <v>카셰어링</v>
          </cell>
        </row>
        <row r="2517">
          <cell r="A2517">
            <v>129920</v>
          </cell>
          <cell r="B2517" t="str">
            <v>대성하이텍</v>
          </cell>
          <cell r="E2517" t="str">
            <v>기계</v>
          </cell>
          <cell r="F2517" t="str">
            <v>공작기계</v>
          </cell>
          <cell r="G2517" t="str">
            <v>공작기계</v>
          </cell>
          <cell r="H2517" t="str">
            <v>CNC 선반</v>
          </cell>
        </row>
        <row r="2518">
          <cell r="A2518">
            <v>394280</v>
          </cell>
          <cell r="B2518" t="str">
            <v>오픈엣지테크놀로지</v>
          </cell>
          <cell r="E2518" t="str">
            <v>인터넷</v>
          </cell>
          <cell r="F2518" t="str">
            <v>소프트웨어</v>
          </cell>
          <cell r="G2518" t="str">
            <v>소프트웨어</v>
          </cell>
          <cell r="H2518" t="str">
            <v>AI 플랫폼 IP 통합 솔루션</v>
          </cell>
        </row>
        <row r="2519">
          <cell r="A2519">
            <v>314140</v>
          </cell>
          <cell r="B2519" t="str">
            <v>알피바이오</v>
          </cell>
          <cell r="E2519" t="str">
            <v>음식료</v>
          </cell>
          <cell r="F2519" t="str">
            <v>건강기능식품</v>
          </cell>
          <cell r="G2519" t="str">
            <v>OEM및ODM</v>
          </cell>
          <cell r="H2519" t="str">
            <v>의약품 및 건강기능식품 OEM, ODM</v>
          </cell>
        </row>
        <row r="2520">
          <cell r="A2520">
            <v>393890</v>
          </cell>
          <cell r="B2520" t="str">
            <v>더블유씨피</v>
          </cell>
          <cell r="E2520" t="str">
            <v>배터리</v>
          </cell>
          <cell r="F2520" t="str">
            <v>배터리_소재</v>
          </cell>
          <cell r="G2520" t="str">
            <v>소재</v>
          </cell>
          <cell r="H2520" t="str">
            <v>리튬이온 배터리 분리막</v>
          </cell>
        </row>
        <row r="2521">
          <cell r="A2521">
            <v>67370</v>
          </cell>
          <cell r="B2521" t="str">
            <v>선바이오</v>
          </cell>
          <cell r="E2521" t="str">
            <v>헬스케어</v>
          </cell>
          <cell r="F2521" t="str">
            <v>바이오</v>
          </cell>
          <cell r="G2521" t="str">
            <v>바이오의약품</v>
          </cell>
          <cell r="H2521" t="str">
            <v>PEG 유도체 등</v>
          </cell>
        </row>
        <row r="2522">
          <cell r="A2522">
            <v>432320</v>
          </cell>
          <cell r="B2522" t="str">
            <v>KB스타리츠</v>
          </cell>
          <cell r="E2522" t="str">
            <v>금융</v>
          </cell>
          <cell r="F2522" t="str">
            <v>리츠</v>
          </cell>
          <cell r="G2522" t="str">
            <v>리츠</v>
          </cell>
          <cell r="H2522" t="str">
            <v>부동산 리츠</v>
          </cell>
        </row>
        <row r="2523">
          <cell r="A2523">
            <v>441270</v>
          </cell>
          <cell r="B2523" t="str">
            <v>파인엠텍</v>
          </cell>
          <cell r="E2523" t="str">
            <v>스마트폰</v>
          </cell>
          <cell r="F2523" t="str">
            <v>스마트폰_부분품</v>
          </cell>
          <cell r="G2523" t="str">
            <v>부분품</v>
          </cell>
          <cell r="H2523" t="str">
            <v>모바일용 내외장 기구부품 및 관련 소형 부품</v>
          </cell>
        </row>
        <row r="2524">
          <cell r="A2524">
            <v>417970</v>
          </cell>
          <cell r="B2524" t="str">
            <v>모델솔루션</v>
          </cell>
          <cell r="E2524" t="str">
            <v>기계</v>
          </cell>
          <cell r="F2524" t="str">
            <v>공작기계</v>
          </cell>
          <cell r="G2524" t="str">
            <v>공작기계</v>
          </cell>
          <cell r="H2524" t="str">
            <v>Design 프로토타입</v>
          </cell>
        </row>
        <row r="2525">
          <cell r="A2525">
            <v>296640</v>
          </cell>
          <cell r="B2525" t="str">
            <v>이노룰스</v>
          </cell>
          <cell r="E2525" t="str">
            <v>인터넷</v>
          </cell>
          <cell r="F2525" t="str">
            <v>소프트웨어</v>
          </cell>
          <cell r="G2525" t="str">
            <v>소프트웨어</v>
          </cell>
          <cell r="H2525" t="str">
            <v>이노룰스(InnoRules), 이노프로덕트(InnoProduct)</v>
          </cell>
        </row>
        <row r="2526">
          <cell r="A2526">
            <v>368970</v>
          </cell>
          <cell r="B2526" t="str">
            <v>오에스피</v>
          </cell>
          <cell r="E2526" t="str">
            <v>음식료</v>
          </cell>
          <cell r="F2526" t="str">
            <v>사료</v>
          </cell>
          <cell r="G2526" t="str">
            <v>사료</v>
          </cell>
          <cell r="H2526" t="str">
            <v>반려동물(반려견, 반려묘)용 건식사료</v>
          </cell>
        </row>
        <row r="2527">
          <cell r="A2527">
            <v>378800</v>
          </cell>
          <cell r="B2527" t="str">
            <v>샤페론</v>
          </cell>
          <cell r="E2527" t="str">
            <v>헬스케어</v>
          </cell>
          <cell r="F2527" t="str">
            <v>바이오</v>
          </cell>
          <cell r="G2527" t="str">
            <v>기술이전</v>
          </cell>
          <cell r="H2527" t="str">
            <v>염증복합체 억제제</v>
          </cell>
        </row>
        <row r="2528">
          <cell r="A2528">
            <v>291810</v>
          </cell>
          <cell r="B2528" t="str">
            <v>핀텔</v>
          </cell>
          <cell r="E2528" t="str">
            <v>인터넷</v>
          </cell>
          <cell r="F2528" t="str">
            <v>소프트웨어</v>
          </cell>
          <cell r="G2528" t="str">
            <v>소프트웨어</v>
          </cell>
          <cell r="H2528" t="str">
            <v xml:space="preserve">인공지능 영상분석 솔루션 </v>
          </cell>
        </row>
        <row r="2529">
          <cell r="A2529">
            <v>405000</v>
          </cell>
          <cell r="B2529" t="str">
            <v>플라즈맵</v>
          </cell>
          <cell r="E2529" t="str">
            <v>헬스케어</v>
          </cell>
          <cell r="F2529" t="str">
            <v>의료기기</v>
          </cell>
          <cell r="G2529" t="str">
            <v>수술기기</v>
          </cell>
          <cell r="H2529" t="str">
            <v>멸균기, 재상활성기 등</v>
          </cell>
        </row>
        <row r="2530">
          <cell r="A2530">
            <v>419120</v>
          </cell>
          <cell r="B2530" t="str">
            <v>산돌</v>
          </cell>
          <cell r="E2530" t="str">
            <v>전문서비스</v>
          </cell>
          <cell r="F2530" t="str">
            <v>B2B</v>
          </cell>
          <cell r="G2530" t="str">
            <v>B2B</v>
          </cell>
          <cell r="H2530" t="str">
            <v>폰트 제작</v>
          </cell>
        </row>
        <row r="2531">
          <cell r="A2531">
            <v>417840</v>
          </cell>
          <cell r="B2531" t="str">
            <v>저스템</v>
          </cell>
          <cell r="E2531" t="str">
            <v>반도체</v>
          </cell>
          <cell r="F2531" t="str">
            <v>반도체_제조장비</v>
          </cell>
          <cell r="G2531" t="str">
            <v>기타장비</v>
          </cell>
          <cell r="H2531" t="str">
            <v>반도체 환경제어 System</v>
          </cell>
        </row>
        <row r="2532">
          <cell r="A2532">
            <v>405100</v>
          </cell>
          <cell r="B2532" t="str">
            <v>큐알티</v>
          </cell>
          <cell r="E2532" t="str">
            <v>반도체</v>
          </cell>
          <cell r="F2532" t="str">
            <v>반도체_제조장비</v>
          </cell>
          <cell r="G2532" t="str">
            <v>기타장비</v>
          </cell>
          <cell r="H2532" t="str">
            <v>신뢰성 평가</v>
          </cell>
        </row>
        <row r="2533">
          <cell r="A2533">
            <v>417500</v>
          </cell>
          <cell r="B2533" t="str">
            <v>제이아이테크</v>
          </cell>
          <cell r="E2533" t="str">
            <v>반도체</v>
          </cell>
          <cell r="F2533" t="str">
            <v>반도체_소재</v>
          </cell>
          <cell r="G2533" t="str">
            <v>공정재료</v>
          </cell>
          <cell r="H2533" t="str">
            <v>전구체(Precursor), 포토마스크케이스 등</v>
          </cell>
        </row>
        <row r="2534">
          <cell r="A2534">
            <v>348340</v>
          </cell>
          <cell r="B2534" t="str">
            <v>뉴로메카</v>
          </cell>
          <cell r="E2534" t="str">
            <v>기계</v>
          </cell>
          <cell r="F2534" t="str">
            <v>로봇</v>
          </cell>
          <cell r="G2534" t="str">
            <v>로봇</v>
          </cell>
          <cell r="H2534" t="str">
            <v>협동로봇(collaborative robot)</v>
          </cell>
        </row>
        <row r="2535">
          <cell r="A2535">
            <v>383930</v>
          </cell>
          <cell r="B2535" t="str">
            <v>디티앤씨알오</v>
          </cell>
          <cell r="E2535" t="str">
            <v>헬스케어</v>
          </cell>
          <cell r="F2535" t="str">
            <v>바이오</v>
          </cell>
          <cell r="G2535" t="str">
            <v>CRO</v>
          </cell>
          <cell r="H2535" t="str">
            <v>임상시험수탁기관(CRO)</v>
          </cell>
        </row>
        <row r="2536">
          <cell r="A2536">
            <v>372170</v>
          </cell>
          <cell r="B2536" t="str">
            <v>윤성에프앤씨</v>
          </cell>
          <cell r="E2536" t="str">
            <v>배터리</v>
          </cell>
          <cell r="F2536" t="str">
            <v>배터리_장비</v>
          </cell>
          <cell r="G2536" t="str">
            <v>장비</v>
          </cell>
          <cell r="H2536" t="str">
            <v>2차전지 믹싱 장비와 그 시스템 판매</v>
          </cell>
        </row>
        <row r="2537">
          <cell r="A2537">
            <v>389500</v>
          </cell>
          <cell r="B2537" t="str">
            <v>에스비비테크</v>
          </cell>
          <cell r="E2537" t="str">
            <v>기계</v>
          </cell>
          <cell r="F2537" t="str">
            <v>로봇</v>
          </cell>
          <cell r="G2537" t="str">
            <v>로봇</v>
          </cell>
          <cell r="H2537" t="str">
            <v>하모닉 감속기</v>
          </cell>
        </row>
        <row r="2538">
          <cell r="A2538">
            <v>425420</v>
          </cell>
          <cell r="B2538" t="str">
            <v>티에프이</v>
          </cell>
          <cell r="E2538" t="str">
            <v>반도체</v>
          </cell>
          <cell r="F2538" t="str">
            <v>반도체_테스트</v>
          </cell>
          <cell r="G2538" t="str">
            <v>테스트</v>
          </cell>
          <cell r="H2538" t="str">
            <v>메모리 테스트 COK</v>
          </cell>
        </row>
        <row r="2539">
          <cell r="A2539">
            <v>204610</v>
          </cell>
          <cell r="B2539" t="str">
            <v>티쓰리</v>
          </cell>
          <cell r="E2539" t="str">
            <v>게임</v>
          </cell>
          <cell r="F2539" t="str">
            <v>게임</v>
          </cell>
          <cell r="G2539" t="str">
            <v>게임</v>
          </cell>
          <cell r="H2539" t="str">
            <v>오디션, 클럽오디션 등</v>
          </cell>
        </row>
        <row r="2540">
          <cell r="A2540">
            <v>419080</v>
          </cell>
          <cell r="B2540" t="str">
            <v>엔젯</v>
          </cell>
          <cell r="E2540" t="str">
            <v>전자제품</v>
          </cell>
          <cell r="F2540" t="str">
            <v>산업용_전자제품</v>
          </cell>
          <cell r="G2540" t="str">
            <v>프린터 부분품</v>
          </cell>
          <cell r="H2540" t="str">
            <v xml:space="preserve"> EHD 잉크젯 프린팅 및 코팅 솔루션</v>
          </cell>
        </row>
        <row r="2541">
          <cell r="A2541">
            <v>84440</v>
          </cell>
          <cell r="B2541" t="str">
            <v>유비온</v>
          </cell>
          <cell r="E2541" t="str">
            <v>교육</v>
          </cell>
          <cell r="F2541" t="str">
            <v>학원</v>
          </cell>
          <cell r="G2541" t="str">
            <v>일반교과</v>
          </cell>
          <cell r="H2541" t="str">
            <v>학습관리시스템(LMS), 와우패스</v>
          </cell>
        </row>
        <row r="2542">
          <cell r="A2542">
            <v>389470</v>
          </cell>
          <cell r="B2542" t="str">
            <v>인벤티지랩</v>
          </cell>
          <cell r="E2542" t="str">
            <v>헬스케어</v>
          </cell>
          <cell r="F2542" t="str">
            <v>바이오</v>
          </cell>
          <cell r="G2542" t="str">
            <v>기술이전</v>
          </cell>
          <cell r="H2542" t="str">
            <v>장기지속형 주사제</v>
          </cell>
        </row>
        <row r="2543">
          <cell r="A2543">
            <v>360070</v>
          </cell>
          <cell r="B2543" t="str">
            <v>탑머티리얼</v>
          </cell>
          <cell r="E2543" t="str">
            <v>배터리</v>
          </cell>
          <cell r="F2543" t="str">
            <v>배터리_장비</v>
          </cell>
          <cell r="G2543" t="str">
            <v>장비</v>
          </cell>
          <cell r="H2543" t="str">
            <v>시스템 엔지니어링</v>
          </cell>
        </row>
        <row r="2544">
          <cell r="A2544">
            <v>168360</v>
          </cell>
          <cell r="B2544" t="str">
            <v>펨트론</v>
          </cell>
          <cell r="E2544" t="str">
            <v>PCB</v>
          </cell>
          <cell r="F2544" t="str">
            <v>PCB_부품</v>
          </cell>
          <cell r="G2544" t="str">
            <v>부품</v>
          </cell>
          <cell r="H2544" t="str">
            <v>SMT검사장비</v>
          </cell>
        </row>
        <row r="2545">
          <cell r="A2545">
            <v>419540</v>
          </cell>
          <cell r="B2545" t="str">
            <v>비스토스</v>
          </cell>
          <cell r="E2545" t="str">
            <v>헬스케어</v>
          </cell>
          <cell r="F2545" t="str">
            <v>의료기기</v>
          </cell>
          <cell r="G2545" t="str">
            <v>수술기기</v>
          </cell>
          <cell r="H2545" t="str">
            <v xml:space="preserve"> 태아감시장치(Fetal Monitor)</v>
          </cell>
        </row>
        <row r="2546">
          <cell r="A2546">
            <v>419530</v>
          </cell>
          <cell r="B2546" t="str">
            <v>SAMG엔터</v>
          </cell>
          <cell r="E2546" t="str">
            <v>방송미디어</v>
          </cell>
          <cell r="F2546" t="str">
            <v>애니메이션</v>
          </cell>
          <cell r="G2546" t="str">
            <v>애니메이션</v>
          </cell>
          <cell r="H2546" t="str">
            <v>국내 최대 3D 애니메이션 제작사</v>
          </cell>
        </row>
        <row r="2547">
          <cell r="A2547">
            <v>417180</v>
          </cell>
          <cell r="B2547" t="str">
            <v>핑거스토리</v>
          </cell>
          <cell r="E2547" t="str">
            <v>방송미디어</v>
          </cell>
          <cell r="F2547" t="str">
            <v>애니메이션</v>
          </cell>
          <cell r="G2547" t="str">
            <v>애니메이션</v>
          </cell>
          <cell r="H2547" t="str">
            <v>온라인 만화 제작 및 유통업</v>
          </cell>
        </row>
        <row r="2548">
          <cell r="A2548">
            <v>377740</v>
          </cell>
          <cell r="B2548" t="str">
            <v>바이오노트</v>
          </cell>
          <cell r="E2548" t="str">
            <v>헬스케어</v>
          </cell>
          <cell r="F2548" t="str">
            <v>제약</v>
          </cell>
          <cell r="G2548" t="str">
            <v>동물의약품</v>
          </cell>
          <cell r="H2548" t="str">
            <v>동물용 진단 검사</v>
          </cell>
        </row>
        <row r="2549">
          <cell r="A2549">
            <v>162300</v>
          </cell>
          <cell r="B2549" t="str">
            <v>신스틸</v>
          </cell>
          <cell r="E2549" t="str">
            <v>기초소재</v>
          </cell>
          <cell r="F2549" t="str">
            <v>철강</v>
          </cell>
          <cell r="G2549" t="str">
            <v>냉연도금</v>
          </cell>
          <cell r="H2549" t="str">
            <v>컬러도장강판</v>
          </cell>
        </row>
        <row r="2550">
          <cell r="A2550">
            <v>380540</v>
          </cell>
          <cell r="B2550" t="str">
            <v>옵티코어</v>
          </cell>
          <cell r="E2550" t="str">
            <v>통신</v>
          </cell>
          <cell r="F2550" t="str">
            <v>통신장비</v>
          </cell>
          <cell r="G2550" t="str">
            <v>광통신</v>
          </cell>
          <cell r="H2550" t="str">
            <v>광트랜시버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C436-98D9-4801-A3AB-D3549F491B5A}">
  <dimension ref="B1:G2257"/>
  <sheetViews>
    <sheetView tabSelected="1" workbookViewId="0">
      <pane ySplit="2" topLeftCell="A27" activePane="bottomLeft" state="frozen"/>
      <selection pane="bottomLeft" activeCell="B34" sqref="B34"/>
    </sheetView>
  </sheetViews>
  <sheetFormatPr defaultRowHeight="16.5" x14ac:dyDescent="0.3"/>
  <cols>
    <col min="1" max="1" width="9" style="55"/>
    <col min="2" max="2" width="8" bestFit="1" customWidth="1"/>
    <col min="3" max="3" width="23.5" customWidth="1"/>
    <col min="4" max="4" width="9.625" bestFit="1" customWidth="1"/>
    <col min="5" max="5" width="12.875" style="9" bestFit="1" customWidth="1"/>
    <col min="6" max="6" width="11.875" style="9" bestFit="1" customWidth="1"/>
    <col min="8" max="16384" width="9" style="55"/>
  </cols>
  <sheetData>
    <row r="1" spans="2:7" x14ac:dyDescent="0.3">
      <c r="B1" s="51" t="s">
        <v>0</v>
      </c>
      <c r="C1" s="52" t="s">
        <v>1</v>
      </c>
      <c r="D1" s="53" t="s">
        <v>2736</v>
      </c>
      <c r="E1" s="52" t="s">
        <v>2733</v>
      </c>
      <c r="F1" s="52"/>
      <c r="G1" s="52"/>
    </row>
    <row r="2" spans="2:7" x14ac:dyDescent="0.3">
      <c r="B2" s="51"/>
      <c r="C2" s="52"/>
      <c r="D2" s="53"/>
      <c r="E2" s="54" t="s">
        <v>2731</v>
      </c>
      <c r="F2" s="54" t="s">
        <v>2732</v>
      </c>
      <c r="G2" s="54" t="s">
        <v>2734</v>
      </c>
    </row>
    <row r="3" spans="2:7" x14ac:dyDescent="0.3">
      <c r="B3" s="12">
        <v>5930</v>
      </c>
      <c r="C3" s="13" t="s">
        <v>1013</v>
      </c>
      <c r="D3" s="13" t="str">
        <f>VLOOKUP(B3,'1월 3일'!$G:$I,3,0)</f>
        <v>반도체</v>
      </c>
      <c r="E3" s="10">
        <f>VLOOKUP(B3,'12월 1일'!$A:$C,3,0)</f>
        <v>3737083.8763000001</v>
      </c>
      <c r="F3" s="10">
        <f>VLOOKUP(B3,'1월 3일'!$A:$C,3,0)</f>
        <v>3307259.5326999999</v>
      </c>
      <c r="G3" s="11">
        <f>(F3/E3-1)*100</f>
        <v>-11.501597444089462</v>
      </c>
    </row>
    <row r="4" spans="2:7" x14ac:dyDescent="0.3">
      <c r="B4" s="12">
        <v>373220</v>
      </c>
      <c r="C4" s="13" t="s">
        <v>161</v>
      </c>
      <c r="D4" s="13" t="str">
        <f>VLOOKUP(B4,'1월 3일'!$G:$I,3,0)</f>
        <v>배터리</v>
      </c>
      <c r="E4" s="10">
        <f>VLOOKUP(B4,'12월 1일'!$A:$C,3,0)</f>
        <v>1368900</v>
      </c>
      <c r="F4" s="10">
        <f>VLOOKUP(B4,'1월 3일'!$A:$C,3,0)</f>
        <v>1030770</v>
      </c>
      <c r="G4" s="11">
        <f>(F4/E4-1)*100</f>
        <v>-24.700854700854702</v>
      </c>
    </row>
    <row r="5" spans="2:7" x14ac:dyDescent="0.3">
      <c r="B5" s="14">
        <v>207940</v>
      </c>
      <c r="C5" s="15" t="s">
        <v>1004</v>
      </c>
      <c r="D5" s="15" t="str">
        <f>VLOOKUP(B5,'1월 3일'!$G:$I,3,0)</f>
        <v>헬스케어</v>
      </c>
      <c r="E5" s="10">
        <f>VLOOKUP(B5,'12월 1일'!$A:$C,3,0)</f>
        <v>629178.16</v>
      </c>
      <c r="F5" s="10">
        <f>VLOOKUP(B5,'1월 3일'!$A:$C,3,0)</f>
        <v>571527.22</v>
      </c>
      <c r="G5" s="11">
        <f>(F5/E5-1)*100</f>
        <v>-9.1628959276018218</v>
      </c>
    </row>
    <row r="6" spans="2:7" x14ac:dyDescent="0.3">
      <c r="B6" s="14">
        <v>660</v>
      </c>
      <c r="C6" s="15" t="s">
        <v>254</v>
      </c>
      <c r="D6" s="15" t="str">
        <f>VLOOKUP(B6,'1월 3일'!$G:$I,3,0)</f>
        <v>반도체</v>
      </c>
      <c r="E6" s="10">
        <f>VLOOKUP(B6,'12월 1일'!$A:$C,3,0)</f>
        <v>616618.00315500004</v>
      </c>
      <c r="F6" s="10">
        <f>VLOOKUP(B6,'1월 3일'!$A:$C,3,0)</f>
        <v>550369.78793999995</v>
      </c>
      <c r="G6" s="11">
        <f>(F6/E6-1)*100</f>
        <v>-10.743801652892571</v>
      </c>
    </row>
    <row r="7" spans="2:7" x14ac:dyDescent="0.3">
      <c r="B7" s="12">
        <v>51910</v>
      </c>
      <c r="C7" s="13" t="s">
        <v>168</v>
      </c>
      <c r="D7" s="13" t="str">
        <f>VLOOKUP(B7,'1월 3일'!$G:$I,3,0)</f>
        <v>기초소재</v>
      </c>
      <c r="E7" s="10">
        <f>VLOOKUP(B7,'12월 1일'!$A:$C,3,0)</f>
        <v>509676.71646000003</v>
      </c>
      <c r="F7" s="10">
        <f>VLOOKUP(B7,'1월 3일'!$A:$C,3,0)</f>
        <v>424259.98142999999</v>
      </c>
      <c r="G7" s="11">
        <f t="shared" ref="G7:G65" si="0">(F7/E7-1)*100</f>
        <v>-16.759002770083107</v>
      </c>
    </row>
    <row r="8" spans="2:7" x14ac:dyDescent="0.3">
      <c r="B8" s="14">
        <v>6400</v>
      </c>
      <c r="C8" s="16" t="s">
        <v>997</v>
      </c>
      <c r="D8" s="16" t="str">
        <f>VLOOKUP(B8,'1월 3일'!$G:$I,3,0)</f>
        <v>배터리</v>
      </c>
      <c r="E8" s="10">
        <f>VLOOKUP(B8,'12월 1일'!$A:$C,3,0)</f>
        <v>499230.4878</v>
      </c>
      <c r="F8" s="10">
        <f>VLOOKUP(B8,'1월 3일'!$A:$C,3,0)</f>
        <v>416025.40649999998</v>
      </c>
      <c r="G8" s="11">
        <f t="shared" si="0"/>
        <v>-16.666666666666675</v>
      </c>
    </row>
    <row r="9" spans="2:7" x14ac:dyDescent="0.3">
      <c r="B9" s="12">
        <v>5380</v>
      </c>
      <c r="C9" s="13" t="s">
        <v>2636</v>
      </c>
      <c r="D9" s="13" t="str">
        <f>VLOOKUP(B9,'1월 3일'!$G:$I,3,0)</f>
        <v>자동차</v>
      </c>
      <c r="E9" s="10">
        <f>VLOOKUP(B9,'12월 1일'!$A:$C,3,0)</f>
        <v>366440.94070500002</v>
      </c>
      <c r="F9" s="10">
        <f>VLOOKUP(B9,'1월 3일'!$A:$C,3,0)</f>
        <v>339732.41733000003</v>
      </c>
      <c r="G9" s="11">
        <f t="shared" si="0"/>
        <v>-7.2886297376093312</v>
      </c>
    </row>
    <row r="10" spans="2:7" x14ac:dyDescent="0.3">
      <c r="B10" s="14">
        <v>35420</v>
      </c>
      <c r="C10" s="15" t="s">
        <v>184</v>
      </c>
      <c r="D10" s="15" t="str">
        <f>VLOOKUP(B10,'1월 3일'!$G:$I,3,0)</f>
        <v>인터넷</v>
      </c>
      <c r="E10" s="10">
        <f>VLOOKUP(B10,'12월 1일'!$A:$C,3,0)</f>
        <v>307592.03437499999</v>
      </c>
      <c r="F10" s="10">
        <f>VLOOKUP(B10,'1월 3일'!$A:$C,3,0)</f>
        <v>292827.61672500003</v>
      </c>
      <c r="G10" s="11">
        <f t="shared" si="0"/>
        <v>-4.7999999999999821</v>
      </c>
    </row>
    <row r="11" spans="2:7" x14ac:dyDescent="0.3">
      <c r="B11" s="14">
        <v>270</v>
      </c>
      <c r="C11" s="15" t="s">
        <v>377</v>
      </c>
      <c r="D11" s="15" t="str">
        <f>VLOOKUP(B11,'1월 3일'!$G:$I,3,0)</f>
        <v>자동차</v>
      </c>
      <c r="E11" s="10">
        <f>VLOOKUP(B11,'12월 1일'!$A:$C,3,0)</f>
        <v>278079.25604200002</v>
      </c>
      <c r="F11" s="10">
        <f>VLOOKUP(B11,'1월 3일'!$A:$C,3,0)</f>
        <v>252946.72852800001</v>
      </c>
      <c r="G11" s="11">
        <f t="shared" si="0"/>
        <v>-9.0379008746355733</v>
      </c>
    </row>
    <row r="12" spans="2:7" x14ac:dyDescent="0.3">
      <c r="B12" s="14">
        <v>35720</v>
      </c>
      <c r="C12" s="15" t="s">
        <v>2084</v>
      </c>
      <c r="D12" s="15" t="str">
        <f>VLOOKUP(B12,'1월 3일'!$G:$I,3,0)</f>
        <v>인터넷</v>
      </c>
      <c r="E12" s="10">
        <f>VLOOKUP(B12,'12월 1일'!$A:$C,3,0)</f>
        <v>257849.537052</v>
      </c>
      <c r="F12" s="10">
        <f>VLOOKUP(B12,'1월 3일'!$A:$C,3,0)</f>
        <v>237403.736271</v>
      </c>
      <c r="G12" s="11">
        <f t="shared" si="0"/>
        <v>-7.9293533022231966</v>
      </c>
    </row>
    <row r="13" spans="2:7" x14ac:dyDescent="0.3">
      <c r="B13" s="14">
        <v>5490</v>
      </c>
      <c r="C13" s="15" t="s">
        <v>202</v>
      </c>
      <c r="D13" s="15" t="str">
        <f>VLOOKUP(B13,'1월 3일'!$G:$I,3,0)</f>
        <v>기초소재</v>
      </c>
      <c r="E13" s="10">
        <f>VLOOKUP(B13,'12월 1일'!$A:$C,3,0)</f>
        <v>254559.40229999999</v>
      </c>
      <c r="F13" s="10">
        <f>VLOOKUP(B13,'1월 3일'!$A:$C,3,0)</f>
        <v>230033.74559999999</v>
      </c>
      <c r="G13" s="11">
        <f t="shared" si="0"/>
        <v>-9.6345514950166073</v>
      </c>
    </row>
    <row r="14" spans="2:7" x14ac:dyDescent="0.3">
      <c r="B14" s="12">
        <v>68270</v>
      </c>
      <c r="C14" s="13" t="s">
        <v>1170</v>
      </c>
      <c r="D14" s="13" t="str">
        <f>VLOOKUP(B14,'1월 3일'!$G:$I,3,0)</f>
        <v>헬스케어</v>
      </c>
      <c r="E14" s="10">
        <f>VLOOKUP(B14,'12월 1일'!$A:$C,3,0)</f>
        <v>251337.29985000001</v>
      </c>
      <c r="F14" s="10">
        <f>VLOOKUP(B14,'1월 3일'!$A:$C,3,0)</f>
        <v>223880.28390000001</v>
      </c>
      <c r="G14" s="11">
        <f t="shared" si="0"/>
        <v>-10.924369747899155</v>
      </c>
    </row>
    <row r="15" spans="2:7" x14ac:dyDescent="0.3">
      <c r="B15" s="14">
        <v>28260</v>
      </c>
      <c r="C15" s="15" t="s">
        <v>1001</v>
      </c>
      <c r="D15" s="15" t="str">
        <f>VLOOKUP(B15,'1월 3일'!$G:$I,3,0)</f>
        <v>건설</v>
      </c>
      <c r="E15" s="10">
        <f>VLOOKUP(B15,'12월 1일'!$A:$C,3,0)</f>
        <v>227067.803415</v>
      </c>
      <c r="F15" s="10">
        <f>VLOOKUP(B15,'1월 3일'!$A:$C,3,0)</f>
        <v>207444.65990999999</v>
      </c>
      <c r="G15" s="11">
        <f t="shared" si="0"/>
        <v>-8.6419753086419799</v>
      </c>
    </row>
    <row r="16" spans="2:7" x14ac:dyDescent="0.3">
      <c r="B16" s="14">
        <v>105560</v>
      </c>
      <c r="C16" s="15" t="s">
        <v>120</v>
      </c>
      <c r="D16" s="15" t="str">
        <f>VLOOKUP(B16,'1월 3일'!$G:$I,3,0)</f>
        <v>금융</v>
      </c>
      <c r="E16" s="10">
        <f>VLOOKUP(B16,'12월 1일'!$A:$C,3,0)</f>
        <v>218759.93137999999</v>
      </c>
      <c r="F16" s="10">
        <f>VLOOKUP(B16,'1월 3일'!$A:$C,3,0)</f>
        <v>200564.01185400001</v>
      </c>
      <c r="G16" s="11">
        <f t="shared" si="0"/>
        <v>-8.3177570093457831</v>
      </c>
    </row>
    <row r="17" spans="2:7" x14ac:dyDescent="0.3">
      <c r="B17" s="12">
        <v>12330</v>
      </c>
      <c r="C17" s="13" t="s">
        <v>2617</v>
      </c>
      <c r="D17" s="13" t="str">
        <f>VLOOKUP(B17,'1월 3일'!$G:$I,3,0)</f>
        <v>자동차</v>
      </c>
      <c r="E17" s="10">
        <f>VLOOKUP(B17,'12월 1일'!$A:$C,3,0)</f>
        <v>201298.67569</v>
      </c>
      <c r="F17" s="10">
        <f>VLOOKUP(B17,'1월 3일'!$A:$C,3,0)</f>
        <v>190455.88988</v>
      </c>
      <c r="G17" s="11">
        <f t="shared" si="0"/>
        <v>-5.3864168618267039</v>
      </c>
    </row>
    <row r="18" spans="2:7" x14ac:dyDescent="0.3">
      <c r="B18" s="12">
        <v>55550</v>
      </c>
      <c r="C18" s="13" t="s">
        <v>1266</v>
      </c>
      <c r="D18" s="13" t="str">
        <f>VLOOKUP(B18,'1월 3일'!$G:$I,3,0)</f>
        <v>금융</v>
      </c>
      <c r="E18" s="10">
        <f>VLOOKUP(B18,'12월 1일'!$A:$C,3,0)</f>
        <v>196710.23923850001</v>
      </c>
      <c r="F18" s="10">
        <f>VLOOKUP(B18,'1월 3일'!$A:$C,3,0)</f>
        <v>178074.70415000001</v>
      </c>
      <c r="G18" s="11">
        <f t="shared" si="0"/>
        <v>-9.4735968806918471</v>
      </c>
    </row>
    <row r="19" spans="2:7" x14ac:dyDescent="0.3">
      <c r="B19" s="12">
        <v>96770</v>
      </c>
      <c r="C19" s="13" t="s">
        <v>246</v>
      </c>
      <c r="D19" s="13" t="str">
        <f>VLOOKUP(B19,'1월 3일'!$G:$I,3,0)</f>
        <v>기초소재</v>
      </c>
      <c r="E19" s="10">
        <f>VLOOKUP(B19,'12월 1일'!$A:$C,3,0)</f>
        <v>164126.37609999999</v>
      </c>
      <c r="F19" s="10">
        <f>VLOOKUP(B19,'1월 3일'!$A:$C,3,0)</f>
        <v>139160.67382</v>
      </c>
      <c r="G19" s="11">
        <f t="shared" si="0"/>
        <v>-15.211267605633804</v>
      </c>
    </row>
    <row r="20" spans="2:7" x14ac:dyDescent="0.3">
      <c r="B20" s="14">
        <v>32830</v>
      </c>
      <c r="C20" s="16" t="s">
        <v>1005</v>
      </c>
      <c r="D20" s="16" t="str">
        <f>VLOOKUP(B20,'1월 3일'!$G:$I,3,0)</f>
        <v>금융</v>
      </c>
      <c r="E20" s="10">
        <f>VLOOKUP(B20,'12월 1일'!$A:$C,3,0)</f>
        <v>144600</v>
      </c>
      <c r="F20" s="10">
        <f>VLOOKUP(B20,'1월 3일'!$A:$C,3,0)</f>
        <v>138800</v>
      </c>
      <c r="G20" s="11">
        <f t="shared" si="0"/>
        <v>-4.0110650069156257</v>
      </c>
    </row>
    <row r="21" spans="2:7" x14ac:dyDescent="0.3">
      <c r="B21" s="14">
        <v>66570</v>
      </c>
      <c r="C21" s="15" t="s">
        <v>165</v>
      </c>
      <c r="D21" s="15" t="str">
        <f>VLOOKUP(B21,'1월 3일'!$G:$I,3,0)</f>
        <v>전자제품</v>
      </c>
      <c r="E21" s="10">
        <f>VLOOKUP(B21,'12월 1일'!$A:$C,3,0)</f>
        <v>157429.19706800001</v>
      </c>
      <c r="F21" s="10">
        <f>VLOOKUP(B21,'1월 3일'!$A:$C,3,0)</f>
        <v>140246.17659799999</v>
      </c>
      <c r="G21" s="11">
        <f t="shared" si="0"/>
        <v>-10.914760914760924</v>
      </c>
    </row>
    <row r="22" spans="2:7" x14ac:dyDescent="0.3">
      <c r="B22" s="12">
        <v>15760</v>
      </c>
      <c r="C22" s="13" t="s">
        <v>2489</v>
      </c>
      <c r="D22" s="13" t="str">
        <f>VLOOKUP(B22,'1월 3일'!$G:$I,3,0)</f>
        <v>에너지</v>
      </c>
      <c r="E22" s="10">
        <f>VLOOKUP(B22,'12월 1일'!$A:$C,3,0)</f>
        <v>132565.58190049999</v>
      </c>
      <c r="F22" s="10">
        <f>VLOOKUP(B22,'1월 3일'!$A:$C,3,0)</f>
        <v>125182.99501499999</v>
      </c>
      <c r="G22" s="11">
        <f t="shared" si="0"/>
        <v>-5.5690072639225203</v>
      </c>
    </row>
    <row r="23" spans="2:7" x14ac:dyDescent="0.3">
      <c r="B23" s="14">
        <v>3670</v>
      </c>
      <c r="C23" s="15" t="s">
        <v>2366</v>
      </c>
      <c r="D23" s="15" t="str">
        <f>VLOOKUP(B23,'1월 3일'!$G:$I,3,0)</f>
        <v>배터리</v>
      </c>
      <c r="E23" s="10">
        <f>VLOOKUP(B23,'12월 1일'!$A:$C,3,0)</f>
        <v>170806.4001</v>
      </c>
      <c r="F23" s="10">
        <f>VLOOKUP(B23,'1월 3일'!$A:$C,3,0)</f>
        <v>145243.53750000001</v>
      </c>
      <c r="G23" s="11">
        <f t="shared" si="0"/>
        <v>-14.965986394557817</v>
      </c>
    </row>
    <row r="24" spans="2:7" x14ac:dyDescent="0.3">
      <c r="B24" s="14">
        <v>33780</v>
      </c>
      <c r="C24" s="15" t="s">
        <v>150</v>
      </c>
      <c r="D24" s="15" t="str">
        <f>VLOOKUP(B24,'1월 3일'!$G:$I,3,0)</f>
        <v>음식료</v>
      </c>
      <c r="E24" s="10">
        <f>VLOOKUP(B24,'12월 1일'!$A:$C,3,0)</f>
        <v>133997.47707200001</v>
      </c>
      <c r="F24" s="10">
        <f>VLOOKUP(B24,'1월 3일'!$A:$C,3,0)</f>
        <v>122053.02983299999</v>
      </c>
      <c r="G24" s="11">
        <f t="shared" si="0"/>
        <v>-8.9139344262295204</v>
      </c>
    </row>
    <row r="25" spans="2:7" x14ac:dyDescent="0.3">
      <c r="B25" s="12">
        <v>86790</v>
      </c>
      <c r="C25" s="13" t="s">
        <v>2440</v>
      </c>
      <c r="D25" s="13" t="str">
        <f>VLOOKUP(B25,'1월 3일'!$G:$I,3,0)</f>
        <v>금융</v>
      </c>
      <c r="E25" s="10">
        <f>VLOOKUP(B25,'12월 1일'!$A:$C,3,0)</f>
        <v>136115.59896</v>
      </c>
      <c r="F25" s="10">
        <f>VLOOKUP(B25,'1월 3일'!$A:$C,3,0)</f>
        <v>123391.749492</v>
      </c>
      <c r="G25" s="11">
        <f t="shared" si="0"/>
        <v>-9.3478260869565233</v>
      </c>
    </row>
    <row r="26" spans="2:7" x14ac:dyDescent="0.3">
      <c r="B26" s="12">
        <v>323410</v>
      </c>
      <c r="C26" s="13" t="s">
        <v>2086</v>
      </c>
      <c r="D26" s="13" t="str">
        <f>VLOOKUP(B26,'1월 3일'!$G:$I,3,0)</f>
        <v>인터넷</v>
      </c>
      <c r="E26" s="10">
        <f>VLOOKUP(B26,'12월 1일'!$A:$C,3,0)</f>
        <v>126307.993305</v>
      </c>
      <c r="F26" s="10">
        <f>VLOOKUP(B26,'1월 3일'!$A:$C,3,0)</f>
        <v>114892.08351700001</v>
      </c>
      <c r="G26" s="11">
        <f t="shared" si="0"/>
        <v>-9.0381530806475716</v>
      </c>
    </row>
    <row r="27" spans="2:7" x14ac:dyDescent="0.3">
      <c r="B27" s="32">
        <v>51900</v>
      </c>
      <c r="C27" s="33" t="s">
        <v>159</v>
      </c>
      <c r="D27" s="33" t="str">
        <f>VLOOKUP(B27,'1월 3일'!$G:$I,3,0)</f>
        <v>화장품</v>
      </c>
      <c r="E27" s="28">
        <f>VLOOKUP(B27,'12월 1일'!$A:$C,3,0)</f>
        <v>100893.55262</v>
      </c>
      <c r="F27" s="28">
        <f>VLOOKUP(B27,'1월 3일'!$A:$C,3,0)</f>
        <v>110576.83476</v>
      </c>
      <c r="G27" s="29">
        <f t="shared" si="0"/>
        <v>9.5975232198142422</v>
      </c>
    </row>
    <row r="28" spans="2:7" x14ac:dyDescent="0.3">
      <c r="B28" s="14">
        <v>10130</v>
      </c>
      <c r="C28" s="15" t="s">
        <v>315</v>
      </c>
      <c r="D28" s="15" t="str">
        <f>VLOOKUP(B28,'1월 3일'!$G:$I,3,0)</f>
        <v>기초소재</v>
      </c>
      <c r="E28" s="10">
        <f>VLOOKUP(B28,'12월 1일'!$A:$C,3,0)</f>
        <v>124542.00066000001</v>
      </c>
      <c r="F28" s="10">
        <f>VLOOKUP(B28,'1월 3일'!$A:$C,3,0)</f>
        <v>104480.21107999999</v>
      </c>
      <c r="G28" s="11">
        <f t="shared" si="0"/>
        <v>-16.108452950558227</v>
      </c>
    </row>
    <row r="29" spans="2:7" x14ac:dyDescent="0.3">
      <c r="B29" s="14">
        <v>17670</v>
      </c>
      <c r="C29" s="15" t="s">
        <v>253</v>
      </c>
      <c r="D29" s="15" t="str">
        <f>VLOOKUP(B29,'1월 3일'!$G:$I,3,0)</f>
        <v>통신</v>
      </c>
      <c r="E29" s="10">
        <f>VLOOKUP(B29,'12월 1일'!$A:$C,3,0)</f>
        <v>110510.73772</v>
      </c>
      <c r="F29" s="10">
        <f>VLOOKUP(B29,'1월 3일'!$A:$C,3,0)</f>
        <v>102742.161108</v>
      </c>
      <c r="G29" s="11">
        <f t="shared" si="0"/>
        <v>-7.0297029702970359</v>
      </c>
    </row>
    <row r="30" spans="2:7" x14ac:dyDescent="0.3">
      <c r="B30" s="12">
        <v>329180</v>
      </c>
      <c r="C30" s="13" t="s">
        <v>2635</v>
      </c>
      <c r="D30" s="13" t="str">
        <f>VLOOKUP(B30,'1월 3일'!$G:$I,3,0)</f>
        <v>조선</v>
      </c>
      <c r="E30" s="10">
        <f>VLOOKUP(B30,'12월 1일'!$A:$C,3,0)</f>
        <v>105196.14246</v>
      </c>
      <c r="F30" s="10">
        <f>VLOOKUP(B30,'1월 3일'!$A:$C,3,0)</f>
        <v>101645.21782000001</v>
      </c>
      <c r="G30" s="11">
        <f t="shared" si="0"/>
        <v>-3.3755274261603296</v>
      </c>
    </row>
    <row r="31" spans="2:7" x14ac:dyDescent="0.3">
      <c r="B31" s="14">
        <v>36570</v>
      </c>
      <c r="C31" s="15" t="s">
        <v>1547</v>
      </c>
      <c r="D31" s="15" t="str">
        <f>VLOOKUP(B31,'1월 3일'!$G:$I,3,0)</f>
        <v>게임</v>
      </c>
      <c r="E31" s="10">
        <f>VLOOKUP(B31,'12월 1일'!$A:$C,3,0)</f>
        <v>101866.66207999999</v>
      </c>
      <c r="F31" s="10">
        <f>VLOOKUP(B31,'1월 3일'!$A:$C,3,0)</f>
        <v>99671.259879999998</v>
      </c>
      <c r="G31" s="11">
        <f t="shared" si="0"/>
        <v>-2.155172413793105</v>
      </c>
    </row>
    <row r="32" spans="2:7" x14ac:dyDescent="0.3">
      <c r="B32" s="14">
        <v>34020</v>
      </c>
      <c r="C32" s="15" t="s">
        <v>657</v>
      </c>
      <c r="D32" s="15" t="str">
        <f>VLOOKUP(B32,'1월 3일'!$G:$I,3,0)</f>
        <v>에너지</v>
      </c>
      <c r="E32" s="10">
        <f>VLOOKUP(B32,'12월 1일'!$A:$C,3,0)</f>
        <v>106916.5955275</v>
      </c>
      <c r="F32" s="10">
        <f>VLOOKUP(B32,'1월 3일'!$A:$C,3,0)</f>
        <v>96384.512982999993</v>
      </c>
      <c r="G32" s="11">
        <f t="shared" si="0"/>
        <v>-9.8507462686567298</v>
      </c>
    </row>
    <row r="33" spans="2:7" x14ac:dyDescent="0.3">
      <c r="B33" s="32">
        <v>9150</v>
      </c>
      <c r="C33" s="33" t="s">
        <v>1011</v>
      </c>
      <c r="D33" s="33" t="str">
        <f>VLOOKUP(B33,'1월 3일'!$G:$I,3,0)</f>
        <v>전자제품</v>
      </c>
      <c r="E33" s="28">
        <f>VLOOKUP(B33,'12월 1일'!$A:$C,3,0)</f>
        <v>101583.42656000001</v>
      </c>
      <c r="F33" s="28">
        <f>VLOOKUP(B33,'1월 3일'!$A:$C,3,0)</f>
        <v>104197.70591999999</v>
      </c>
      <c r="G33" s="29">
        <f t="shared" si="0"/>
        <v>2.5735294117646967</v>
      </c>
    </row>
    <row r="34" spans="2:7" x14ac:dyDescent="0.3">
      <c r="B34" s="12">
        <v>11200</v>
      </c>
      <c r="C34" s="13" t="s">
        <v>96</v>
      </c>
      <c r="D34" s="13" t="str">
        <f>VLOOKUP(B34,'1월 3일'!$G:$I,3,0)</f>
        <v>운송</v>
      </c>
      <c r="E34" s="10">
        <f>VLOOKUP(B34,'12월 1일'!$A:$C,3,0)</f>
        <v>106121.570632</v>
      </c>
      <c r="F34" s="10">
        <f>VLOOKUP(B34,'1월 3일'!$A:$C,3,0)</f>
        <v>93162.023988000001</v>
      </c>
      <c r="G34" s="11">
        <f t="shared" si="0"/>
        <v>-12.211981566820274</v>
      </c>
    </row>
    <row r="35" spans="2:7" x14ac:dyDescent="0.3">
      <c r="B35" s="14">
        <v>18260</v>
      </c>
      <c r="C35" s="15" t="s">
        <v>1009</v>
      </c>
      <c r="D35" s="15" t="str">
        <f>VLOOKUP(B35,'1월 3일'!$G:$I,3,0)</f>
        <v>인터넷</v>
      </c>
      <c r="E35" s="10">
        <f>VLOOKUP(B35,'12월 1일'!$A:$C,3,0)</f>
        <v>98269.805999999997</v>
      </c>
      <c r="F35" s="10">
        <f>VLOOKUP(B35,'1월 3일'!$A:$C,3,0)</f>
        <v>92853.36</v>
      </c>
      <c r="G35" s="11">
        <f t="shared" si="0"/>
        <v>-5.5118110236220481</v>
      </c>
    </row>
    <row r="36" spans="2:7" x14ac:dyDescent="0.3">
      <c r="B36" s="14">
        <v>810</v>
      </c>
      <c r="C36" s="15" t="s">
        <v>1021</v>
      </c>
      <c r="D36" s="15" t="str">
        <f>VLOOKUP(B36,'1월 3일'!$G:$I,3,0)</f>
        <v>금융</v>
      </c>
      <c r="E36" s="10">
        <f>VLOOKUP(B36,'12월 1일'!$A:$C,3,0)</f>
        <v>96407.793294999996</v>
      </c>
      <c r="F36" s="10">
        <f>VLOOKUP(B36,'1월 3일'!$A:$C,3,0)</f>
        <v>91907.183780000007</v>
      </c>
      <c r="G36" s="11">
        <f t="shared" si="0"/>
        <v>-4.668304668304657</v>
      </c>
    </row>
    <row r="37" spans="2:7" x14ac:dyDescent="0.3">
      <c r="B37" s="14">
        <v>10950</v>
      </c>
      <c r="C37" s="15" t="s">
        <v>206</v>
      </c>
      <c r="D37" s="15" t="str">
        <f>VLOOKUP(B37,'1월 3일'!$G:$I,3,0)</f>
        <v>기초소재</v>
      </c>
      <c r="E37" s="10">
        <f>VLOOKUP(B37,'12월 1일'!$A:$C,3,0)</f>
        <v>98622.525792</v>
      </c>
      <c r="F37" s="10">
        <f>VLOOKUP(B37,'1월 3일'!$A:$C,3,0)</f>
        <v>91304.644312000004</v>
      </c>
      <c r="G37" s="11">
        <f t="shared" si="0"/>
        <v>-7.4200913242009054</v>
      </c>
    </row>
    <row r="38" spans="2:7" x14ac:dyDescent="0.3">
      <c r="B38" s="17">
        <v>91990</v>
      </c>
      <c r="C38" s="18" t="s">
        <v>1172</v>
      </c>
      <c r="D38" s="18" t="str">
        <f>VLOOKUP(B38,'1월 3일'!$G:$I,3,0)</f>
        <v>헬스케어</v>
      </c>
      <c r="E38" s="10">
        <f>VLOOKUP(B38,'12월 1일'!$A:$C,3,0)</f>
        <v>103965.205554</v>
      </c>
      <c r="F38" s="10">
        <f>VLOOKUP(B38,'1월 3일'!$A:$C,3,0)</f>
        <v>89406.911930000002</v>
      </c>
      <c r="G38" s="11">
        <f t="shared" si="0"/>
        <v>-14.00304414003044</v>
      </c>
    </row>
    <row r="39" spans="2:7" x14ac:dyDescent="0.3">
      <c r="B39" s="14">
        <v>247540</v>
      </c>
      <c r="C39" s="15" t="s">
        <v>1526</v>
      </c>
      <c r="D39" s="15" t="str">
        <f>VLOOKUP(B39,'1월 3일'!$G:$I,3,0)</f>
        <v>배터리</v>
      </c>
      <c r="E39" s="10">
        <f>VLOOKUP(B39,'12월 1일'!$A:$C,3,0)</f>
        <v>112569.346944</v>
      </c>
      <c r="F39" s="10">
        <f>VLOOKUP(B39,'1월 3일'!$A:$C,3,0)</f>
        <v>91150.852608000001</v>
      </c>
      <c r="G39" s="11">
        <f t="shared" si="0"/>
        <v>-19.026933101650744</v>
      </c>
    </row>
    <row r="40" spans="2:7" x14ac:dyDescent="0.3">
      <c r="B40" s="12">
        <v>30200</v>
      </c>
      <c r="C40" s="13" t="s">
        <v>149</v>
      </c>
      <c r="D40" s="13" t="str">
        <f>VLOOKUP(B40,'1월 3일'!$G:$I,3,0)</f>
        <v>통신</v>
      </c>
      <c r="E40" s="10">
        <f>VLOOKUP(B40,'12월 1일'!$A:$C,3,0)</f>
        <v>97655.816191999998</v>
      </c>
      <c r="F40" s="10">
        <f>VLOOKUP(B40,'1월 3일'!$A:$C,3,0)</f>
        <v>87080.787968000004</v>
      </c>
      <c r="G40" s="11">
        <f t="shared" si="0"/>
        <v>-10.828877005347593</v>
      </c>
    </row>
    <row r="41" spans="2:7" x14ac:dyDescent="0.3">
      <c r="B41" s="12">
        <v>3490</v>
      </c>
      <c r="C41" s="13" t="s">
        <v>569</v>
      </c>
      <c r="D41" s="13" t="str">
        <f>VLOOKUP(B41,'1월 3일'!$G:$I,3,0)</f>
        <v>운송</v>
      </c>
      <c r="E41" s="10">
        <f>VLOOKUP(B41,'12월 1일'!$A:$C,3,0)</f>
        <v>93896.268555000002</v>
      </c>
      <c r="F41" s="10">
        <f>VLOOKUP(B41,'1월 3일'!$A:$C,3,0)</f>
        <v>83217.869386000006</v>
      </c>
      <c r="G41" s="11">
        <f t="shared" si="0"/>
        <v>-11.372549019607836</v>
      </c>
    </row>
    <row r="42" spans="2:7" x14ac:dyDescent="0.3">
      <c r="B42" s="12">
        <v>316140</v>
      </c>
      <c r="C42" s="13" t="s">
        <v>1676</v>
      </c>
      <c r="D42" s="13" t="str">
        <f>VLOOKUP(B42,'1월 3일'!$G:$I,3,0)</f>
        <v>금융</v>
      </c>
      <c r="E42" s="10">
        <f>VLOOKUP(B42,'12월 1일'!$A:$C,3,0)</f>
        <v>95375.931918999995</v>
      </c>
      <c r="F42" s="10">
        <f>VLOOKUP(B42,'1월 3일'!$A:$C,3,0)</f>
        <v>83362.932860500005</v>
      </c>
      <c r="G42" s="11">
        <f t="shared" si="0"/>
        <v>-12.595419847328237</v>
      </c>
    </row>
    <row r="43" spans="2:7" x14ac:dyDescent="0.3">
      <c r="B43" s="14">
        <v>259960</v>
      </c>
      <c r="C43" s="16" t="s">
        <v>2220</v>
      </c>
      <c r="D43" s="16" t="str">
        <f>VLOOKUP(B43,'1월 3일'!$G:$I,3,0)</f>
        <v>게임</v>
      </c>
      <c r="E43" s="10">
        <f>VLOOKUP(B43,'12월 1일'!$A:$C,3,0)</f>
        <v>107958.499</v>
      </c>
      <c r="F43" s="10">
        <f>VLOOKUP(B43,'1월 3일'!$A:$C,3,0)</f>
        <v>81720.772425000003</v>
      </c>
      <c r="G43" s="11">
        <f t="shared" si="0"/>
        <v>-24.303530354752333</v>
      </c>
    </row>
    <row r="44" spans="2:7" x14ac:dyDescent="0.3">
      <c r="B44" s="12">
        <v>9830</v>
      </c>
      <c r="C44" s="13" t="s">
        <v>2586</v>
      </c>
      <c r="D44" s="13" t="str">
        <f>VLOOKUP(B44,'1월 3일'!$G:$I,3,0)</f>
        <v>에너지</v>
      </c>
      <c r="E44" s="10">
        <f>VLOOKUP(B44,'12월 1일'!$A:$C,3,0)</f>
        <v>98508.425954999999</v>
      </c>
      <c r="F44" s="10">
        <f>VLOOKUP(B44,'1월 3일'!$A:$C,3,0)</f>
        <v>81771.557467499995</v>
      </c>
      <c r="G44" s="11">
        <f t="shared" si="0"/>
        <v>-16.990291262135926</v>
      </c>
    </row>
    <row r="45" spans="2:7" x14ac:dyDescent="0.3">
      <c r="B45" s="26">
        <v>90430</v>
      </c>
      <c r="C45" s="27" t="s">
        <v>1323</v>
      </c>
      <c r="D45" s="27" t="str">
        <f>VLOOKUP(B45,'1월 3일'!$G:$I,3,0)</f>
        <v>화장품</v>
      </c>
      <c r="E45" s="28">
        <f>VLOOKUP(B45,'12월 1일'!$A:$C,3,0)</f>
        <v>74870.731520000001</v>
      </c>
      <c r="F45" s="28">
        <f>VLOOKUP(B45,'1월 3일'!$A:$C,3,0)</f>
        <v>77795.369470000005</v>
      </c>
      <c r="G45" s="29">
        <f t="shared" si="0"/>
        <v>3.90625</v>
      </c>
    </row>
    <row r="46" spans="2:7" x14ac:dyDescent="0.3">
      <c r="B46" s="14">
        <v>24110</v>
      </c>
      <c r="C46" s="15" t="s">
        <v>378</v>
      </c>
      <c r="D46" s="15" t="str">
        <f>VLOOKUP(B46,'1월 3일'!$G:$I,3,0)</f>
        <v>금융</v>
      </c>
      <c r="E46" s="10">
        <f>VLOOKUP(B46,'12월 1일'!$A:$C,3,0)</f>
        <v>83361.665743999998</v>
      </c>
      <c r="F46" s="10">
        <f>VLOOKUP(B46,'1월 3일'!$A:$C,3,0)</f>
        <v>76233.9130764</v>
      </c>
      <c r="G46" s="11">
        <f t="shared" si="0"/>
        <v>-8.5503961610952075</v>
      </c>
    </row>
    <row r="47" spans="2:7" x14ac:dyDescent="0.3">
      <c r="B47" s="14">
        <v>377300</v>
      </c>
      <c r="C47" s="15" t="s">
        <v>2087</v>
      </c>
      <c r="D47" s="15" t="str">
        <f>VLOOKUP(B47,'1월 3일'!$G:$I,3,0)</f>
        <v>인터넷</v>
      </c>
      <c r="E47" s="10">
        <f>VLOOKUP(B47,'12월 1일'!$A:$C,3,0)</f>
        <v>72719.904139999999</v>
      </c>
      <c r="F47" s="10">
        <f>VLOOKUP(B47,'1월 3일'!$A:$C,3,0)</f>
        <v>71954.529406999995</v>
      </c>
      <c r="G47" s="11">
        <f t="shared" si="0"/>
        <v>-1.0524968948343316</v>
      </c>
    </row>
    <row r="48" spans="2:7" x14ac:dyDescent="0.3">
      <c r="B48" s="32">
        <v>352820</v>
      </c>
      <c r="C48" s="33" t="s">
        <v>2453</v>
      </c>
      <c r="D48" s="33" t="str">
        <f>VLOOKUP(B48,'1월 3일'!$G:$I,3,0)</f>
        <v>방송미디어</v>
      </c>
      <c r="E48" s="28">
        <f>VLOOKUP(B48,'12월 1일'!$A:$C,3,0)</f>
        <v>63477.449045000001</v>
      </c>
      <c r="F48" s="28">
        <f>VLOOKUP(B48,'1월 3일'!$A:$C,3,0)</f>
        <v>72988.728055</v>
      </c>
      <c r="G48" s="29">
        <f t="shared" si="0"/>
        <v>14.983713355048867</v>
      </c>
    </row>
    <row r="49" spans="2:7" x14ac:dyDescent="0.3">
      <c r="B49" s="12">
        <v>66970</v>
      </c>
      <c r="C49" s="13" t="s">
        <v>1579</v>
      </c>
      <c r="D49" s="13" t="str">
        <f>VLOOKUP(B49,'1월 3일'!$G:$I,3,0)</f>
        <v>배터리</v>
      </c>
      <c r="E49" s="10">
        <f>VLOOKUP(B49,'12월 1일'!$A:$C,3,0)</f>
        <v>80482.339840000001</v>
      </c>
      <c r="F49" s="10">
        <f>VLOOKUP(B49,'1월 3일'!$A:$C,3,0)</f>
        <v>66381.756387999994</v>
      </c>
      <c r="G49" s="11">
        <f t="shared" si="0"/>
        <v>-17.520096309366949</v>
      </c>
    </row>
    <row r="50" spans="2:7" x14ac:dyDescent="0.3">
      <c r="B50" s="12">
        <v>86280</v>
      </c>
      <c r="C50" s="13" t="s">
        <v>2613</v>
      </c>
      <c r="D50" s="13" t="str">
        <f>VLOOKUP(B50,'1월 3일'!$G:$I,3,0)</f>
        <v>운송</v>
      </c>
      <c r="E50" s="10">
        <f>VLOOKUP(B50,'12월 1일'!$A:$C,3,0)</f>
        <v>65250</v>
      </c>
      <c r="F50" s="10">
        <f>VLOOKUP(B50,'1월 3일'!$A:$C,3,0)</f>
        <v>61125</v>
      </c>
      <c r="G50" s="11">
        <f t="shared" si="0"/>
        <v>-6.3218390804597675</v>
      </c>
    </row>
    <row r="51" spans="2:7" x14ac:dyDescent="0.3">
      <c r="B51" s="12">
        <v>11170</v>
      </c>
      <c r="C51" s="13" t="s">
        <v>760</v>
      </c>
      <c r="D51" s="13" t="str">
        <f>VLOOKUP(B51,'1월 3일'!$G:$I,3,0)</f>
        <v>기초소재</v>
      </c>
      <c r="E51" s="10">
        <f>VLOOKUP(B51,'12월 1일'!$A:$C,3,0)</f>
        <v>62381.262580000002</v>
      </c>
      <c r="F51" s="10">
        <f>VLOOKUP(B51,'1월 3일'!$A:$C,3,0)</f>
        <v>59981.983249999997</v>
      </c>
      <c r="G51" s="11">
        <f t="shared" si="0"/>
        <v>-3.8461538461538547</v>
      </c>
    </row>
    <row r="52" spans="2:7" x14ac:dyDescent="0.3">
      <c r="B52" s="12">
        <v>11070</v>
      </c>
      <c r="C52" s="13" t="s">
        <v>164</v>
      </c>
      <c r="D52" s="13" t="str">
        <f>VLOOKUP(B52,'1월 3일'!$G:$I,3,0)</f>
        <v>스마트폰</v>
      </c>
      <c r="E52" s="10">
        <f>VLOOKUP(B52,'12월 1일'!$A:$C,3,0)</f>
        <v>74196.380445000003</v>
      </c>
      <c r="F52" s="10">
        <f>VLOOKUP(B52,'1월 3일'!$A:$C,3,0)</f>
        <v>62836.169085000001</v>
      </c>
      <c r="G52" s="11">
        <f t="shared" si="0"/>
        <v>-15.311004784688997</v>
      </c>
    </row>
    <row r="53" spans="2:7" x14ac:dyDescent="0.3">
      <c r="B53" s="14">
        <v>97950</v>
      </c>
      <c r="C53" s="15" t="s">
        <v>26</v>
      </c>
      <c r="D53" s="15" t="str">
        <f>VLOOKUP(B53,'1월 3일'!$G:$I,3,0)</f>
        <v>음식료</v>
      </c>
      <c r="E53" s="10">
        <f>VLOOKUP(B53,'12월 1일'!$A:$C,3,0)</f>
        <v>58711.325400000002</v>
      </c>
      <c r="F53" s="10">
        <f>VLOOKUP(B53,'1월 3일'!$A:$C,3,0)</f>
        <v>55549.946340000002</v>
      </c>
      <c r="G53" s="11">
        <f t="shared" si="0"/>
        <v>-5.3846153846153877</v>
      </c>
    </row>
    <row r="54" spans="2:7" x14ac:dyDescent="0.3">
      <c r="B54" s="12">
        <v>326030</v>
      </c>
      <c r="C54" s="13" t="s">
        <v>240</v>
      </c>
      <c r="D54" s="13" t="str">
        <f>VLOOKUP(B54,'1월 3일'!$G:$I,3,0)</f>
        <v>헬스케어</v>
      </c>
      <c r="E54" s="10">
        <f>VLOOKUP(B54,'12월 1일'!$A:$C,3,0)</f>
        <v>56933.732750000003</v>
      </c>
      <c r="F54" s="10">
        <f>VLOOKUP(B54,'1월 3일'!$A:$C,3,0)</f>
        <v>53801.202749999997</v>
      </c>
      <c r="G54" s="11">
        <f t="shared" si="0"/>
        <v>-5.5020632737276536</v>
      </c>
    </row>
    <row r="55" spans="2:7" x14ac:dyDescent="0.3">
      <c r="B55" s="14">
        <v>302440</v>
      </c>
      <c r="C55" s="15" t="s">
        <v>239</v>
      </c>
      <c r="D55" s="15" t="str">
        <f>VLOOKUP(B55,'1월 3일'!$G:$I,3,0)</f>
        <v>헬스케어</v>
      </c>
      <c r="E55" s="10">
        <f>VLOOKUP(B55,'12월 1일'!$A:$C,3,0)</f>
        <v>63884.326271999998</v>
      </c>
      <c r="F55" s="10">
        <f>VLOOKUP(B55,'1월 3일'!$A:$C,3,0)</f>
        <v>55514.865257999998</v>
      </c>
      <c r="G55" s="11">
        <f t="shared" si="0"/>
        <v>-13.100961538461542</v>
      </c>
    </row>
    <row r="56" spans="2:7" x14ac:dyDescent="0.3">
      <c r="B56" s="14">
        <v>383220</v>
      </c>
      <c r="C56" s="15" t="s">
        <v>66</v>
      </c>
      <c r="D56" s="15" t="str">
        <f>VLOOKUP(B56,'1월 3일'!$G:$I,3,0)</f>
        <v>패션</v>
      </c>
      <c r="E56" s="10">
        <f>VLOOKUP(B56,'12월 1일'!$A:$C,3,0)</f>
        <v>58992.895499999999</v>
      </c>
      <c r="F56" s="10">
        <f>VLOOKUP(B56,'1월 3일'!$A:$C,3,0)</f>
        <v>53246.83425</v>
      </c>
      <c r="G56" s="11">
        <f t="shared" si="0"/>
        <v>-9.740259740259738</v>
      </c>
    </row>
    <row r="57" spans="2:7" x14ac:dyDescent="0.3">
      <c r="B57" s="12">
        <v>60</v>
      </c>
      <c r="C57" s="13" t="s">
        <v>812</v>
      </c>
      <c r="D57" s="13" t="str">
        <f>VLOOKUP(B57,'1월 3일'!$G:$I,3,0)</f>
        <v>금융</v>
      </c>
      <c r="E57" s="10">
        <f>VLOOKUP(B57,'12월 1일'!$A:$C,3,0)</f>
        <v>54843.406000000003</v>
      </c>
      <c r="F57" s="10">
        <f>VLOOKUP(B57,'1월 3일'!$A:$C,3,0)</f>
        <v>52274.464935000004</v>
      </c>
      <c r="G57" s="11">
        <f t="shared" si="0"/>
        <v>-4.684138445011965</v>
      </c>
    </row>
    <row r="58" spans="2:7" x14ac:dyDescent="0.3">
      <c r="B58" s="12">
        <v>138040</v>
      </c>
      <c r="C58" s="13" t="s">
        <v>810</v>
      </c>
      <c r="D58" s="13" t="str">
        <f>VLOOKUP(B58,'1월 3일'!$G:$I,3,0)</f>
        <v>금융</v>
      </c>
      <c r="E58" s="10">
        <f>VLOOKUP(B58,'12월 1일'!$A:$C,3,0)</f>
        <v>52559.590664000003</v>
      </c>
      <c r="F58" s="10">
        <f>VLOOKUP(B58,'1월 3일'!$A:$C,3,0)</f>
        <v>51220.086533000002</v>
      </c>
      <c r="G58" s="11">
        <f t="shared" si="0"/>
        <v>-2.5485436893203928</v>
      </c>
    </row>
    <row r="59" spans="2:7" x14ac:dyDescent="0.3">
      <c r="B59" s="26">
        <v>251270</v>
      </c>
      <c r="C59" s="27" t="s">
        <v>437</v>
      </c>
      <c r="D59" s="27" t="str">
        <f>VLOOKUP(B59,'1월 3일'!$G:$I,3,0)</f>
        <v>게임</v>
      </c>
      <c r="E59" s="28">
        <f>VLOOKUP(B59,'12월 1일'!$A:$C,3,0)</f>
        <v>43750.332518000003</v>
      </c>
      <c r="F59" s="28">
        <f>VLOOKUP(B59,'1월 3일'!$A:$C,3,0)</f>
        <v>47102.519096000004</v>
      </c>
      <c r="G59" s="29">
        <f t="shared" si="0"/>
        <v>7.6620825147347693</v>
      </c>
    </row>
    <row r="60" spans="2:7" x14ac:dyDescent="0.3">
      <c r="B60" s="30">
        <v>271560</v>
      </c>
      <c r="C60" s="31" t="s">
        <v>1631</v>
      </c>
      <c r="D60" s="31" t="str">
        <f>VLOOKUP(B60,'1월 3일'!$G:$I,3,0)</f>
        <v>음식료</v>
      </c>
      <c r="E60" s="28">
        <f>VLOOKUP(B60,'12월 1일'!$A:$C,3,0)</f>
        <v>46059.593780000003</v>
      </c>
      <c r="F60" s="28">
        <f>VLOOKUP(B60,'1월 3일'!$A:$C,3,0)</f>
        <v>48431.761700000003</v>
      </c>
      <c r="G60" s="29">
        <f t="shared" si="0"/>
        <v>5.1502145922746712</v>
      </c>
    </row>
    <row r="61" spans="2:7" x14ac:dyDescent="0.3">
      <c r="B61" s="14">
        <v>35250</v>
      </c>
      <c r="C61" s="15" t="s">
        <v>293</v>
      </c>
      <c r="D61" s="15" t="str">
        <f>VLOOKUP(B61,'1월 3일'!$G:$I,3,0)</f>
        <v>내수</v>
      </c>
      <c r="E61" s="10">
        <f>VLOOKUP(B61,'12월 1일'!$A:$C,3,0)</f>
        <v>52736.333250000003</v>
      </c>
      <c r="F61" s="10">
        <f>VLOOKUP(B61,'1월 3일'!$A:$C,3,0)</f>
        <v>48564.493499999997</v>
      </c>
      <c r="G61" s="11">
        <f t="shared" si="0"/>
        <v>-7.9107505070994062</v>
      </c>
    </row>
    <row r="62" spans="2:7" x14ac:dyDescent="0.3">
      <c r="B62" s="12">
        <v>47810</v>
      </c>
      <c r="C62" s="13" t="s">
        <v>2518</v>
      </c>
      <c r="D62" s="13" t="str">
        <f>VLOOKUP(B62,'1월 3일'!$G:$I,3,0)</f>
        <v>방산</v>
      </c>
      <c r="E62" s="10">
        <f>VLOOKUP(B62,'12월 1일'!$A:$C,3,0)</f>
        <v>46641.838699499996</v>
      </c>
      <c r="F62" s="10">
        <f>VLOOKUP(B62,'1월 3일'!$A:$C,3,0)</f>
        <v>45813.300289999999</v>
      </c>
      <c r="G62" s="11">
        <f t="shared" si="0"/>
        <v>-1.7763845350052154</v>
      </c>
    </row>
    <row r="63" spans="2:7" x14ac:dyDescent="0.3">
      <c r="B63" s="14">
        <v>32640</v>
      </c>
      <c r="C63" s="15" t="s">
        <v>163</v>
      </c>
      <c r="D63" s="15" t="str">
        <f>VLOOKUP(B63,'1월 3일'!$G:$I,3,0)</f>
        <v>통신</v>
      </c>
      <c r="E63" s="10">
        <f>VLOOKUP(B63,'12월 1일'!$A:$C,3,0)</f>
        <v>52611.669000499998</v>
      </c>
      <c r="F63" s="10">
        <f>VLOOKUP(B63,'1월 3일'!$A:$C,3,0)</f>
        <v>47590.638349000001</v>
      </c>
      <c r="G63" s="11">
        <f t="shared" si="0"/>
        <v>-9.5435684647302903</v>
      </c>
    </row>
    <row r="64" spans="2:7" x14ac:dyDescent="0.3">
      <c r="B64" s="32">
        <v>5830</v>
      </c>
      <c r="C64" s="33" t="s">
        <v>40</v>
      </c>
      <c r="D64" s="33" t="str">
        <f>VLOOKUP(B64,'1월 3일'!$G:$I,3,0)</f>
        <v>금융</v>
      </c>
      <c r="E64" s="28">
        <f>VLOOKUP(B64,'12월 1일'!$A:$C,3,0)</f>
        <v>44108.4</v>
      </c>
      <c r="F64" s="28">
        <f>VLOOKUP(B64,'1월 3일'!$A:$C,3,0)</f>
        <v>45028.800000000003</v>
      </c>
      <c r="G64" s="29">
        <f t="shared" si="0"/>
        <v>2.0866773675762396</v>
      </c>
    </row>
    <row r="65" spans="2:7" x14ac:dyDescent="0.3">
      <c r="B65" s="14">
        <v>10140</v>
      </c>
      <c r="C65" s="15" t="s">
        <v>1016</v>
      </c>
      <c r="D65" s="15" t="str">
        <f>VLOOKUP(B65,'1월 3일'!$G:$I,3,0)</f>
        <v>조선</v>
      </c>
      <c r="E65" s="10">
        <f>VLOOKUP(B65,'12월 1일'!$A:$C,3,0)</f>
        <v>45936</v>
      </c>
      <c r="F65" s="10">
        <f>VLOOKUP(B65,'1월 3일'!$A:$C,3,0)</f>
        <v>43692</v>
      </c>
      <c r="G65" s="11">
        <f t="shared" si="0"/>
        <v>-4.8850574712643642</v>
      </c>
    </row>
    <row r="66" spans="2:7" x14ac:dyDescent="0.3">
      <c r="B66" s="14">
        <v>34220</v>
      </c>
      <c r="C66" s="15" t="s">
        <v>158</v>
      </c>
      <c r="D66" s="15" t="str">
        <f>VLOOKUP(B66,'1월 3일'!$G:$I,3,0)</f>
        <v>디스플레이</v>
      </c>
      <c r="E66" s="10">
        <f>VLOOKUP(B66,'12월 1일'!$A:$C,3,0)</f>
        <v>52956.723599999998</v>
      </c>
      <c r="F66" s="10">
        <f>VLOOKUP(B66,'1월 3일'!$A:$C,3,0)</f>
        <v>45084.778200000001</v>
      </c>
      <c r="G66" s="11">
        <f t="shared" ref="G66:G124" si="1">(F66/E66-1)*100</f>
        <v>-14.864864864864858</v>
      </c>
    </row>
    <row r="67" spans="2:7" x14ac:dyDescent="0.3">
      <c r="B67" s="12">
        <v>28050</v>
      </c>
      <c r="C67" s="13" t="s">
        <v>1010</v>
      </c>
      <c r="D67" s="13" t="str">
        <f>VLOOKUP(B67,'1월 3일'!$G:$I,3,0)</f>
        <v>에너지</v>
      </c>
      <c r="E67" s="10">
        <f>VLOOKUP(B67,'12월 1일'!$A:$C,3,0)</f>
        <v>48216</v>
      </c>
      <c r="F67" s="10">
        <f>VLOOKUP(B67,'1월 3일'!$A:$C,3,0)</f>
        <v>43904</v>
      </c>
      <c r="G67" s="11">
        <f t="shared" si="1"/>
        <v>-8.9430894308943127</v>
      </c>
    </row>
    <row r="68" spans="2:7" x14ac:dyDescent="0.3">
      <c r="B68" s="12">
        <v>18880</v>
      </c>
      <c r="C68" s="13" t="s">
        <v>2555</v>
      </c>
      <c r="D68" s="13" t="str">
        <f>VLOOKUP(B68,'1월 3일'!$G:$I,3,0)</f>
        <v>자동차</v>
      </c>
      <c r="E68" s="10">
        <f>VLOOKUP(B68,'12월 1일'!$A:$C,3,0)</f>
        <v>46547.360000000001</v>
      </c>
      <c r="F68" s="10">
        <f>VLOOKUP(B68,'1월 3일'!$A:$C,3,0)</f>
        <v>44412.160000000003</v>
      </c>
      <c r="G68" s="11">
        <f t="shared" si="1"/>
        <v>-4.587155963302747</v>
      </c>
    </row>
    <row r="69" spans="2:7" x14ac:dyDescent="0.3">
      <c r="B69" s="14">
        <v>100</v>
      </c>
      <c r="C69" s="15" t="s">
        <v>1804</v>
      </c>
      <c r="D69" s="15" t="str">
        <f>VLOOKUP(B69,'1월 3일'!$G:$I,3,0)</f>
        <v>헬스케어</v>
      </c>
      <c r="E69" s="10">
        <f>VLOOKUP(B69,'12월 1일'!$A:$C,3,0)</f>
        <v>42840.413460000003</v>
      </c>
      <c r="F69" s="10">
        <f>VLOOKUP(B69,'1월 3일'!$A:$C,3,0)</f>
        <v>40716.700656000001</v>
      </c>
      <c r="G69" s="11">
        <f t="shared" si="1"/>
        <v>-4.9572649572649619</v>
      </c>
    </row>
    <row r="70" spans="2:7" x14ac:dyDescent="0.3">
      <c r="B70" s="14">
        <v>21240</v>
      </c>
      <c r="C70" s="15" t="s">
        <v>2188</v>
      </c>
      <c r="D70" s="15" t="str">
        <f>VLOOKUP(B70,'1월 3일'!$G:$I,3,0)</f>
        <v>전자제품</v>
      </c>
      <c r="E70" s="10">
        <f>VLOOKUP(B70,'12월 1일'!$A:$C,3,0)</f>
        <v>41844.383973000004</v>
      </c>
      <c r="F70" s="10">
        <f>VLOOKUP(B70,'1월 3일'!$A:$C,3,0)</f>
        <v>40737.389688000003</v>
      </c>
      <c r="G70" s="11">
        <f t="shared" si="1"/>
        <v>-2.6455026455026509</v>
      </c>
    </row>
    <row r="71" spans="2:7" x14ac:dyDescent="0.3">
      <c r="B71" s="12">
        <v>4020</v>
      </c>
      <c r="C71" s="13" t="s">
        <v>2634</v>
      </c>
      <c r="D71" s="13" t="str">
        <f>VLOOKUP(B71,'1월 3일'!$G:$I,3,0)</f>
        <v>기초소재</v>
      </c>
      <c r="E71" s="10">
        <f>VLOOKUP(B71,'12월 1일'!$A:$C,3,0)</f>
        <v>45771.904255000001</v>
      </c>
      <c r="F71" s="10">
        <f>VLOOKUP(B71,'1월 3일'!$A:$C,3,0)</f>
        <v>40434.072854999999</v>
      </c>
      <c r="G71" s="11">
        <f t="shared" si="1"/>
        <v>-11.661807580174932</v>
      </c>
    </row>
    <row r="72" spans="2:7" x14ac:dyDescent="0.3">
      <c r="B72" s="12">
        <v>78930</v>
      </c>
      <c r="C72" s="13" t="s">
        <v>72</v>
      </c>
      <c r="D72" s="13" t="str">
        <f>VLOOKUP(B72,'1월 3일'!$G:$I,3,0)</f>
        <v>기초소재</v>
      </c>
      <c r="E72" s="10">
        <f>VLOOKUP(B72,'12월 1일'!$A:$C,3,0)</f>
        <v>44460.008372999997</v>
      </c>
      <c r="F72" s="10">
        <f>VLOOKUP(B72,'1월 3일'!$A:$C,3,0)</f>
        <v>38652.797248000003</v>
      </c>
      <c r="G72" s="11">
        <f t="shared" si="1"/>
        <v>-13.061650992685458</v>
      </c>
    </row>
    <row r="73" spans="2:7" x14ac:dyDescent="0.3">
      <c r="B73" s="12">
        <v>720</v>
      </c>
      <c r="C73" s="13" t="s">
        <v>2608</v>
      </c>
      <c r="D73" s="13" t="str">
        <f>VLOOKUP(B73,'1월 3일'!$G:$I,3,0)</f>
        <v>건설</v>
      </c>
      <c r="E73" s="10">
        <f>VLOOKUP(B73,'12월 1일'!$A:$C,3,0)</f>
        <v>45767.219415</v>
      </c>
      <c r="F73" s="10">
        <f>VLOOKUP(B73,'1월 3일'!$A:$C,3,0)</f>
        <v>38139.349512499997</v>
      </c>
      <c r="G73" s="11">
        <f t="shared" si="1"/>
        <v>-16.666666666666675</v>
      </c>
    </row>
    <row r="74" spans="2:7" x14ac:dyDescent="0.3">
      <c r="B74" s="12">
        <v>161390</v>
      </c>
      <c r="C74" s="13" t="s">
        <v>2510</v>
      </c>
      <c r="D74" s="13" t="str">
        <f>VLOOKUP(B74,'1월 3일'!$G:$I,3,0)</f>
        <v>자동차</v>
      </c>
      <c r="E74" s="10">
        <f>VLOOKUP(B74,'12월 1일'!$A:$C,3,0)</f>
        <v>42798.836339499998</v>
      </c>
      <c r="F74" s="10">
        <f>VLOOKUP(B74,'1월 3일'!$A:$C,3,0)</f>
        <v>38401.271390000002</v>
      </c>
      <c r="G74" s="11">
        <f t="shared" si="1"/>
        <v>-10.274963820549921</v>
      </c>
    </row>
    <row r="75" spans="2:7" x14ac:dyDescent="0.3">
      <c r="B75" s="12">
        <v>8560</v>
      </c>
      <c r="C75" s="13" t="s">
        <v>811</v>
      </c>
      <c r="D75" s="13" t="str">
        <f>VLOOKUP(B75,'1월 3일'!$G:$I,3,0)</f>
        <v>금융</v>
      </c>
      <c r="E75" s="10">
        <f>VLOOKUP(B75,'12월 1일'!$A:$C,3,0)</f>
        <v>37763.491550600003</v>
      </c>
      <c r="F75" s="10">
        <f>VLOOKUP(B75,'1월 3일'!$A:$C,3,0)</f>
        <v>36963.938797900002</v>
      </c>
      <c r="G75" s="11">
        <f t="shared" si="1"/>
        <v>-2.1172638436482094</v>
      </c>
    </row>
    <row r="76" spans="2:7" x14ac:dyDescent="0.3">
      <c r="B76" s="12">
        <v>361610</v>
      </c>
      <c r="C76" s="13" t="s">
        <v>243</v>
      </c>
      <c r="D76" s="13" t="str">
        <f>VLOOKUP(B76,'1월 3일'!$G:$I,3,0)</f>
        <v>배터리</v>
      </c>
      <c r="E76" s="10">
        <f>VLOOKUP(B76,'12월 1일'!$A:$C,3,0)</f>
        <v>47626.791455999999</v>
      </c>
      <c r="F76" s="10">
        <f>VLOOKUP(B76,'1월 3일'!$A:$C,3,0)</f>
        <v>37787.723760000001</v>
      </c>
      <c r="G76" s="11">
        <f t="shared" si="1"/>
        <v>-20.658682634730539</v>
      </c>
    </row>
    <row r="77" spans="2:7" x14ac:dyDescent="0.3">
      <c r="B77" s="14">
        <v>6800</v>
      </c>
      <c r="C77" s="15" t="s">
        <v>860</v>
      </c>
      <c r="D77" s="15" t="str">
        <f>VLOOKUP(B77,'1월 3일'!$G:$I,3,0)</f>
        <v>금융</v>
      </c>
      <c r="E77" s="10">
        <f>VLOOKUP(B77,'12월 1일'!$A:$C,3,0)</f>
        <v>41718.452462399997</v>
      </c>
      <c r="F77" s="10">
        <f>VLOOKUP(B77,'1월 3일'!$A:$C,3,0)</f>
        <v>37103.579402399999</v>
      </c>
      <c r="G77" s="11">
        <f t="shared" si="1"/>
        <v>-11.061946902654862</v>
      </c>
    </row>
    <row r="78" spans="2:7" x14ac:dyDescent="0.3">
      <c r="B78" s="12">
        <v>12450</v>
      </c>
      <c r="C78" s="13" t="s">
        <v>2589</v>
      </c>
      <c r="D78" s="13" t="str">
        <f>VLOOKUP(B78,'1월 3일'!$G:$I,3,0)</f>
        <v>방산</v>
      </c>
      <c r="E78" s="10">
        <f>VLOOKUP(B78,'12월 1일'!$A:$C,3,0)</f>
        <v>36554.86</v>
      </c>
      <c r="F78" s="10">
        <f>VLOOKUP(B78,'1월 3일'!$A:$C,3,0)</f>
        <v>36149.82</v>
      </c>
      <c r="G78" s="11">
        <f t="shared" si="1"/>
        <v>-1.1080332409972304</v>
      </c>
    </row>
    <row r="79" spans="2:7" x14ac:dyDescent="0.3">
      <c r="B79" s="14">
        <v>11780</v>
      </c>
      <c r="C79" s="15" t="s">
        <v>368</v>
      </c>
      <c r="D79" s="15" t="str">
        <f>VLOOKUP(B79,'1월 3일'!$G:$I,3,0)</f>
        <v>기초소재</v>
      </c>
      <c r="E79" s="10">
        <f>VLOOKUP(B79,'12월 1일'!$A:$C,3,0)</f>
        <v>42945.467080000002</v>
      </c>
      <c r="F79" s="10">
        <f>VLOOKUP(B79,'1월 3일'!$A:$C,3,0)</f>
        <v>36056.603759999998</v>
      </c>
      <c r="G79" s="11">
        <f t="shared" si="1"/>
        <v>-16.040955631399324</v>
      </c>
    </row>
    <row r="80" spans="2:7" x14ac:dyDescent="0.3">
      <c r="B80" s="32">
        <v>293490</v>
      </c>
      <c r="C80" s="33" t="s">
        <v>2085</v>
      </c>
      <c r="D80" s="33" t="str">
        <f>VLOOKUP(B80,'1월 3일'!$G:$I,3,0)</f>
        <v>게임</v>
      </c>
      <c r="E80" s="28">
        <f>VLOOKUP(B80,'12월 1일'!$A:$C,3,0)</f>
        <v>35577.804217500001</v>
      </c>
      <c r="F80" s="28">
        <f>VLOOKUP(B80,'1월 3일'!$A:$C,3,0)</f>
        <v>37396.993563000004</v>
      </c>
      <c r="G80" s="29">
        <f t="shared" si="1"/>
        <v>5.1132704378793026</v>
      </c>
    </row>
    <row r="81" spans="2:7" x14ac:dyDescent="0.3">
      <c r="B81" s="32">
        <v>128940</v>
      </c>
      <c r="C81" s="33" t="s">
        <v>2530</v>
      </c>
      <c r="D81" s="33" t="str">
        <f>VLOOKUP(B81,'1월 3일'!$G:$I,3,0)</f>
        <v>헬스케어</v>
      </c>
      <c r="E81" s="28">
        <f>VLOOKUP(B81,'12월 1일'!$A:$C,3,0)</f>
        <v>32088.314455</v>
      </c>
      <c r="F81" s="28">
        <f>VLOOKUP(B81,'1월 3일'!$A:$C,3,0)</f>
        <v>34182.369525000002</v>
      </c>
      <c r="G81" s="29">
        <f t="shared" si="1"/>
        <v>6.5259117082533624</v>
      </c>
    </row>
    <row r="82" spans="2:7" x14ac:dyDescent="0.3">
      <c r="B82" s="32">
        <v>282330</v>
      </c>
      <c r="C82" s="33" t="s">
        <v>10</v>
      </c>
      <c r="D82" s="33" t="str">
        <f>VLOOKUP(B82,'1월 3일'!$G:$I,3,0)</f>
        <v>유통</v>
      </c>
      <c r="E82" s="28">
        <f>VLOOKUP(B82,'12월 1일'!$A:$C,3,0)</f>
        <v>33962.875290000004</v>
      </c>
      <c r="F82" s="28">
        <f>VLOOKUP(B82,'1월 3일'!$A:$C,3,0)</f>
        <v>34394.97294</v>
      </c>
      <c r="G82" s="29">
        <f t="shared" si="1"/>
        <v>1.2722646310432406</v>
      </c>
    </row>
    <row r="83" spans="2:7" x14ac:dyDescent="0.3">
      <c r="B83" s="12">
        <v>241560</v>
      </c>
      <c r="C83" s="13" t="s">
        <v>656</v>
      </c>
      <c r="D83" s="13" t="str">
        <f>VLOOKUP(B83,'1월 3일'!$G:$I,3,0)</f>
        <v>기계</v>
      </c>
      <c r="E83" s="10">
        <f>VLOOKUP(B83,'12월 1일'!$A:$C,3,0)</f>
        <v>36089.699760000003</v>
      </c>
      <c r="F83" s="10">
        <f>VLOOKUP(B83,'1월 3일'!$A:$C,3,0)</f>
        <v>32681.228115999998</v>
      </c>
      <c r="G83" s="11">
        <f t="shared" si="1"/>
        <v>-9.4444444444444553</v>
      </c>
    </row>
    <row r="84" spans="2:7" x14ac:dyDescent="0.3">
      <c r="B84" s="14">
        <v>29780</v>
      </c>
      <c r="C84" s="15" t="s">
        <v>1020</v>
      </c>
      <c r="D84" s="15" t="str">
        <f>VLOOKUP(B84,'1월 3일'!$G:$I,3,0)</f>
        <v>금융</v>
      </c>
      <c r="E84" s="10">
        <f>VLOOKUP(B84,'12월 1일'!$A:$C,3,0)</f>
        <v>37654.139575000001</v>
      </c>
      <c r="F84" s="10">
        <f>VLOOKUP(B84,'1월 3일'!$A:$C,3,0)</f>
        <v>33599.078390000002</v>
      </c>
      <c r="G84" s="11">
        <f t="shared" si="1"/>
        <v>-10.769230769230765</v>
      </c>
    </row>
    <row r="85" spans="2:7" x14ac:dyDescent="0.3">
      <c r="B85" s="12">
        <v>10620</v>
      </c>
      <c r="C85" s="13" t="s">
        <v>2619</v>
      </c>
      <c r="D85" s="13" t="str">
        <f>VLOOKUP(B85,'1월 3일'!$G:$I,3,0)</f>
        <v>조선</v>
      </c>
      <c r="E85" s="10">
        <f>VLOOKUP(B85,'12월 1일'!$A:$C,3,0)</f>
        <v>34350.248140000003</v>
      </c>
      <c r="F85" s="10">
        <f>VLOOKUP(B85,'1월 3일'!$A:$C,3,0)</f>
        <v>32952.272924999997</v>
      </c>
      <c r="G85" s="11">
        <f t="shared" si="1"/>
        <v>-4.069767441860483</v>
      </c>
    </row>
    <row r="86" spans="2:7" x14ac:dyDescent="0.3">
      <c r="B86" s="14">
        <v>11790</v>
      </c>
      <c r="C86" s="15" t="s">
        <v>230</v>
      </c>
      <c r="D86" s="15" t="str">
        <f>VLOOKUP(B86,'1월 3일'!$G:$I,3,0)</f>
        <v>기초소재</v>
      </c>
      <c r="E86" s="10">
        <f>VLOOKUP(B86,'12월 1일'!$A:$C,3,0)</f>
        <v>42980.518230000001</v>
      </c>
      <c r="F86" s="10">
        <f>VLOOKUP(B86,'1월 3일'!$A:$C,3,0)</f>
        <v>33286.233941999999</v>
      </c>
      <c r="G86" s="11">
        <f t="shared" si="1"/>
        <v>-22.555066079295159</v>
      </c>
    </row>
    <row r="87" spans="2:7" x14ac:dyDescent="0.3">
      <c r="B87" s="12">
        <v>36460</v>
      </c>
      <c r="C87" s="13" t="s">
        <v>2470</v>
      </c>
      <c r="D87" s="13" t="str">
        <f>VLOOKUP(B87,'1월 3일'!$G:$I,3,0)</f>
        <v>에너지</v>
      </c>
      <c r="E87" s="10">
        <f>VLOOKUP(B87,'12월 1일'!$A:$C,3,0)</f>
        <v>32309.55</v>
      </c>
      <c r="F87" s="10">
        <f>VLOOKUP(B87,'1월 3일'!$A:$C,3,0)</f>
        <v>30647.916000000001</v>
      </c>
      <c r="G87" s="11">
        <f t="shared" si="1"/>
        <v>-5.1428571428571379</v>
      </c>
    </row>
    <row r="88" spans="2:7" x14ac:dyDescent="0.3">
      <c r="B88" s="12">
        <v>28300</v>
      </c>
      <c r="C88" s="13" t="s">
        <v>88</v>
      </c>
      <c r="D88" s="13" t="str">
        <f>VLOOKUP(B88,'1월 3일'!$G:$I,3,0)</f>
        <v>헬스케어</v>
      </c>
      <c r="E88" s="10">
        <f>VLOOKUP(B88,'12월 1일'!$A:$C,3,0)</f>
        <v>35491.955692000003</v>
      </c>
      <c r="F88" s="10">
        <f>VLOOKUP(B88,'1월 3일'!$A:$C,3,0)</f>
        <v>33309.244253999997</v>
      </c>
      <c r="G88" s="11">
        <f t="shared" si="1"/>
        <v>-6.149876487341599</v>
      </c>
    </row>
    <row r="89" spans="2:7" x14ac:dyDescent="0.3">
      <c r="B89" s="32">
        <v>8770</v>
      </c>
      <c r="C89" s="33" t="s">
        <v>2652</v>
      </c>
      <c r="D89" s="33" t="str">
        <f>VLOOKUP(B89,'1월 3일'!$G:$I,3,0)</f>
        <v>유통</v>
      </c>
      <c r="E89" s="28">
        <f>VLOOKUP(B89,'12월 1일'!$A:$C,3,0)</f>
        <v>29122.105781999999</v>
      </c>
      <c r="F89" s="28">
        <f>VLOOKUP(B89,'1월 3일'!$A:$C,3,0)</f>
        <v>32497.444188000001</v>
      </c>
      <c r="G89" s="29">
        <f t="shared" si="1"/>
        <v>11.590296495956887</v>
      </c>
    </row>
    <row r="90" spans="2:7" x14ac:dyDescent="0.3">
      <c r="B90" s="12">
        <v>137310</v>
      </c>
      <c r="C90" s="13" t="s">
        <v>1432</v>
      </c>
      <c r="D90" s="13" t="str">
        <f>VLOOKUP(B90,'1월 3일'!$G:$I,3,0)</f>
        <v>헬스케어</v>
      </c>
      <c r="E90" s="10">
        <f>VLOOKUP(B90,'12월 1일'!$A:$C,3,0)</f>
        <v>33109.350054000002</v>
      </c>
      <c r="F90" s="10">
        <f>VLOOKUP(B90,'1월 3일'!$A:$C,3,0)</f>
        <v>29100.8281135</v>
      </c>
      <c r="G90" s="11">
        <f t="shared" si="1"/>
        <v>-12.106918238993714</v>
      </c>
    </row>
    <row r="91" spans="2:7" x14ac:dyDescent="0.3">
      <c r="B91" s="12">
        <v>64350</v>
      </c>
      <c r="C91" s="13" t="s">
        <v>2615</v>
      </c>
      <c r="D91" s="13" t="str">
        <f>VLOOKUP(B91,'1월 3일'!$G:$I,3,0)</f>
        <v>운송</v>
      </c>
      <c r="E91" s="10">
        <f>VLOOKUP(B91,'12월 1일'!$A:$C,3,0)</f>
        <v>34925.533759999998</v>
      </c>
      <c r="F91" s="10">
        <f>VLOOKUP(B91,'1월 3일'!$A:$C,3,0)</f>
        <v>29468.419109999999</v>
      </c>
      <c r="G91" s="11">
        <f t="shared" si="1"/>
        <v>-15.625</v>
      </c>
    </row>
    <row r="92" spans="2:7" x14ac:dyDescent="0.3">
      <c r="B92" s="32">
        <v>28670</v>
      </c>
      <c r="C92" s="33" t="s">
        <v>2348</v>
      </c>
      <c r="D92" s="33" t="str">
        <f>VLOOKUP(B92,'1월 3일'!$G:$I,3,0)</f>
        <v>운송</v>
      </c>
      <c r="E92" s="28">
        <f>VLOOKUP(B92,'12월 1일'!$A:$C,3,0)</f>
        <v>28973.667550400001</v>
      </c>
      <c r="F92" s="28">
        <f>VLOOKUP(B92,'1월 3일'!$A:$C,3,0)</f>
        <v>29240.952306399999</v>
      </c>
      <c r="G92" s="29">
        <f t="shared" si="1"/>
        <v>0.92250922509224953</v>
      </c>
    </row>
    <row r="93" spans="2:7" x14ac:dyDescent="0.3">
      <c r="B93" s="12">
        <v>71050</v>
      </c>
      <c r="C93" s="13" t="s">
        <v>2473</v>
      </c>
      <c r="D93" s="13" t="str">
        <f>VLOOKUP(B93,'1월 3일'!$G:$I,3,0)</f>
        <v>금융</v>
      </c>
      <c r="E93" s="10">
        <f>VLOOKUP(B93,'12월 1일'!$A:$C,3,0)</f>
        <v>32878.335279999999</v>
      </c>
      <c r="F93" s="10">
        <f>VLOOKUP(B93,'1월 3일'!$A:$C,3,0)</f>
        <v>28977.51584</v>
      </c>
      <c r="G93" s="11">
        <f t="shared" si="1"/>
        <v>-11.864406779661019</v>
      </c>
    </row>
    <row r="94" spans="2:7" x14ac:dyDescent="0.3">
      <c r="B94" s="14">
        <v>7070</v>
      </c>
      <c r="C94" s="15" t="s">
        <v>76</v>
      </c>
      <c r="D94" s="15" t="str">
        <f>VLOOKUP(B94,'1월 3일'!$G:$I,3,0)</f>
        <v>유통</v>
      </c>
      <c r="E94" s="10">
        <f>VLOOKUP(B94,'12월 1일'!$A:$C,3,0)</f>
        <v>30891.786990000001</v>
      </c>
      <c r="F94" s="10">
        <f>VLOOKUP(B94,'1월 3일'!$A:$C,3,0)</f>
        <v>29321.01816</v>
      </c>
      <c r="G94" s="11">
        <f t="shared" si="1"/>
        <v>-5.0847457627118615</v>
      </c>
    </row>
    <row r="95" spans="2:7" x14ac:dyDescent="0.3">
      <c r="B95" s="14">
        <v>5940</v>
      </c>
      <c r="C95" s="15" t="s">
        <v>191</v>
      </c>
      <c r="D95" s="15" t="str">
        <f>VLOOKUP(B95,'1월 3일'!$G:$I,3,0)</f>
        <v>금융</v>
      </c>
      <c r="E95" s="10">
        <f>VLOOKUP(B95,'12월 1일'!$A:$C,3,0)</f>
        <v>32204.760929100001</v>
      </c>
      <c r="F95" s="10">
        <f>VLOOKUP(B95,'1월 3일'!$A:$C,3,0)</f>
        <v>28622.7689823</v>
      </c>
      <c r="G95" s="11">
        <f t="shared" si="1"/>
        <v>-11.122554067971169</v>
      </c>
    </row>
    <row r="96" spans="2:7" x14ac:dyDescent="0.3">
      <c r="B96" s="12">
        <v>3410</v>
      </c>
      <c r="C96" s="13" t="s">
        <v>1278</v>
      </c>
      <c r="D96" s="13" t="str">
        <f>VLOOKUP(B96,'1월 3일'!$G:$I,3,0)</f>
        <v>건설</v>
      </c>
      <c r="E96" s="10">
        <f>VLOOKUP(B96,'12월 1일'!$A:$C,3,0)</f>
        <v>30584.277416500001</v>
      </c>
      <c r="F96" s="10">
        <f>VLOOKUP(B96,'1월 3일'!$A:$C,3,0)</f>
        <v>26805.330453999999</v>
      </c>
      <c r="G96" s="11">
        <f t="shared" si="1"/>
        <v>-12.355848434925875</v>
      </c>
    </row>
    <row r="97" spans="2:7" x14ac:dyDescent="0.3">
      <c r="B97" s="12">
        <v>112610</v>
      </c>
      <c r="C97" s="13" t="s">
        <v>1301</v>
      </c>
      <c r="D97" s="13" t="str">
        <f>VLOOKUP(B97,'1월 3일'!$G:$I,3,0)</f>
        <v>에너지</v>
      </c>
      <c r="E97" s="10">
        <f>VLOOKUP(B97,'12월 1일'!$A:$C,3,0)</f>
        <v>31881.580667999999</v>
      </c>
      <c r="F97" s="10">
        <f>VLOOKUP(B97,'1월 3일'!$A:$C,3,0)</f>
        <v>28592.211233999999</v>
      </c>
      <c r="G97" s="11">
        <f t="shared" si="1"/>
        <v>-10.317460317460315</v>
      </c>
    </row>
    <row r="98" spans="2:7" x14ac:dyDescent="0.3">
      <c r="B98" s="14">
        <v>16360</v>
      </c>
      <c r="C98" s="15" t="s">
        <v>1018</v>
      </c>
      <c r="D98" s="15" t="str">
        <f>VLOOKUP(B98,'1월 3일'!$G:$I,3,0)</f>
        <v>금융</v>
      </c>
      <c r="E98" s="10">
        <f>VLOOKUP(B98,'12월 1일'!$A:$C,3,0)</f>
        <v>31924.75</v>
      </c>
      <c r="F98" s="10">
        <f>VLOOKUP(B98,'1월 3일'!$A:$C,3,0)</f>
        <v>27816.95</v>
      </c>
      <c r="G98" s="11">
        <f t="shared" si="1"/>
        <v>-12.867132867132868</v>
      </c>
    </row>
    <row r="99" spans="2:7" x14ac:dyDescent="0.3">
      <c r="B99" s="12">
        <v>47050</v>
      </c>
      <c r="C99" s="13" t="s">
        <v>2365</v>
      </c>
      <c r="D99" s="13" t="str">
        <f>VLOOKUP(B99,'1월 3일'!$G:$I,3,0)</f>
        <v>에너지</v>
      </c>
      <c r="E99" s="10">
        <f>VLOOKUP(B99,'12월 1일'!$A:$C,3,0)</f>
        <v>29301.5978875</v>
      </c>
      <c r="F99" s="10">
        <f>VLOOKUP(B99,'1월 3일'!$A:$C,3,0)</f>
        <v>26217.219162500001</v>
      </c>
      <c r="G99" s="11">
        <f t="shared" si="1"/>
        <v>-10.526315789473683</v>
      </c>
    </row>
    <row r="100" spans="2:7" x14ac:dyDescent="0.3">
      <c r="B100" s="32">
        <v>139480</v>
      </c>
      <c r="C100" s="33" t="s">
        <v>1836</v>
      </c>
      <c r="D100" s="33" t="str">
        <f>VLOOKUP(B100,'1월 3일'!$G:$I,3,0)</f>
        <v>유통</v>
      </c>
      <c r="E100" s="28">
        <f>VLOOKUP(B100,'12월 1일'!$A:$C,3,0)</f>
        <v>25980.263308000001</v>
      </c>
      <c r="F100" s="28">
        <f>VLOOKUP(B100,'1월 3일'!$A:$C,3,0)</f>
        <v>26900.165335000002</v>
      </c>
      <c r="G100" s="29">
        <f t="shared" si="1"/>
        <v>3.5407725321888517</v>
      </c>
    </row>
    <row r="101" spans="2:7" x14ac:dyDescent="0.3">
      <c r="B101" s="14">
        <v>263750</v>
      </c>
      <c r="C101" s="15" t="s">
        <v>2352</v>
      </c>
      <c r="D101" s="15" t="str">
        <f>VLOOKUP(B101,'1월 3일'!$G:$I,3,0)</f>
        <v>게임</v>
      </c>
      <c r="E101" s="10">
        <f>VLOOKUP(B101,'12월 1일'!$A:$C,3,0)</f>
        <v>28809.780967499999</v>
      </c>
      <c r="F101" s="10">
        <f>VLOOKUP(B101,'1월 3일'!$A:$C,3,0)</f>
        <v>26336.700550000001</v>
      </c>
      <c r="G101" s="11">
        <f t="shared" si="1"/>
        <v>-8.584169453734658</v>
      </c>
    </row>
    <row r="102" spans="2:7" x14ac:dyDescent="0.3">
      <c r="B102" s="12">
        <v>30000</v>
      </c>
      <c r="C102" s="13" t="s">
        <v>1985</v>
      </c>
      <c r="D102" s="13" t="str">
        <f>VLOOKUP(B102,'1월 3일'!$G:$I,3,0)</f>
        <v>광고</v>
      </c>
      <c r="E102" s="10">
        <f>VLOOKUP(B102,'12월 1일'!$A:$C,3,0)</f>
        <v>27724.935225000001</v>
      </c>
      <c r="F102" s="10">
        <f>VLOOKUP(B102,'1월 3일'!$A:$C,3,0)</f>
        <v>24388.739699999998</v>
      </c>
      <c r="G102" s="11">
        <f t="shared" si="1"/>
        <v>-12.0331950207469</v>
      </c>
    </row>
    <row r="103" spans="2:7" x14ac:dyDescent="0.3">
      <c r="B103" s="12">
        <v>1450</v>
      </c>
      <c r="C103" s="13" t="s">
        <v>2644</v>
      </c>
      <c r="D103" s="13" t="str">
        <f>VLOOKUP(B103,'1월 3일'!$G:$I,3,0)</f>
        <v>금융</v>
      </c>
      <c r="E103" s="10">
        <f>VLOOKUP(B103,'12월 1일'!$A:$C,3,0)</f>
        <v>27043.5</v>
      </c>
      <c r="F103" s="10">
        <f>VLOOKUP(B103,'1월 3일'!$A:$C,3,0)</f>
        <v>25523.7</v>
      </c>
      <c r="G103" s="11">
        <f t="shared" si="1"/>
        <v>-5.6198347107437989</v>
      </c>
    </row>
    <row r="104" spans="2:7" x14ac:dyDescent="0.3">
      <c r="B104" s="12">
        <v>307950</v>
      </c>
      <c r="C104" s="13" t="s">
        <v>2630</v>
      </c>
      <c r="D104" s="13" t="str">
        <f>VLOOKUP(B104,'1월 3일'!$G:$I,3,0)</f>
        <v>인터넷</v>
      </c>
      <c r="E104" s="10">
        <f>VLOOKUP(B104,'12월 1일'!$A:$C,3,0)</f>
        <v>30440.620019999998</v>
      </c>
      <c r="F104" s="10">
        <f>VLOOKUP(B104,'1월 3일'!$A:$C,3,0)</f>
        <v>26272.174756</v>
      </c>
      <c r="G104" s="11">
        <f t="shared" si="1"/>
        <v>-13.693693693693687</v>
      </c>
    </row>
    <row r="105" spans="2:7" x14ac:dyDescent="0.3">
      <c r="B105" s="14">
        <v>86520</v>
      </c>
      <c r="C105" s="15" t="s">
        <v>1525</v>
      </c>
      <c r="D105" s="15" t="str">
        <f>VLOOKUP(B105,'1월 3일'!$G:$I,3,0)</f>
        <v>배터리</v>
      </c>
      <c r="E105" s="10">
        <f>VLOOKUP(B105,'12월 1일'!$A:$C,3,0)</f>
        <v>35447.87816</v>
      </c>
      <c r="F105" s="10">
        <f>VLOOKUP(B105,'1월 3일'!$A:$C,3,0)</f>
        <v>28739.37948</v>
      </c>
      <c r="G105" s="11">
        <f t="shared" si="1"/>
        <v>-18.924965408987404</v>
      </c>
    </row>
    <row r="106" spans="2:7" x14ac:dyDescent="0.3">
      <c r="B106" s="26">
        <v>253450</v>
      </c>
      <c r="C106" s="27" t="s">
        <v>1214</v>
      </c>
      <c r="D106" s="27" t="str">
        <f>VLOOKUP(B106,'1월 3일'!$G:$I,3,0)</f>
        <v>방송미디어</v>
      </c>
      <c r="E106" s="28">
        <f>VLOOKUP(B106,'12월 1일'!$A:$C,3,0)</f>
        <v>22660.709674999998</v>
      </c>
      <c r="F106" s="28">
        <f>VLOOKUP(B106,'1월 3일'!$A:$C,3,0)</f>
        <v>25639.898794000001</v>
      </c>
      <c r="G106" s="29">
        <f t="shared" si="1"/>
        <v>13.146936533442899</v>
      </c>
    </row>
    <row r="107" spans="2:7" x14ac:dyDescent="0.3">
      <c r="B107" s="26">
        <v>23530</v>
      </c>
      <c r="C107" s="27" t="s">
        <v>751</v>
      </c>
      <c r="D107" s="27" t="str">
        <f>VLOOKUP(B107,'1월 3일'!$G:$I,3,0)</f>
        <v>유통</v>
      </c>
      <c r="E107" s="28">
        <f>VLOOKUP(B107,'12월 1일'!$A:$C,3,0)</f>
        <v>23875.709220000001</v>
      </c>
      <c r="F107" s="28">
        <f>VLOOKUP(B107,'1월 3일'!$A:$C,3,0)</f>
        <v>26167.098375000001</v>
      </c>
      <c r="G107" s="29">
        <f t="shared" si="1"/>
        <v>9.5971563981042785</v>
      </c>
    </row>
    <row r="108" spans="2:7" x14ac:dyDescent="0.3">
      <c r="B108" s="14">
        <v>68760</v>
      </c>
      <c r="C108" s="15" t="s">
        <v>1171</v>
      </c>
      <c r="D108" s="15" t="str">
        <f>VLOOKUP(B108,'1월 3일'!$G:$I,3,0)</f>
        <v>헬스케어</v>
      </c>
      <c r="E108" s="10">
        <f>VLOOKUP(B108,'12월 1일'!$A:$C,3,0)</f>
        <v>25448.832450000002</v>
      </c>
      <c r="F108" s="10">
        <f>VLOOKUP(B108,'1월 3일'!$A:$C,3,0)</f>
        <v>24355.475203999998</v>
      </c>
      <c r="G108" s="11">
        <f t="shared" si="1"/>
        <v>-4.2962962962963092</v>
      </c>
    </row>
    <row r="109" spans="2:7" x14ac:dyDescent="0.3">
      <c r="B109" s="26">
        <v>6040</v>
      </c>
      <c r="C109" s="27" t="s">
        <v>641</v>
      </c>
      <c r="D109" s="27" t="str">
        <f>VLOOKUP(B109,'1월 3일'!$G:$I,3,0)</f>
        <v>음식료</v>
      </c>
      <c r="E109" s="28">
        <f>VLOOKUP(B109,'12월 1일'!$A:$C,3,0)</f>
        <v>23416.878552499998</v>
      </c>
      <c r="F109" s="28">
        <f>VLOOKUP(B109,'1월 3일'!$A:$C,3,0)</f>
        <v>25191.263159999999</v>
      </c>
      <c r="G109" s="29">
        <f t="shared" si="1"/>
        <v>7.5773745997865571</v>
      </c>
    </row>
    <row r="110" spans="2:7" x14ac:dyDescent="0.3">
      <c r="B110" s="32">
        <v>35900</v>
      </c>
      <c r="C110" s="33" t="s">
        <v>117</v>
      </c>
      <c r="D110" s="33" t="str">
        <f>VLOOKUP(B110,'1월 3일'!$G:$I,3,0)</f>
        <v>방송미디어</v>
      </c>
      <c r="E110" s="28">
        <f>VLOOKUP(B110,'12월 1일'!$A:$C,3,0)</f>
        <v>22931.379831999999</v>
      </c>
      <c r="F110" s="28">
        <f>VLOOKUP(B110,'1월 3일'!$A:$C,3,0)</f>
        <v>24138.294559999998</v>
      </c>
      <c r="G110" s="29">
        <f t="shared" si="1"/>
        <v>5.2631578947368363</v>
      </c>
    </row>
    <row r="111" spans="2:7" x14ac:dyDescent="0.3">
      <c r="B111" s="32">
        <v>88350</v>
      </c>
      <c r="C111" s="33" t="s">
        <v>2584</v>
      </c>
      <c r="D111" s="33" t="str">
        <f>VLOOKUP(B111,'1월 3일'!$G:$I,3,0)</f>
        <v>금융</v>
      </c>
      <c r="E111" s="28">
        <f>VLOOKUP(B111,'12월 1일'!$A:$C,3,0)</f>
        <v>21365.838</v>
      </c>
      <c r="F111" s="28">
        <f>VLOOKUP(B111,'1월 3일'!$A:$C,3,0)</f>
        <v>22581.78</v>
      </c>
      <c r="G111" s="29">
        <f t="shared" si="1"/>
        <v>5.6910569105691033</v>
      </c>
    </row>
    <row r="112" spans="2:7" x14ac:dyDescent="0.3">
      <c r="B112" s="12">
        <v>20150</v>
      </c>
      <c r="C112" s="13" t="s">
        <v>1931</v>
      </c>
      <c r="D112" s="13" t="str">
        <f>VLOOKUP(B112,'1월 3일'!$G:$I,3,0)</f>
        <v>배터리</v>
      </c>
      <c r="E112" s="10">
        <f>VLOOKUP(B112,'12월 1일'!$A:$C,3,0)</f>
        <v>29188.158555000002</v>
      </c>
      <c r="F112" s="10">
        <f>VLOOKUP(B112,'1월 3일'!$A:$C,3,0)</f>
        <v>23885.412530000001</v>
      </c>
      <c r="G112" s="11">
        <f t="shared" si="1"/>
        <v>-18.167456556082151</v>
      </c>
    </row>
    <row r="113" spans="2:7" x14ac:dyDescent="0.3">
      <c r="B113" s="12">
        <v>58470</v>
      </c>
      <c r="C113" s="13" t="s">
        <v>770</v>
      </c>
      <c r="D113" s="13" t="str">
        <f>VLOOKUP(B113,'1월 3일'!$G:$I,3,0)</f>
        <v>반도체</v>
      </c>
      <c r="E113" s="10">
        <f>VLOOKUP(B113,'12월 1일'!$A:$C,3,0)</f>
        <v>26948.510160000002</v>
      </c>
      <c r="F113" s="10">
        <f>VLOOKUP(B113,'1월 3일'!$A:$C,3,0)</f>
        <v>23244.614249999999</v>
      </c>
      <c r="G113" s="11">
        <f t="shared" si="1"/>
        <v>-13.744343891402721</v>
      </c>
    </row>
    <row r="114" spans="2:7" x14ac:dyDescent="0.3">
      <c r="B114" s="32">
        <v>35760</v>
      </c>
      <c r="C114" s="33" t="s">
        <v>18</v>
      </c>
      <c r="D114" s="33" t="str">
        <f>VLOOKUP(B114,'1월 3일'!$G:$I,3,0)</f>
        <v>방송미디어</v>
      </c>
      <c r="E114" s="28">
        <f>VLOOKUP(B114,'12월 1일'!$A:$C,3,0)</f>
        <v>18025.764587999998</v>
      </c>
      <c r="F114" s="28">
        <f>VLOOKUP(B114,'1월 3일'!$A:$C,3,0)</f>
        <v>22696.67439</v>
      </c>
      <c r="G114" s="29">
        <f t="shared" si="1"/>
        <v>25.912408759124105</v>
      </c>
    </row>
    <row r="115" spans="2:7" x14ac:dyDescent="0.3">
      <c r="B115" s="12">
        <v>12750</v>
      </c>
      <c r="C115" s="13" t="s">
        <v>1460</v>
      </c>
      <c r="D115" s="13" t="str">
        <f>VLOOKUP(B115,'1월 3일'!$G:$I,3,0)</f>
        <v>보안</v>
      </c>
      <c r="E115" s="10">
        <f>VLOOKUP(B115,'12월 1일'!$A:$C,3,0)</f>
        <v>24357.473097999999</v>
      </c>
      <c r="F115" s="10">
        <f>VLOOKUP(B115,'1월 3일'!$A:$C,3,0)</f>
        <v>21545.533926</v>
      </c>
      <c r="G115" s="11">
        <f t="shared" si="1"/>
        <v>-11.544461778471138</v>
      </c>
    </row>
    <row r="116" spans="2:7" x14ac:dyDescent="0.3">
      <c r="B116" s="12">
        <v>6260</v>
      </c>
      <c r="C116" s="13" t="s">
        <v>171</v>
      </c>
      <c r="D116" s="13" t="str">
        <f>VLOOKUP(B116,'1월 3일'!$G:$I,3,0)</f>
        <v>에너지</v>
      </c>
      <c r="E116" s="10">
        <f>VLOOKUP(B116,'12월 1일'!$A:$C,3,0)</f>
        <v>23280.6</v>
      </c>
      <c r="F116" s="10">
        <f>VLOOKUP(B116,'1월 3일'!$A:$C,3,0)</f>
        <v>21219.8</v>
      </c>
      <c r="G116" s="11">
        <f t="shared" si="1"/>
        <v>-8.8520055325034601</v>
      </c>
    </row>
    <row r="117" spans="2:7" x14ac:dyDescent="0.3">
      <c r="B117" s="14">
        <v>39490</v>
      </c>
      <c r="C117" s="15" t="s">
        <v>2237</v>
      </c>
      <c r="D117" s="15" t="str">
        <f>VLOOKUP(B117,'1월 3일'!$G:$I,3,0)</f>
        <v>금융</v>
      </c>
      <c r="E117" s="10">
        <f>VLOOKUP(B117,'12월 1일'!$A:$C,3,0)</f>
        <v>24646.342219999999</v>
      </c>
      <c r="F117" s="10">
        <f>VLOOKUP(B117,'1월 3일'!$A:$C,3,0)</f>
        <v>21368.903095000001</v>
      </c>
      <c r="G117" s="11">
        <f t="shared" si="1"/>
        <v>-13.297872340425521</v>
      </c>
    </row>
    <row r="118" spans="2:7" x14ac:dyDescent="0.3">
      <c r="B118" s="14">
        <v>278280</v>
      </c>
      <c r="C118" s="15" t="s">
        <v>2070</v>
      </c>
      <c r="D118" s="15" t="str">
        <f>VLOOKUP(B118,'1월 3일'!$G:$I,3,0)</f>
        <v>배터리</v>
      </c>
      <c r="E118" s="10">
        <f>VLOOKUP(B118,'12월 1일'!$A:$C,3,0)</f>
        <v>24720</v>
      </c>
      <c r="F118" s="10">
        <f>VLOOKUP(B118,'1월 3일'!$A:$C,3,0)</f>
        <v>21840</v>
      </c>
      <c r="G118" s="11">
        <f t="shared" si="1"/>
        <v>-11.650485436893199</v>
      </c>
    </row>
    <row r="119" spans="2:7" x14ac:dyDescent="0.3">
      <c r="B119" s="32">
        <v>4370</v>
      </c>
      <c r="C119" s="33" t="s">
        <v>456</v>
      </c>
      <c r="D119" s="33" t="str">
        <f>VLOOKUP(B119,'1월 3일'!$G:$I,3,0)</f>
        <v>음식료</v>
      </c>
      <c r="E119" s="28">
        <f>VLOOKUP(B119,'12월 1일'!$A:$C,3,0)</f>
        <v>20072.7186</v>
      </c>
      <c r="F119" s="28">
        <f>VLOOKUP(B119,'1월 3일'!$A:$C,3,0)</f>
        <v>21319.660209999998</v>
      </c>
      <c r="G119" s="29">
        <f t="shared" si="1"/>
        <v>6.2121212121212022</v>
      </c>
    </row>
    <row r="120" spans="2:7" x14ac:dyDescent="0.3">
      <c r="B120" s="32">
        <v>4170</v>
      </c>
      <c r="C120" s="33" t="s">
        <v>1238</v>
      </c>
      <c r="D120" s="33" t="str">
        <f>VLOOKUP(B120,'1월 3일'!$G:$I,3,0)</f>
        <v>유통</v>
      </c>
      <c r="E120" s="28">
        <f>VLOOKUP(B120,'12월 1일'!$A:$C,3,0)</f>
        <v>20970.235530000002</v>
      </c>
      <c r="F120" s="28">
        <f>VLOOKUP(B120,'1월 3일'!$A:$C,3,0)</f>
        <v>21954.753629999999</v>
      </c>
      <c r="G120" s="29">
        <f t="shared" si="1"/>
        <v>4.6948356807511527</v>
      </c>
    </row>
    <row r="121" spans="2:7" x14ac:dyDescent="0.3">
      <c r="B121" s="14">
        <v>120</v>
      </c>
      <c r="C121" s="15" t="s">
        <v>22</v>
      </c>
      <c r="D121" s="15" t="str">
        <f>VLOOKUP(B121,'1월 3일'!$G:$I,3,0)</f>
        <v>운송</v>
      </c>
      <c r="E121" s="10">
        <f>VLOOKUP(B121,'12월 1일'!$A:$C,3,0)</f>
        <v>20508.297256000002</v>
      </c>
      <c r="F121" s="10">
        <f>VLOOKUP(B121,'1월 3일'!$A:$C,3,0)</f>
        <v>20462.672568000002</v>
      </c>
      <c r="G121" s="11">
        <f t="shared" si="1"/>
        <v>-0.22246941045606095</v>
      </c>
    </row>
    <row r="122" spans="2:7" x14ac:dyDescent="0.3">
      <c r="B122" s="26">
        <v>17390</v>
      </c>
      <c r="C122" s="27" t="s">
        <v>1088</v>
      </c>
      <c r="D122" s="27" t="str">
        <f>VLOOKUP(B122,'1월 3일'!$G:$I,3,0)</f>
        <v>에너지</v>
      </c>
      <c r="E122" s="28">
        <f>VLOOKUP(B122,'12월 1일'!$A:$C,3,0)</f>
        <v>20500</v>
      </c>
      <c r="F122" s="28">
        <f>VLOOKUP(B122,'1월 3일'!$A:$C,3,0)</f>
        <v>21725</v>
      </c>
      <c r="G122" s="29">
        <f t="shared" si="1"/>
        <v>5.9756097560975663</v>
      </c>
    </row>
    <row r="123" spans="2:7" x14ac:dyDescent="0.3">
      <c r="B123" s="12">
        <v>138930</v>
      </c>
      <c r="C123" s="13" t="s">
        <v>12</v>
      </c>
      <c r="D123" s="13" t="str">
        <f>VLOOKUP(B123,'1월 3일'!$G:$I,3,0)</f>
        <v>금융</v>
      </c>
      <c r="E123" s="10">
        <f>VLOOKUP(B123,'12월 1일'!$A:$C,3,0)</f>
        <v>24249.582302399998</v>
      </c>
      <c r="F123" s="10">
        <f>VLOOKUP(B123,'1월 3일'!$A:$C,3,0)</f>
        <v>20664.294596399999</v>
      </c>
      <c r="G123" s="11">
        <f t="shared" si="1"/>
        <v>-14.784946236559138</v>
      </c>
    </row>
    <row r="124" spans="2:7" x14ac:dyDescent="0.3">
      <c r="B124" s="12">
        <v>14680</v>
      </c>
      <c r="C124" s="13" t="s">
        <v>2543</v>
      </c>
      <c r="D124" s="13" t="str">
        <f>VLOOKUP(B124,'1월 3일'!$G:$I,3,0)</f>
        <v>기초소재</v>
      </c>
      <c r="E124" s="10">
        <f>VLOOKUP(B124,'12월 1일'!$A:$C,3,0)</f>
        <v>23917.261450000002</v>
      </c>
      <c r="F124" s="10">
        <f>VLOOKUP(B124,'1월 3일'!$A:$C,3,0)</f>
        <v>20516.702949999999</v>
      </c>
      <c r="G124" s="11">
        <f t="shared" si="1"/>
        <v>-14.218009478673</v>
      </c>
    </row>
    <row r="125" spans="2:7" x14ac:dyDescent="0.3">
      <c r="B125" s="12">
        <v>52690</v>
      </c>
      <c r="C125" s="13" t="s">
        <v>2567</v>
      </c>
      <c r="D125" s="13" t="str">
        <f>VLOOKUP(B125,'1월 3일'!$G:$I,3,0)</f>
        <v>에너지</v>
      </c>
      <c r="E125" s="10">
        <f>VLOOKUP(B125,'12월 1일'!$A:$C,3,0)</f>
        <v>23314.2</v>
      </c>
      <c r="F125" s="10">
        <f>VLOOKUP(B125,'1월 3일'!$A:$C,3,0)</f>
        <v>20180.16</v>
      </c>
      <c r="G125" s="11">
        <f t="shared" ref="G125:G181" si="2">(F125/E125-1)*100</f>
        <v>-13.442622950819672</v>
      </c>
    </row>
    <row r="126" spans="2:7" x14ac:dyDescent="0.25">
      <c r="B126" s="19">
        <v>111770</v>
      </c>
      <c r="C126" s="20" t="s">
        <v>1606</v>
      </c>
      <c r="D126" s="20" t="str">
        <f>VLOOKUP(B126,'1월 3일'!$G:$I,3,0)</f>
        <v>패션</v>
      </c>
      <c r="E126" s="10">
        <f>VLOOKUP(B126,'12월 1일'!$A:$C,3,0)</f>
        <v>21158.72597</v>
      </c>
      <c r="F126" s="10">
        <f>VLOOKUP(B126,'1월 3일'!$A:$C,3,0)</f>
        <v>19386.267250000001</v>
      </c>
      <c r="G126" s="11">
        <f t="shared" si="2"/>
        <v>-8.3769633507853385</v>
      </c>
    </row>
    <row r="127" spans="2:7" x14ac:dyDescent="0.3">
      <c r="B127" s="32">
        <v>48260</v>
      </c>
      <c r="C127" s="33" t="s">
        <v>1642</v>
      </c>
      <c r="D127" s="33" t="str">
        <f>VLOOKUP(B127,'1월 3일'!$G:$I,3,0)</f>
        <v>헬스케어</v>
      </c>
      <c r="E127" s="28">
        <f>VLOOKUP(B127,'12월 1일'!$A:$C,3,0)</f>
        <v>16947.402731999999</v>
      </c>
      <c r="F127" s="28">
        <f>VLOOKUP(B127,'1월 3일'!$A:$C,3,0)</f>
        <v>20865.314399999999</v>
      </c>
      <c r="G127" s="29">
        <f t="shared" si="2"/>
        <v>23.11806552282032</v>
      </c>
    </row>
    <row r="128" spans="2:7" x14ac:dyDescent="0.3">
      <c r="B128" s="14">
        <v>42660</v>
      </c>
      <c r="C128" s="15" t="s">
        <v>534</v>
      </c>
      <c r="D128" s="15" t="str">
        <f>VLOOKUP(B128,'1월 3일'!$G:$I,3,0)</f>
        <v>조선</v>
      </c>
      <c r="E128" s="10">
        <f>VLOOKUP(B128,'12월 1일'!$A:$C,3,0)</f>
        <v>20546.163113499999</v>
      </c>
      <c r="F128" s="10">
        <f>VLOOKUP(B128,'1월 3일'!$A:$C,3,0)</f>
        <v>19419.611089000002</v>
      </c>
      <c r="G128" s="11">
        <f t="shared" si="2"/>
        <v>-5.4830287206266153</v>
      </c>
    </row>
    <row r="129" spans="2:7" x14ac:dyDescent="0.3">
      <c r="B129" s="12">
        <v>79550</v>
      </c>
      <c r="C129" s="13" t="s">
        <v>170</v>
      </c>
      <c r="D129" s="13" t="str">
        <f>VLOOKUP(B129,'1월 3일'!$G:$I,3,0)</f>
        <v>방산</v>
      </c>
      <c r="E129" s="10">
        <f>VLOOKUP(B129,'12월 1일'!$A:$C,3,0)</f>
        <v>20130</v>
      </c>
      <c r="F129" s="10">
        <f>VLOOKUP(B129,'1월 3일'!$A:$C,3,0)</f>
        <v>17886</v>
      </c>
      <c r="G129" s="11">
        <f t="shared" si="2"/>
        <v>-11.147540983606552</v>
      </c>
    </row>
    <row r="130" spans="2:7" x14ac:dyDescent="0.3">
      <c r="B130" s="12">
        <v>81660</v>
      </c>
      <c r="C130" s="13" t="s">
        <v>2678</v>
      </c>
      <c r="D130" s="13" t="str">
        <f>VLOOKUP(B130,'1월 3일'!$G:$I,3,0)</f>
        <v>패션</v>
      </c>
      <c r="E130" s="10">
        <f>VLOOKUP(B130,'12월 1일'!$A:$C,3,0)</f>
        <v>20382.370481000002</v>
      </c>
      <c r="F130" s="10">
        <f>VLOOKUP(B130,'1월 3일'!$A:$C,3,0)</f>
        <v>20321.618258999999</v>
      </c>
      <c r="G130" s="11">
        <f t="shared" si="2"/>
        <v>-0.29806259314457684</v>
      </c>
    </row>
    <row r="131" spans="2:7" x14ac:dyDescent="0.3">
      <c r="B131" s="14">
        <v>26960</v>
      </c>
      <c r="C131" s="15" t="s">
        <v>615</v>
      </c>
      <c r="D131" s="15" t="str">
        <f>VLOOKUP(B131,'1월 3일'!$G:$I,3,0)</f>
        <v>음식료</v>
      </c>
      <c r="E131" s="10">
        <f>VLOOKUP(B131,'12월 1일'!$A:$C,3,0)</f>
        <v>21734.6</v>
      </c>
      <c r="F131" s="10">
        <f>VLOOKUP(B131,'1월 3일'!$A:$C,3,0)</f>
        <v>19092.55</v>
      </c>
      <c r="G131" s="11">
        <f t="shared" si="2"/>
        <v>-12.155963302752292</v>
      </c>
    </row>
    <row r="132" spans="2:7" x14ac:dyDescent="0.3">
      <c r="B132" s="12">
        <v>272210</v>
      </c>
      <c r="C132" s="13" t="s">
        <v>2588</v>
      </c>
      <c r="D132" s="13" t="str">
        <f>VLOOKUP(B132,'1월 3일'!$G:$I,3,0)</f>
        <v>방산</v>
      </c>
      <c r="E132" s="10">
        <f>VLOOKUP(B132,'12월 1일'!$A:$C,3,0)</f>
        <v>22009.108818500001</v>
      </c>
      <c r="F132" s="10">
        <f>VLOOKUP(B132,'1월 3일'!$A:$C,3,0)</f>
        <v>19647.616456</v>
      </c>
      <c r="G132" s="11">
        <f t="shared" si="2"/>
        <v>-10.729613733905586</v>
      </c>
    </row>
    <row r="133" spans="2:7" x14ac:dyDescent="0.3">
      <c r="B133" s="12">
        <v>196170</v>
      </c>
      <c r="C133" s="13" t="s">
        <v>1401</v>
      </c>
      <c r="D133" s="13" t="str">
        <f>VLOOKUP(B133,'1월 3일'!$G:$I,3,0)</f>
        <v>헬스케어</v>
      </c>
      <c r="E133" s="10">
        <f>VLOOKUP(B133,'12월 1일'!$A:$C,3,0)</f>
        <v>19757.390770000002</v>
      </c>
      <c r="F133" s="10">
        <f>VLOOKUP(B133,'1월 3일'!$A:$C,3,0)</f>
        <v>18701.25906</v>
      </c>
      <c r="G133" s="11">
        <f t="shared" si="2"/>
        <v>-5.34550195567145</v>
      </c>
    </row>
    <row r="134" spans="2:7" x14ac:dyDescent="0.3">
      <c r="B134" s="12">
        <v>10060</v>
      </c>
      <c r="C134" s="13" t="s">
        <v>199</v>
      </c>
      <c r="D134" s="13" t="str">
        <f>VLOOKUP(B134,'1월 3일'!$G:$I,3,0)</f>
        <v>에너지</v>
      </c>
      <c r="E134" s="10">
        <f>VLOOKUP(B134,'12월 1일'!$A:$C,3,0)</f>
        <v>22799.998675999999</v>
      </c>
      <c r="F134" s="10">
        <f>VLOOKUP(B134,'1월 3일'!$A:$C,3,0)</f>
        <v>19055.647429000001</v>
      </c>
      <c r="G134" s="11">
        <f t="shared" si="2"/>
        <v>-16.422594142259406</v>
      </c>
    </row>
    <row r="135" spans="2:7" x14ac:dyDescent="0.3">
      <c r="B135" s="14">
        <v>336260</v>
      </c>
      <c r="C135" s="15" t="s">
        <v>660</v>
      </c>
      <c r="D135" s="15" t="str">
        <f>VLOOKUP(B135,'1월 3일'!$G:$I,3,0)</f>
        <v>에너지</v>
      </c>
      <c r="E135" s="10">
        <f>VLOOKUP(B135,'12월 1일'!$A:$C,3,0)</f>
        <v>22366.107429</v>
      </c>
      <c r="F135" s="10">
        <f>VLOOKUP(B135,'1월 3일'!$A:$C,3,0)</f>
        <v>19320.649170000001</v>
      </c>
      <c r="G135" s="11">
        <f t="shared" si="2"/>
        <v>-13.61639824304538</v>
      </c>
    </row>
    <row r="136" spans="2:7" x14ac:dyDescent="0.3">
      <c r="B136" s="26">
        <v>7310</v>
      </c>
      <c r="C136" s="27" t="s">
        <v>1624</v>
      </c>
      <c r="D136" s="27" t="str">
        <f>VLOOKUP(B136,'1월 3일'!$G:$I,3,0)</f>
        <v>음식료</v>
      </c>
      <c r="E136" s="28">
        <f>VLOOKUP(B136,'12월 1일'!$A:$C,3,0)</f>
        <v>18035.235000000001</v>
      </c>
      <c r="F136" s="28">
        <f>VLOOKUP(B136,'1월 3일'!$A:$C,3,0)</f>
        <v>18295.74395</v>
      </c>
      <c r="G136" s="29">
        <f t="shared" si="2"/>
        <v>1.4444444444444482</v>
      </c>
    </row>
    <row r="137" spans="2:7" x14ac:dyDescent="0.3">
      <c r="B137" s="12">
        <v>204320</v>
      </c>
      <c r="C137" s="13" t="s">
        <v>94</v>
      </c>
      <c r="D137" s="13" t="str">
        <f>VLOOKUP(B137,'1월 3일'!$G:$I,3,0)</f>
        <v>자동차</v>
      </c>
      <c r="E137" s="10">
        <f>VLOOKUP(B137,'12월 1일'!$A:$C,3,0)</f>
        <v>22774.2032</v>
      </c>
      <c r="F137" s="10">
        <f>VLOOKUP(B137,'1월 3일'!$A:$C,3,0)</f>
        <v>19956.776000000002</v>
      </c>
      <c r="G137" s="11">
        <f t="shared" si="2"/>
        <v>-12.371134020618547</v>
      </c>
    </row>
    <row r="138" spans="2:7" x14ac:dyDescent="0.3">
      <c r="B138" s="14">
        <v>1440</v>
      </c>
      <c r="C138" s="15" t="s">
        <v>564</v>
      </c>
      <c r="D138" s="15" t="str">
        <f>VLOOKUP(B138,'1월 3일'!$G:$I,3,0)</f>
        <v>에너지</v>
      </c>
      <c r="E138" s="10">
        <f>VLOOKUP(B138,'12월 1일'!$A:$C,3,0)</f>
        <v>21093.817502549999</v>
      </c>
      <c r="F138" s="10">
        <f>VLOOKUP(B138,'1월 3일'!$A:$C,3,0)</f>
        <v>18604.87148455</v>
      </c>
      <c r="G138" s="11">
        <f t="shared" si="2"/>
        <v>-11.799410029498524</v>
      </c>
    </row>
    <row r="139" spans="2:7" x14ac:dyDescent="0.3">
      <c r="B139" s="32">
        <v>69620</v>
      </c>
      <c r="C139" s="33" t="s">
        <v>536</v>
      </c>
      <c r="D139" s="33" t="str">
        <f>VLOOKUP(B139,'1월 3일'!$G:$I,3,0)</f>
        <v>헬스케어</v>
      </c>
      <c r="E139" s="28">
        <f>VLOOKUP(B139,'12월 1일'!$A:$C,3,0)</f>
        <v>17785.392625</v>
      </c>
      <c r="F139" s="28">
        <f>VLOOKUP(B139,'1월 3일'!$A:$C,3,0)</f>
        <v>18654.385750000001</v>
      </c>
      <c r="G139" s="29">
        <f t="shared" si="2"/>
        <v>4.8859934853420217</v>
      </c>
    </row>
    <row r="140" spans="2:7" x14ac:dyDescent="0.3">
      <c r="B140" s="14">
        <v>41510</v>
      </c>
      <c r="C140" s="15" t="s">
        <v>1455</v>
      </c>
      <c r="D140" s="15" t="str">
        <f>VLOOKUP(B140,'1월 3일'!$G:$I,3,0)</f>
        <v>방송미디어</v>
      </c>
      <c r="E140" s="10">
        <f>VLOOKUP(B140,'12월 1일'!$A:$C,3,0)</f>
        <v>19445.613896999999</v>
      </c>
      <c r="F140" s="10">
        <f>VLOOKUP(B140,'1월 3일'!$A:$C,3,0)</f>
        <v>18377.074772</v>
      </c>
      <c r="G140" s="11">
        <f t="shared" si="2"/>
        <v>-5.4950135833194196</v>
      </c>
    </row>
    <row r="141" spans="2:7" x14ac:dyDescent="0.3">
      <c r="B141" s="12">
        <v>2380</v>
      </c>
      <c r="C141" s="13" t="s">
        <v>123</v>
      </c>
      <c r="D141" s="13" t="str">
        <f>VLOOKUP(B141,'1월 3일'!$G:$I,3,0)</f>
        <v>기초소재</v>
      </c>
      <c r="E141" s="10">
        <f>VLOOKUP(B141,'12월 1일'!$A:$C,3,0)</f>
        <v>21416.395110000001</v>
      </c>
      <c r="F141" s="10">
        <f>VLOOKUP(B141,'1월 3일'!$A:$C,3,0)</f>
        <v>17684.077290000001</v>
      </c>
      <c r="G141" s="11">
        <f t="shared" si="2"/>
        <v>-17.427385892116188</v>
      </c>
    </row>
    <row r="142" spans="2:7" x14ac:dyDescent="0.3">
      <c r="B142" s="14">
        <v>6360</v>
      </c>
      <c r="C142" s="15" t="s">
        <v>74</v>
      </c>
      <c r="D142" s="15" t="str">
        <f>VLOOKUP(B142,'1월 3일'!$G:$I,3,0)</f>
        <v>건설</v>
      </c>
      <c r="E142" s="10">
        <f>VLOOKUP(B142,'12월 1일'!$A:$C,3,0)</f>
        <v>21309.791010000001</v>
      </c>
      <c r="F142" s="10">
        <f>VLOOKUP(B142,'1월 3일'!$A:$C,3,0)</f>
        <v>17073.507255</v>
      </c>
      <c r="G142" s="11">
        <f t="shared" si="2"/>
        <v>-19.879518072289159</v>
      </c>
    </row>
    <row r="143" spans="2:7" x14ac:dyDescent="0.3">
      <c r="B143" s="12">
        <v>80</v>
      </c>
      <c r="C143" s="13" t="s">
        <v>2462</v>
      </c>
      <c r="D143" s="13" t="str">
        <f>VLOOKUP(B143,'1월 3일'!$G:$I,3,0)</f>
        <v>음식료</v>
      </c>
      <c r="E143" s="10">
        <f>VLOOKUP(B143,'12월 1일'!$A:$C,3,0)</f>
        <v>18480.2064985</v>
      </c>
      <c r="F143" s="10">
        <f>VLOOKUP(B143,'1월 3일'!$A:$C,3,0)</f>
        <v>16902.200250999998</v>
      </c>
      <c r="G143" s="11">
        <f t="shared" si="2"/>
        <v>-8.5388994307400434</v>
      </c>
    </row>
    <row r="144" spans="2:7" x14ac:dyDescent="0.3">
      <c r="B144" s="14">
        <v>47040</v>
      </c>
      <c r="C144" s="15" t="s">
        <v>532</v>
      </c>
      <c r="D144" s="15" t="str">
        <f>VLOOKUP(B144,'1월 3일'!$G:$I,3,0)</f>
        <v>건설</v>
      </c>
      <c r="E144" s="10">
        <f>VLOOKUP(B144,'12월 1일'!$A:$C,3,0)</f>
        <v>20905.8186914</v>
      </c>
      <c r="F144" s="10">
        <f>VLOOKUP(B144,'1월 3일'!$A:$C,3,0)</f>
        <v>16666.467783799999</v>
      </c>
      <c r="G144" s="11">
        <f t="shared" si="2"/>
        <v>-20.27833001988072</v>
      </c>
    </row>
    <row r="145" spans="2:7" x14ac:dyDescent="0.3">
      <c r="B145" s="12">
        <v>357780</v>
      </c>
      <c r="C145" s="13" t="s">
        <v>1190</v>
      </c>
      <c r="D145" s="13" t="str">
        <f>VLOOKUP(B145,'1월 3일'!$G:$I,3,0)</f>
        <v>반도체</v>
      </c>
      <c r="E145" s="10">
        <f>VLOOKUP(B145,'12월 1일'!$A:$C,3,0)</f>
        <v>17143.959464</v>
      </c>
      <c r="F145" s="10">
        <f>VLOOKUP(B145,'1월 3일'!$A:$C,3,0)</f>
        <v>16739.474031999998</v>
      </c>
      <c r="G145" s="11">
        <f t="shared" si="2"/>
        <v>-2.3593466424682519</v>
      </c>
    </row>
    <row r="146" spans="2:7" x14ac:dyDescent="0.3">
      <c r="B146" s="12">
        <v>10120</v>
      </c>
      <c r="C146" s="13" t="s">
        <v>172</v>
      </c>
      <c r="D146" s="13" t="str">
        <f>VLOOKUP(B146,'1월 3일'!$G:$I,3,0)</f>
        <v>에너지</v>
      </c>
      <c r="E146" s="10">
        <f>VLOOKUP(B146,'12월 1일'!$A:$C,3,0)</f>
        <v>16980</v>
      </c>
      <c r="F146" s="10">
        <f>VLOOKUP(B146,'1월 3일'!$A:$C,3,0)</f>
        <v>15720</v>
      </c>
      <c r="G146" s="11">
        <f t="shared" si="2"/>
        <v>-7.4204946996466408</v>
      </c>
    </row>
    <row r="147" spans="2:7" x14ac:dyDescent="0.3">
      <c r="B147" s="32">
        <v>145020</v>
      </c>
      <c r="C147" s="33" t="s">
        <v>2697</v>
      </c>
      <c r="D147" s="33" t="str">
        <f>VLOOKUP(B147,'1월 3일'!$G:$I,3,0)</f>
        <v>헬스케어</v>
      </c>
      <c r="E147" s="28">
        <f>VLOOKUP(B147,'12월 1일'!$A:$C,3,0)</f>
        <v>14416.669620000001</v>
      </c>
      <c r="F147" s="28">
        <f>VLOOKUP(B147,'1월 3일'!$A:$C,3,0)</f>
        <v>16658.436975000001</v>
      </c>
      <c r="G147" s="29">
        <f t="shared" si="2"/>
        <v>15.549828178694147</v>
      </c>
    </row>
    <row r="148" spans="2:7" x14ac:dyDescent="0.3">
      <c r="B148" s="12">
        <v>990</v>
      </c>
      <c r="C148" s="13" t="s">
        <v>41</v>
      </c>
      <c r="D148" s="13" t="str">
        <f>VLOOKUP(B148,'1월 3일'!$G:$I,3,0)</f>
        <v>반도체</v>
      </c>
      <c r="E148" s="10">
        <f>VLOOKUP(B148,'12월 1일'!$A:$C,3,0)</f>
        <v>20445.549773999999</v>
      </c>
      <c r="F148" s="10">
        <f>VLOOKUP(B148,'1월 3일'!$A:$C,3,0)</f>
        <v>16649.470499999999</v>
      </c>
      <c r="G148" s="11">
        <f t="shared" si="2"/>
        <v>-18.56677524429967</v>
      </c>
    </row>
    <row r="149" spans="2:7" x14ac:dyDescent="0.3">
      <c r="B149" s="26">
        <v>237690</v>
      </c>
      <c r="C149" s="27" t="s">
        <v>1473</v>
      </c>
      <c r="D149" s="27" t="str">
        <f>VLOOKUP(B149,'1월 3일'!$G:$I,3,0)</f>
        <v>헬스케어</v>
      </c>
      <c r="E149" s="28">
        <f>VLOOKUP(B149,'12월 1일'!$A:$C,3,0)</f>
        <v>14557.99185</v>
      </c>
      <c r="F149" s="28">
        <f>VLOOKUP(B149,'1월 3일'!$A:$C,3,0)</f>
        <v>15855.797325</v>
      </c>
      <c r="G149" s="29">
        <f t="shared" si="2"/>
        <v>8.9147286821705372</v>
      </c>
    </row>
    <row r="150" spans="2:7" x14ac:dyDescent="0.3">
      <c r="B150" s="32">
        <v>5300</v>
      </c>
      <c r="C150" s="33" t="s">
        <v>758</v>
      </c>
      <c r="D150" s="33" t="str">
        <f>VLOOKUP(B150,'1월 3일'!$G:$I,3,0)</f>
        <v>음식료</v>
      </c>
      <c r="E150" s="28">
        <f>VLOOKUP(B150,'12월 1일'!$A:$C,3,0)</f>
        <v>14614.2423</v>
      </c>
      <c r="F150" s="28">
        <f>VLOOKUP(B150,'1월 3일'!$A:$C,3,0)</f>
        <v>15634.919540000001</v>
      </c>
      <c r="G150" s="29">
        <f t="shared" si="2"/>
        <v>6.9841269841269815</v>
      </c>
    </row>
    <row r="151" spans="2:7" x14ac:dyDescent="0.3">
      <c r="B151" s="32">
        <v>34230</v>
      </c>
      <c r="C151" s="33" t="s">
        <v>2316</v>
      </c>
      <c r="D151" s="33" t="str">
        <f>VLOOKUP(B151,'1월 3일'!$G:$I,3,0)</f>
        <v>내수</v>
      </c>
      <c r="E151" s="28">
        <f>VLOOKUP(B151,'12월 1일'!$A:$C,3,0)</f>
        <v>15687.610919999999</v>
      </c>
      <c r="F151" s="28">
        <f>VLOOKUP(B151,'1월 3일'!$A:$C,3,0)</f>
        <v>16017.592096</v>
      </c>
      <c r="G151" s="29">
        <f t="shared" si="2"/>
        <v>2.1034507910908884</v>
      </c>
    </row>
    <row r="152" spans="2:7" x14ac:dyDescent="0.3">
      <c r="B152" s="14">
        <v>5070</v>
      </c>
      <c r="C152" s="15" t="s">
        <v>2169</v>
      </c>
      <c r="D152" s="15" t="str">
        <f>VLOOKUP(B152,'1월 3일'!$G:$I,3,0)</f>
        <v>배터리</v>
      </c>
      <c r="E152" s="10">
        <f>VLOOKUP(B152,'12월 1일'!$A:$C,3,0)</f>
        <v>19248.674768000001</v>
      </c>
      <c r="F152" s="10">
        <f>VLOOKUP(B152,'1월 3일'!$A:$C,3,0)</f>
        <v>16275.551436</v>
      </c>
      <c r="G152" s="11">
        <f t="shared" si="2"/>
        <v>-15.445859872611468</v>
      </c>
    </row>
    <row r="153" spans="2:7" x14ac:dyDescent="0.3">
      <c r="B153" s="32">
        <v>4690</v>
      </c>
      <c r="C153" s="33" t="s">
        <v>1052</v>
      </c>
      <c r="D153" s="33" t="str">
        <f>VLOOKUP(B153,'1월 3일'!$G:$I,3,0)</f>
        <v>에너지</v>
      </c>
      <c r="E153" s="28">
        <f>VLOOKUP(B153,'12월 1일'!$A:$C,3,0)</f>
        <v>15409.094999999999</v>
      </c>
      <c r="F153" s="28">
        <f>VLOOKUP(B153,'1월 3일'!$A:$C,3,0)</f>
        <v>16666.152750000001</v>
      </c>
      <c r="G153" s="29">
        <f t="shared" si="2"/>
        <v>8.1578947368421204</v>
      </c>
    </row>
    <row r="154" spans="2:7" x14ac:dyDescent="0.3">
      <c r="B154" s="12">
        <v>42670</v>
      </c>
      <c r="C154" s="13" t="s">
        <v>2614</v>
      </c>
      <c r="D154" s="13" t="str">
        <f>VLOOKUP(B154,'1월 3일'!$G:$I,3,0)</f>
        <v>기계</v>
      </c>
      <c r="E154" s="10">
        <f>VLOOKUP(B154,'12월 1일'!$A:$C,3,0)</f>
        <v>16374.8104308</v>
      </c>
      <c r="F154" s="10">
        <f>VLOOKUP(B154,'1월 3일'!$A:$C,3,0)</f>
        <v>14555.3870496</v>
      </c>
      <c r="G154" s="11">
        <f t="shared" si="2"/>
        <v>-11.111111111111116</v>
      </c>
    </row>
    <row r="155" spans="2:7" x14ac:dyDescent="0.3">
      <c r="B155" s="12">
        <v>175330</v>
      </c>
      <c r="C155" s="13" t="s">
        <v>109</v>
      </c>
      <c r="D155" s="13" t="str">
        <f>VLOOKUP(B155,'1월 3일'!$G:$I,3,0)</f>
        <v>금융</v>
      </c>
      <c r="E155" s="10">
        <f>VLOOKUP(B155,'12월 1일'!$A:$C,3,0)</f>
        <v>16605.6579642</v>
      </c>
      <c r="F155" s="10">
        <f>VLOOKUP(B155,'1월 3일'!$A:$C,3,0)</f>
        <v>15738.9332306</v>
      </c>
      <c r="G155" s="11">
        <f t="shared" si="2"/>
        <v>-5.2194543297746199</v>
      </c>
    </row>
    <row r="156" spans="2:7" x14ac:dyDescent="0.3">
      <c r="B156" s="14">
        <v>5290</v>
      </c>
      <c r="C156" s="15" t="s">
        <v>651</v>
      </c>
      <c r="D156" s="15" t="str">
        <f>VLOOKUP(B156,'1월 3일'!$G:$I,3,0)</f>
        <v>반도체</v>
      </c>
      <c r="E156" s="10">
        <f>VLOOKUP(B156,'12월 1일'!$A:$C,3,0)</f>
        <v>17403.806218999998</v>
      </c>
      <c r="F156" s="10">
        <f>VLOOKUP(B156,'1월 3일'!$A:$C,3,0)</f>
        <v>15475.762693999999</v>
      </c>
      <c r="G156" s="11">
        <f t="shared" si="2"/>
        <v>-11.07828655834564</v>
      </c>
    </row>
    <row r="157" spans="2:7" x14ac:dyDescent="0.3">
      <c r="B157" s="32">
        <v>267260</v>
      </c>
      <c r="C157" s="33" t="s">
        <v>2633</v>
      </c>
      <c r="D157" s="33" t="str">
        <f>VLOOKUP(B157,'1월 3일'!$G:$I,3,0)</f>
        <v>에너지</v>
      </c>
      <c r="E157" s="28">
        <f>VLOOKUP(B157,'12월 1일'!$A:$C,3,0)</f>
        <v>14310.712595000001</v>
      </c>
      <c r="F157" s="28">
        <f>VLOOKUP(B157,'1월 3일'!$A:$C,3,0)</f>
        <v>14508.971837499999</v>
      </c>
      <c r="G157" s="29">
        <f t="shared" si="2"/>
        <v>1.3853904282115748</v>
      </c>
    </row>
    <row r="158" spans="2:7" x14ac:dyDescent="0.3">
      <c r="B158" s="12">
        <v>298020</v>
      </c>
      <c r="C158" s="13" t="s">
        <v>2675</v>
      </c>
      <c r="D158" s="13" t="str">
        <f>VLOOKUP(B158,'1월 3일'!$G:$I,3,0)</f>
        <v>기초소재</v>
      </c>
      <c r="E158" s="10">
        <f>VLOOKUP(B158,'12월 1일'!$A:$C,3,0)</f>
        <v>15428.18633</v>
      </c>
      <c r="F158" s="10">
        <f>VLOOKUP(B158,'1월 3일'!$A:$C,3,0)</f>
        <v>14216.435369999999</v>
      </c>
      <c r="G158" s="11">
        <f t="shared" si="2"/>
        <v>-7.8541374474053409</v>
      </c>
    </row>
    <row r="159" spans="2:7" x14ac:dyDescent="0.3">
      <c r="B159" s="12">
        <v>6280</v>
      </c>
      <c r="C159" s="13" t="s">
        <v>450</v>
      </c>
      <c r="D159" s="13" t="str">
        <f>VLOOKUP(B159,'1월 3일'!$G:$I,3,0)</f>
        <v>헬스케어</v>
      </c>
      <c r="E159" s="10">
        <f>VLOOKUP(B159,'12월 1일'!$A:$C,3,0)</f>
        <v>15075.63402</v>
      </c>
      <c r="F159" s="10">
        <f>VLOOKUP(B159,'1월 3일'!$A:$C,3,0)</f>
        <v>14549.739809999999</v>
      </c>
      <c r="G159" s="11">
        <f t="shared" si="2"/>
        <v>-3.488372093023262</v>
      </c>
    </row>
    <row r="160" spans="2:7" x14ac:dyDescent="0.3">
      <c r="B160" s="12">
        <v>298050</v>
      </c>
      <c r="C160" s="13" t="s">
        <v>2674</v>
      </c>
      <c r="D160" s="13" t="str">
        <f>VLOOKUP(B160,'1월 3일'!$G:$I,3,0)</f>
        <v>기초소재</v>
      </c>
      <c r="E160" s="10">
        <f>VLOOKUP(B160,'12월 1일'!$A:$C,3,0)</f>
        <v>17471.797200000001</v>
      </c>
      <c r="F160" s="10">
        <f>VLOOKUP(B160,'1월 3일'!$A:$C,3,0)</f>
        <v>15097.42476</v>
      </c>
      <c r="G160" s="11">
        <f t="shared" si="2"/>
        <v>-13.589743589743597</v>
      </c>
    </row>
    <row r="161" spans="2:7" x14ac:dyDescent="0.3">
      <c r="B161" s="12">
        <v>51600</v>
      </c>
      <c r="C161" s="13" t="s">
        <v>2566</v>
      </c>
      <c r="D161" s="13" t="str">
        <f>VLOOKUP(B161,'1월 3일'!$G:$I,3,0)</f>
        <v>에너지</v>
      </c>
      <c r="E161" s="10">
        <f>VLOOKUP(B161,'12월 1일'!$A:$C,3,0)</f>
        <v>15682.5</v>
      </c>
      <c r="F161" s="10">
        <f>VLOOKUP(B161,'1월 3일'!$A:$C,3,0)</f>
        <v>14287.5</v>
      </c>
      <c r="G161" s="11">
        <f t="shared" si="2"/>
        <v>-8.8952654232424706</v>
      </c>
    </row>
    <row r="162" spans="2:7" x14ac:dyDescent="0.3">
      <c r="B162" s="26">
        <v>214370</v>
      </c>
      <c r="C162" s="27" t="s">
        <v>2101</v>
      </c>
      <c r="D162" s="27" t="str">
        <f>VLOOKUP(B162,'1월 3일'!$G:$I,3,0)</f>
        <v>화장품</v>
      </c>
      <c r="E162" s="28">
        <f>VLOOKUP(B162,'12월 1일'!$A:$C,3,0)</f>
        <v>12139.59</v>
      </c>
      <c r="F162" s="28">
        <f>VLOOKUP(B162,'1월 3일'!$A:$C,3,0)</f>
        <v>14653.451999999999</v>
      </c>
      <c r="G162" s="29">
        <f t="shared" si="2"/>
        <v>20.707964601769913</v>
      </c>
    </row>
    <row r="163" spans="2:7" x14ac:dyDescent="0.3">
      <c r="B163" s="14">
        <v>4000</v>
      </c>
      <c r="C163" s="15" t="s">
        <v>752</v>
      </c>
      <c r="D163" s="15" t="str">
        <f>VLOOKUP(B163,'1월 3일'!$G:$I,3,0)</f>
        <v>기초소재</v>
      </c>
      <c r="E163" s="10">
        <f>VLOOKUP(B163,'12월 1일'!$A:$C,3,0)</f>
        <v>16021.8</v>
      </c>
      <c r="F163" s="10">
        <f>VLOOKUP(B163,'1월 3일'!$A:$C,3,0)</f>
        <v>13622.4</v>
      </c>
      <c r="G163" s="11">
        <f t="shared" si="2"/>
        <v>-14.975845410628018</v>
      </c>
    </row>
    <row r="164" spans="2:7" x14ac:dyDescent="0.3">
      <c r="B164" s="32">
        <v>3620</v>
      </c>
      <c r="C164" s="33" t="s">
        <v>1280</v>
      </c>
      <c r="D164" s="33" t="str">
        <f>VLOOKUP(B164,'1월 3일'!$G:$I,3,0)</f>
        <v>자동차</v>
      </c>
      <c r="E164" s="28">
        <f>VLOOKUP(B164,'12월 1일'!$A:$C,3,0)</f>
        <v>14625.3477024</v>
      </c>
      <c r="F164" s="28">
        <f>VLOOKUP(B164,'1월 3일'!$A:$C,3,0)</f>
        <v>16377.3477024</v>
      </c>
      <c r="G164" s="29">
        <f t="shared" si="2"/>
        <v>11.979202379663768</v>
      </c>
    </row>
    <row r="165" spans="2:7" x14ac:dyDescent="0.3">
      <c r="B165" s="14">
        <v>96530</v>
      </c>
      <c r="C165" s="15" t="s">
        <v>1308</v>
      </c>
      <c r="D165" s="15" t="str">
        <f>VLOOKUP(B165,'1월 3일'!$G:$I,3,0)</f>
        <v>헬스케어</v>
      </c>
      <c r="E165" s="10">
        <f>VLOOKUP(B165,'12월 1일'!$A:$C,3,0)</f>
        <v>15537.233215</v>
      </c>
      <c r="F165" s="10">
        <f>VLOOKUP(B165,'1월 3일'!$A:$C,3,0)</f>
        <v>13630.984434</v>
      </c>
      <c r="G165" s="11">
        <f t="shared" si="2"/>
        <v>-12.268907563025211</v>
      </c>
    </row>
    <row r="166" spans="2:7" x14ac:dyDescent="0.3">
      <c r="B166" s="14">
        <v>1570</v>
      </c>
      <c r="C166" s="15" t="s">
        <v>365</v>
      </c>
      <c r="D166" s="15" t="str">
        <f>VLOOKUP(B166,'1월 3일'!$G:$I,3,0)</f>
        <v>기초소재</v>
      </c>
      <c r="E166" s="10">
        <f>VLOOKUP(B166,'12월 1일'!$A:$C,3,0)</f>
        <v>18605.0368585</v>
      </c>
      <c r="F166" s="10">
        <f>VLOOKUP(B166,'1월 3일'!$A:$C,3,0)</f>
        <v>14251.284083500001</v>
      </c>
      <c r="G166" s="11">
        <f t="shared" si="2"/>
        <v>-23.40093603744149</v>
      </c>
    </row>
    <row r="167" spans="2:7" x14ac:dyDescent="0.3">
      <c r="B167" s="12">
        <v>69960</v>
      </c>
      <c r="C167" s="13" t="s">
        <v>2622</v>
      </c>
      <c r="D167" s="13" t="str">
        <f>VLOOKUP(B167,'1월 3일'!$G:$I,3,0)</f>
        <v>유통</v>
      </c>
      <c r="E167" s="10">
        <f>VLOOKUP(B167,'12월 1일'!$A:$C,3,0)</f>
        <v>14181.879246</v>
      </c>
      <c r="F167" s="10">
        <f>VLOOKUP(B167,'1월 3일'!$A:$C,3,0)</f>
        <v>13550.013338999999</v>
      </c>
      <c r="G167" s="11">
        <f t="shared" si="2"/>
        <v>-4.4554455445544594</v>
      </c>
    </row>
    <row r="168" spans="2:7" x14ac:dyDescent="0.3">
      <c r="B168" s="14">
        <v>393890</v>
      </c>
      <c r="C168" s="15" t="s">
        <v>580</v>
      </c>
      <c r="D168" s="15" t="str">
        <f>VLOOKUP(B168,'1월 3일'!$G:$I,3,0)</f>
        <v>배터리</v>
      </c>
      <c r="E168" s="10">
        <f>VLOOKUP(B168,'12월 1일'!$A:$C,3,0)</f>
        <v>17825.458021999999</v>
      </c>
      <c r="F168" s="10">
        <f>VLOOKUP(B168,'1월 3일'!$A:$C,3,0)</f>
        <v>13849.268898</v>
      </c>
      <c r="G168" s="11">
        <f t="shared" si="2"/>
        <v>-22.306238185255189</v>
      </c>
    </row>
    <row r="169" spans="2:7" x14ac:dyDescent="0.3">
      <c r="B169" s="12">
        <v>11210</v>
      </c>
      <c r="C169" s="13" t="s">
        <v>2631</v>
      </c>
      <c r="D169" s="13" t="str">
        <f>VLOOKUP(B169,'1월 3일'!$G:$I,3,0)</f>
        <v>자동차</v>
      </c>
      <c r="E169" s="10">
        <f>VLOOKUP(B169,'12월 1일'!$A:$C,3,0)</f>
        <v>16453.025215000001</v>
      </c>
      <c r="F169" s="10">
        <f>VLOOKUP(B169,'1월 3일'!$A:$C,3,0)</f>
        <v>13923.882496</v>
      </c>
      <c r="G169" s="11">
        <f t="shared" si="2"/>
        <v>-15.371900826446282</v>
      </c>
    </row>
    <row r="170" spans="2:7" x14ac:dyDescent="0.3">
      <c r="B170" s="14">
        <v>1120</v>
      </c>
      <c r="C170" s="15" t="s">
        <v>176</v>
      </c>
      <c r="D170" s="15" t="str">
        <f>VLOOKUP(B170,'1월 3일'!$G:$I,3,0)</f>
        <v>에너지</v>
      </c>
      <c r="E170" s="10">
        <f>VLOOKUP(B170,'12월 1일'!$A:$C,3,0)</f>
        <v>16240.44</v>
      </c>
      <c r="F170" s="10">
        <f>VLOOKUP(B170,'1월 3일'!$A:$C,3,0)</f>
        <v>12655.14</v>
      </c>
      <c r="G170" s="11">
        <f t="shared" si="2"/>
        <v>-22.076372315035808</v>
      </c>
    </row>
    <row r="171" spans="2:7" x14ac:dyDescent="0.3">
      <c r="B171" s="14">
        <v>56190</v>
      </c>
      <c r="C171" s="15" t="s">
        <v>1449</v>
      </c>
      <c r="D171" s="15" t="str">
        <f>VLOOKUP(B171,'1월 3일'!$G:$I,3,0)</f>
        <v>디스플레이</v>
      </c>
      <c r="E171" s="10">
        <f>VLOOKUP(B171,'12월 1일'!$A:$C,3,0)</f>
        <v>14130.09706</v>
      </c>
      <c r="F171" s="10">
        <f>VLOOKUP(B171,'1월 3일'!$A:$C,3,0)</f>
        <v>12675.79228</v>
      </c>
      <c r="G171" s="11">
        <f t="shared" si="2"/>
        <v>-10.292249047013978</v>
      </c>
    </row>
    <row r="172" spans="2:7" x14ac:dyDescent="0.3">
      <c r="B172" s="14">
        <v>375500</v>
      </c>
      <c r="C172" s="15" t="s">
        <v>48</v>
      </c>
      <c r="D172" s="15" t="str">
        <f>VLOOKUP(B172,'1월 3일'!$G:$I,3,0)</f>
        <v>건설</v>
      </c>
      <c r="E172" s="10">
        <f>VLOOKUP(B172,'12월 1일'!$A:$C,3,0)</f>
        <v>16115.893979500001</v>
      </c>
      <c r="F172" s="10">
        <f>VLOOKUP(B172,'1월 3일'!$A:$C,3,0)</f>
        <v>12575.427475</v>
      </c>
      <c r="G172" s="11">
        <f t="shared" si="2"/>
        <v>-21.968787515006007</v>
      </c>
    </row>
    <row r="173" spans="2:7" x14ac:dyDescent="0.3">
      <c r="B173" s="12">
        <v>285130</v>
      </c>
      <c r="C173" s="13" t="s">
        <v>250</v>
      </c>
      <c r="D173" s="13" t="str">
        <f>VLOOKUP(B173,'1월 3일'!$G:$I,3,0)</f>
        <v>헬스케어</v>
      </c>
      <c r="E173" s="10">
        <f>VLOOKUP(B173,'12월 1일'!$A:$C,3,0)</f>
        <v>15269.597954999999</v>
      </c>
      <c r="F173" s="10">
        <f>VLOOKUP(B173,'1월 3일'!$A:$C,3,0)</f>
        <v>12698.784288000001</v>
      </c>
      <c r="G173" s="11">
        <f t="shared" si="2"/>
        <v>-16.836158192090387</v>
      </c>
    </row>
    <row r="174" spans="2:7" x14ac:dyDescent="0.3">
      <c r="B174" s="12">
        <v>210</v>
      </c>
      <c r="C174" s="13" t="s">
        <v>45</v>
      </c>
      <c r="D174" s="13" t="str">
        <f>VLOOKUP(B174,'1월 3일'!$G:$I,3,0)</f>
        <v>건설</v>
      </c>
      <c r="E174" s="10">
        <f>VLOOKUP(B174,'12월 1일'!$A:$C,3,0)</f>
        <v>14522.427611999999</v>
      </c>
      <c r="F174" s="10">
        <f>VLOOKUP(B174,'1월 3일'!$A:$C,3,0)</f>
        <v>11881.986228</v>
      </c>
      <c r="G174" s="11">
        <f t="shared" si="2"/>
        <v>-18.181818181818176</v>
      </c>
    </row>
    <row r="175" spans="2:7" x14ac:dyDescent="0.3">
      <c r="B175" s="12">
        <v>267270</v>
      </c>
      <c r="C175" s="13" t="s">
        <v>2609</v>
      </c>
      <c r="D175" s="13" t="str">
        <f>VLOOKUP(B175,'1월 3일'!$G:$I,3,0)</f>
        <v>기계</v>
      </c>
      <c r="E175" s="10">
        <f>VLOOKUP(B175,'12월 1일'!$A:$C,3,0)</f>
        <v>11643.168663</v>
      </c>
      <c r="F175" s="10">
        <f>VLOOKUP(B175,'1월 3일'!$A:$C,3,0)</f>
        <v>11485.562319000001</v>
      </c>
      <c r="G175" s="11">
        <f t="shared" si="2"/>
        <v>-1.3536379018612488</v>
      </c>
    </row>
    <row r="176" spans="2:7" x14ac:dyDescent="0.3">
      <c r="B176" s="12">
        <v>240810</v>
      </c>
      <c r="C176" s="13" t="s">
        <v>1706</v>
      </c>
      <c r="D176" s="13" t="str">
        <f>VLOOKUP(B176,'1월 3일'!$G:$I,3,0)</f>
        <v>반도체</v>
      </c>
      <c r="E176" s="10">
        <f>VLOOKUP(B176,'12월 1일'!$A:$C,3,0)</f>
        <v>14160.705438499999</v>
      </c>
      <c r="F176" s="10">
        <f>VLOOKUP(B176,'1월 3일'!$A:$C,3,0)</f>
        <v>12442.7689035</v>
      </c>
      <c r="G176" s="11">
        <f t="shared" si="2"/>
        <v>-12.1317157712305</v>
      </c>
    </row>
    <row r="177" spans="2:7" x14ac:dyDescent="0.3">
      <c r="B177" s="12">
        <v>365340</v>
      </c>
      <c r="C177" s="13" t="s">
        <v>1125</v>
      </c>
      <c r="D177" s="13" t="str">
        <f>VLOOKUP(B177,'1월 3일'!$G:$I,3,0)</f>
        <v>배터리</v>
      </c>
      <c r="E177" s="10">
        <f>VLOOKUP(B177,'12월 1일'!$A:$C,3,0)</f>
        <v>14811.246198000001</v>
      </c>
      <c r="F177" s="10">
        <f>VLOOKUP(B177,'1월 3일'!$A:$C,3,0)</f>
        <v>11834.420128</v>
      </c>
      <c r="G177" s="11">
        <f t="shared" si="2"/>
        <v>-20.098417312123061</v>
      </c>
    </row>
    <row r="178" spans="2:7" x14ac:dyDescent="0.3">
      <c r="B178" s="12">
        <v>214150</v>
      </c>
      <c r="C178" s="13" t="s">
        <v>2230</v>
      </c>
      <c r="D178" s="13" t="str">
        <f>VLOOKUP(B178,'1월 3일'!$G:$I,3,0)</f>
        <v>헬스케어</v>
      </c>
      <c r="E178" s="10">
        <f>VLOOKUP(B178,'12월 1일'!$A:$C,3,0)</f>
        <v>12210.408326999999</v>
      </c>
      <c r="F178" s="10">
        <f>VLOOKUP(B178,'1월 3일'!$A:$C,3,0)</f>
        <v>11012.039339999999</v>
      </c>
      <c r="G178" s="11">
        <f t="shared" si="2"/>
        <v>-9.8143236074270561</v>
      </c>
    </row>
    <row r="179" spans="2:7" x14ac:dyDescent="0.3">
      <c r="B179" s="26">
        <v>32190</v>
      </c>
      <c r="C179" s="27" t="s">
        <v>478</v>
      </c>
      <c r="D179" s="27" t="str">
        <f>VLOOKUP(B179,'1월 3일'!$G:$I,3,0)</f>
        <v>인터넷</v>
      </c>
      <c r="E179" s="28">
        <f>VLOOKUP(B179,'12월 1일'!$A:$C,3,0)</f>
        <v>11566.6</v>
      </c>
      <c r="F179" s="28">
        <f>VLOOKUP(B179,'1월 3일'!$A:$C,3,0)</f>
        <v>12887.95</v>
      </c>
      <c r="G179" s="29">
        <f t="shared" si="2"/>
        <v>11.423841059602658</v>
      </c>
    </row>
    <row r="180" spans="2:7" x14ac:dyDescent="0.3">
      <c r="B180" s="14">
        <v>139130</v>
      </c>
      <c r="C180" s="15" t="s">
        <v>43</v>
      </c>
      <c r="D180" s="15" t="str">
        <f>VLOOKUP(B180,'1월 3일'!$G:$I,3,0)</f>
        <v>금융</v>
      </c>
      <c r="E180" s="10">
        <f>VLOOKUP(B180,'12월 1일'!$A:$C,3,0)</f>
        <v>13514.752056699999</v>
      </c>
      <c r="F180" s="10">
        <f>VLOOKUP(B180,'1월 3일'!$A:$C,3,0)</f>
        <v>11586.4895605</v>
      </c>
      <c r="G180" s="11">
        <f t="shared" si="2"/>
        <v>-14.267834793491863</v>
      </c>
    </row>
    <row r="181" spans="2:7" x14ac:dyDescent="0.3">
      <c r="B181" s="14">
        <v>14820</v>
      </c>
      <c r="C181" s="15" t="s">
        <v>643</v>
      </c>
      <c r="D181" s="15" t="str">
        <f>VLOOKUP(B181,'1월 3일'!$G:$I,3,0)</f>
        <v>음식료</v>
      </c>
      <c r="E181" s="10">
        <f>VLOOKUP(B181,'12월 1일'!$A:$C,3,0)</f>
        <v>14640.59741</v>
      </c>
      <c r="F181" s="10">
        <f>VLOOKUP(B181,'1월 3일'!$A:$C,3,0)</f>
        <v>11379.078185</v>
      </c>
      <c r="G181" s="11">
        <f t="shared" si="2"/>
        <v>-22.277227722772274</v>
      </c>
    </row>
    <row r="182" spans="2:7" x14ac:dyDescent="0.3">
      <c r="B182" s="26">
        <v>114090</v>
      </c>
      <c r="C182" s="27" t="s">
        <v>70</v>
      </c>
      <c r="D182" s="27" t="str">
        <f>VLOOKUP(B182,'1월 3일'!$G:$I,3,0)</f>
        <v>내수</v>
      </c>
      <c r="E182" s="28">
        <f>VLOOKUP(B182,'12월 1일'!$A:$C,3,0)</f>
        <v>10515.463900000001</v>
      </c>
      <c r="F182" s="28">
        <f>VLOOKUP(B182,'1월 3일'!$A:$C,3,0)</f>
        <v>11690.72163</v>
      </c>
      <c r="G182" s="29">
        <f t="shared" ref="G182:G243" si="3">(F182/E182-1)*100</f>
        <v>11.176470588235276</v>
      </c>
    </row>
    <row r="183" spans="2:7" x14ac:dyDescent="0.3">
      <c r="B183" s="14">
        <v>108320</v>
      </c>
      <c r="C183" s="15" t="s">
        <v>175</v>
      </c>
      <c r="D183" s="15" t="str">
        <f>VLOOKUP(B183,'1월 3일'!$G:$I,3,0)</f>
        <v>반도체</v>
      </c>
      <c r="E183" s="10">
        <f>VLOOKUP(B183,'12월 1일'!$A:$C,3,0)</f>
        <v>14377.6412</v>
      </c>
      <c r="F183" s="10">
        <f>VLOOKUP(B183,'1월 3일'!$A:$C,3,0)</f>
        <v>11450.0672</v>
      </c>
      <c r="G183" s="11">
        <f t="shared" si="3"/>
        <v>-20.36199095022625</v>
      </c>
    </row>
    <row r="184" spans="2:7" x14ac:dyDescent="0.3">
      <c r="B184" s="12">
        <v>280360</v>
      </c>
      <c r="C184" s="13" t="s">
        <v>754</v>
      </c>
      <c r="D184" s="13" t="str">
        <f>VLOOKUP(B184,'1월 3일'!$G:$I,3,0)</f>
        <v>음식료</v>
      </c>
      <c r="E184" s="10">
        <f>VLOOKUP(B184,'12월 1일'!$A:$C,3,0)</f>
        <v>12123.427589999999</v>
      </c>
      <c r="F184" s="10">
        <f>VLOOKUP(B184,'1월 3일'!$A:$C,3,0)</f>
        <v>11085.624449999999</v>
      </c>
      <c r="G184" s="11">
        <f t="shared" si="3"/>
        <v>-8.5603112840466959</v>
      </c>
    </row>
    <row r="185" spans="2:7" x14ac:dyDescent="0.3">
      <c r="B185" s="12">
        <v>17800</v>
      </c>
      <c r="C185" s="13" t="s">
        <v>2629</v>
      </c>
      <c r="D185" s="13" t="str">
        <f>VLOOKUP(B185,'1월 3일'!$G:$I,3,0)</f>
        <v>기계</v>
      </c>
      <c r="E185" s="10">
        <f>VLOOKUP(B185,'12월 1일'!$A:$C,3,0)</f>
        <v>12264.964895499999</v>
      </c>
      <c r="F185" s="10">
        <f>VLOOKUP(B185,'1월 3일'!$A:$C,3,0)</f>
        <v>11020.101570000001</v>
      </c>
      <c r="G185" s="11">
        <f t="shared" si="3"/>
        <v>-10.149750415973369</v>
      </c>
    </row>
    <row r="186" spans="2:7" x14ac:dyDescent="0.3">
      <c r="B186" s="26">
        <v>89590</v>
      </c>
      <c r="C186" s="27" t="s">
        <v>1995</v>
      </c>
      <c r="D186" s="27" t="str">
        <f>VLOOKUP(B186,'1월 3일'!$G:$I,3,0)</f>
        <v>운송</v>
      </c>
      <c r="E186" s="28">
        <f>VLOOKUP(B186,'12월 1일'!$A:$C,3,0)</f>
        <v>8892.7736205000001</v>
      </c>
      <c r="F186" s="28">
        <f>VLOOKUP(B186,'1월 3일'!$A:$C,3,0)</f>
        <v>11395.069228</v>
      </c>
      <c r="G186" s="29">
        <f t="shared" si="3"/>
        <v>28.13852813852813</v>
      </c>
    </row>
    <row r="187" spans="2:7" x14ac:dyDescent="0.3">
      <c r="B187" s="12">
        <v>120110</v>
      </c>
      <c r="C187" s="18" t="s">
        <v>2183</v>
      </c>
      <c r="D187" s="18" t="str">
        <f>VLOOKUP(B187,'1월 3일'!$G:$I,3,0)</f>
        <v>기초소재</v>
      </c>
      <c r="E187" s="10">
        <f>VLOOKUP(B187,'12월 1일'!$A:$C,3,0)</f>
        <v>12796.377315</v>
      </c>
      <c r="F187" s="10">
        <f>VLOOKUP(B187,'1월 3일'!$A:$C,3,0)</f>
        <v>11062.674582</v>
      </c>
      <c r="G187" s="11">
        <f t="shared" si="3"/>
        <v>-13.548387096774196</v>
      </c>
    </row>
    <row r="188" spans="2:7" x14ac:dyDescent="0.3">
      <c r="B188" s="14">
        <v>19170</v>
      </c>
      <c r="C188" s="15" t="s">
        <v>1258</v>
      </c>
      <c r="D188" s="15" t="str">
        <f>VLOOKUP(B188,'1월 3일'!$G:$I,3,0)</f>
        <v>헬스케어</v>
      </c>
      <c r="E188" s="10">
        <f>VLOOKUP(B188,'12월 1일'!$A:$C,3,0)</f>
        <v>12716.3976</v>
      </c>
      <c r="F188" s="10">
        <f>VLOOKUP(B188,'1월 3일'!$A:$C,3,0)</f>
        <v>10782.445465000001</v>
      </c>
      <c r="G188" s="11">
        <f t="shared" si="3"/>
        <v>-15.208333333333336</v>
      </c>
    </row>
    <row r="189" spans="2:7" x14ac:dyDescent="0.3">
      <c r="B189" s="36">
        <v>12510</v>
      </c>
      <c r="C189" s="37" t="s">
        <v>582</v>
      </c>
      <c r="D189" s="37" t="str">
        <f>VLOOKUP(B189,'1월 3일'!$G:$I,3,0)</f>
        <v>인터넷</v>
      </c>
      <c r="E189" s="28">
        <f>VLOOKUP(B189,'12월 1일'!$A:$C,3,0)</f>
        <v>11059.333376</v>
      </c>
      <c r="F189" s="28">
        <f>VLOOKUP(B189,'1월 3일'!$A:$C,3,0)</f>
        <v>11226.438688</v>
      </c>
      <c r="G189" s="29">
        <f t="shared" si="3"/>
        <v>1.5109890109890056</v>
      </c>
    </row>
    <row r="190" spans="2:7" x14ac:dyDescent="0.3">
      <c r="B190" s="12">
        <v>42700</v>
      </c>
      <c r="C190" s="13" t="s">
        <v>2528</v>
      </c>
      <c r="D190" s="13" t="str">
        <f>VLOOKUP(B190,'1월 3일'!$G:$I,3,0)</f>
        <v>반도체</v>
      </c>
      <c r="E190" s="10">
        <f>VLOOKUP(B190,'12월 1일'!$A:$C,3,0)</f>
        <v>13205.787159</v>
      </c>
      <c r="F190" s="10">
        <f>VLOOKUP(B190,'1월 3일'!$A:$C,3,0)</f>
        <v>11437.367985000001</v>
      </c>
      <c r="G190" s="11">
        <f t="shared" si="3"/>
        <v>-13.391243950155495</v>
      </c>
    </row>
    <row r="191" spans="2:7" x14ac:dyDescent="0.3">
      <c r="B191" s="26">
        <v>6650</v>
      </c>
      <c r="C191" s="38" t="s">
        <v>563</v>
      </c>
      <c r="D191" s="38" t="str">
        <f>VLOOKUP(B191,'1월 3일'!$G:$I,3,0)</f>
        <v>기초소재</v>
      </c>
      <c r="E191" s="28">
        <f>VLOOKUP(B191,'12월 1일'!$A:$C,3,0)</f>
        <v>10302.5</v>
      </c>
      <c r="F191" s="28">
        <f>VLOOKUP(B191,'1월 3일'!$A:$C,3,0)</f>
        <v>11245</v>
      </c>
      <c r="G191" s="29">
        <f t="shared" si="3"/>
        <v>9.14826498422714</v>
      </c>
    </row>
    <row r="192" spans="2:7" x14ac:dyDescent="0.3">
      <c r="B192" s="14">
        <v>670</v>
      </c>
      <c r="C192" s="15" t="s">
        <v>1610</v>
      </c>
      <c r="D192" s="15" t="str">
        <f>VLOOKUP(B192,'1월 3일'!$G:$I,3,0)</f>
        <v>기초소재</v>
      </c>
      <c r="E192" s="10">
        <f>VLOOKUP(B192,'12월 1일'!$A:$C,3,0)</f>
        <v>13999.504000000001</v>
      </c>
      <c r="F192" s="10">
        <f>VLOOKUP(B192,'1월 3일'!$A:$C,3,0)</f>
        <v>10739.093199999999</v>
      </c>
      <c r="G192" s="11">
        <f t="shared" si="3"/>
        <v>-23.289473684210538</v>
      </c>
    </row>
    <row r="193" spans="2:7" x14ac:dyDescent="0.3">
      <c r="B193" s="32">
        <v>145720</v>
      </c>
      <c r="C193" s="33" t="s">
        <v>599</v>
      </c>
      <c r="D193" s="33" t="str">
        <f>VLOOKUP(B193,'1월 3일'!$G:$I,3,0)</f>
        <v>헬스케어</v>
      </c>
      <c r="E193" s="28">
        <f>VLOOKUP(B193,'12월 1일'!$A:$C,3,0)</f>
        <v>9773.7768899999992</v>
      </c>
      <c r="F193" s="28">
        <f>VLOOKUP(B193,'1월 3일'!$A:$C,3,0)</f>
        <v>10814.24691</v>
      </c>
      <c r="G193" s="29">
        <f t="shared" si="3"/>
        <v>10.645526613816546</v>
      </c>
    </row>
    <row r="194" spans="2:7" x14ac:dyDescent="0.3">
      <c r="B194" s="14">
        <v>64760</v>
      </c>
      <c r="C194" s="15" t="s">
        <v>2292</v>
      </c>
      <c r="D194" s="15" t="str">
        <f>VLOOKUP(B194,'1월 3일'!$G:$I,3,0)</f>
        <v>반도체</v>
      </c>
      <c r="E194" s="10">
        <f>VLOOKUP(B194,'12월 1일'!$A:$C,3,0)</f>
        <v>12468.9</v>
      </c>
      <c r="F194" s="10">
        <f>VLOOKUP(B194,'1월 3일'!$A:$C,3,0)</f>
        <v>10694.3</v>
      </c>
      <c r="G194" s="11">
        <f t="shared" si="3"/>
        <v>-14.232209737827716</v>
      </c>
    </row>
    <row r="195" spans="2:7" x14ac:dyDescent="0.3">
      <c r="B195" s="12">
        <v>78600</v>
      </c>
      <c r="C195" s="13" t="s">
        <v>552</v>
      </c>
      <c r="D195" s="13" t="str">
        <f>VLOOKUP(B195,'1월 3일'!$G:$I,3,0)</f>
        <v>배터리</v>
      </c>
      <c r="E195" s="10">
        <f>VLOOKUP(B195,'12월 1일'!$A:$C,3,0)</f>
        <v>14427.912676</v>
      </c>
      <c r="F195" s="10">
        <f>VLOOKUP(B195,'1월 3일'!$A:$C,3,0)</f>
        <v>12090.343133</v>
      </c>
      <c r="G195" s="11">
        <f t="shared" si="3"/>
        <v>-16.201716738197426</v>
      </c>
    </row>
    <row r="196" spans="2:7" x14ac:dyDescent="0.3">
      <c r="B196" s="14">
        <v>298380</v>
      </c>
      <c r="C196" s="15" t="s">
        <v>1487</v>
      </c>
      <c r="D196" s="15" t="str">
        <f>VLOOKUP(B196,'1월 3일'!$G:$I,3,0)</f>
        <v>헬스케어</v>
      </c>
      <c r="E196" s="10">
        <f>VLOOKUP(B196,'12월 1일'!$A:$C,3,0)</f>
        <v>11702.62443</v>
      </c>
      <c r="F196" s="10">
        <f>VLOOKUP(B196,'1월 3일'!$A:$C,3,0)</f>
        <v>11254.124397</v>
      </c>
      <c r="G196" s="11">
        <f t="shared" si="3"/>
        <v>-3.8324739521697238</v>
      </c>
    </row>
    <row r="197" spans="2:7" x14ac:dyDescent="0.3">
      <c r="B197" s="26">
        <v>141080</v>
      </c>
      <c r="C197" s="27" t="s">
        <v>730</v>
      </c>
      <c r="D197" s="27" t="str">
        <f>VLOOKUP(B197,'1월 3일'!$G:$I,3,0)</f>
        <v>헬스케어</v>
      </c>
      <c r="E197" s="28">
        <f>VLOOKUP(B197,'12월 1일'!$A:$C,3,0)</f>
        <v>9834.5369730000002</v>
      </c>
      <c r="F197" s="28">
        <f>VLOOKUP(B197,'1월 3일'!$A:$C,3,0)</f>
        <v>10558.250694</v>
      </c>
      <c r="G197" s="29">
        <f t="shared" si="3"/>
        <v>7.3588997935225997</v>
      </c>
    </row>
    <row r="198" spans="2:7" x14ac:dyDescent="0.3">
      <c r="B198" s="32">
        <v>48410</v>
      </c>
      <c r="C198" s="33" t="s">
        <v>2620</v>
      </c>
      <c r="D198" s="33" t="str">
        <f>VLOOKUP(B198,'1월 3일'!$G:$I,3,0)</f>
        <v>화장품</v>
      </c>
      <c r="E198" s="28">
        <f>VLOOKUP(B198,'12월 1일'!$A:$C,3,0)</f>
        <v>10575.441682000001</v>
      </c>
      <c r="F198" s="28">
        <f>VLOOKUP(B198,'1월 3일'!$A:$C,3,0)</f>
        <v>10595.283036000001</v>
      </c>
      <c r="G198" s="29">
        <f t="shared" si="3"/>
        <v>0.18761726078799779</v>
      </c>
    </row>
    <row r="199" spans="2:7" x14ac:dyDescent="0.3">
      <c r="B199" s="12">
        <v>403870</v>
      </c>
      <c r="C199" s="13" t="s">
        <v>97</v>
      </c>
      <c r="D199" s="13" t="str">
        <f>VLOOKUP(B199,'1월 3일'!$G:$I,3,0)</f>
        <v>반도체</v>
      </c>
      <c r="E199" s="10">
        <f>VLOOKUP(B199,'12월 1일'!$A:$C,3,0)</f>
        <v>12803.199318000001</v>
      </c>
      <c r="F199" s="10">
        <f>VLOOKUP(B199,'1월 3일'!$A:$C,3,0)</f>
        <v>10652.11875</v>
      </c>
      <c r="G199" s="11">
        <f t="shared" si="3"/>
        <v>-16.80111755329623</v>
      </c>
    </row>
    <row r="200" spans="2:7" x14ac:dyDescent="0.3">
      <c r="B200" s="14">
        <v>271940</v>
      </c>
      <c r="C200" s="15" t="s">
        <v>1934</v>
      </c>
      <c r="D200" s="15" t="str">
        <f>VLOOKUP(B200,'1월 3일'!$G:$I,3,0)</f>
        <v>에너지</v>
      </c>
      <c r="E200" s="10">
        <f>VLOOKUP(B200,'12월 1일'!$A:$C,3,0)</f>
        <v>12255.701625</v>
      </c>
      <c r="F200" s="10">
        <f>VLOOKUP(B200,'1월 3일'!$A:$C,3,0)</f>
        <v>10476.355315000001</v>
      </c>
      <c r="G200" s="11">
        <f t="shared" si="3"/>
        <v>-14.518518518518508</v>
      </c>
    </row>
    <row r="201" spans="2:7" x14ac:dyDescent="0.3">
      <c r="B201" s="32">
        <v>395400</v>
      </c>
      <c r="C201" s="33" t="s">
        <v>238</v>
      </c>
      <c r="D201" s="33" t="str">
        <f>VLOOKUP(B201,'1월 3일'!$G:$I,3,0)</f>
        <v>금융</v>
      </c>
      <c r="E201" s="28">
        <f>VLOOKUP(B201,'12월 1일'!$A:$C,3,0)</f>
        <v>9405.1126801499995</v>
      </c>
      <c r="F201" s="28">
        <f>VLOOKUP(B201,'1월 3일'!$A:$C,3,0)</f>
        <v>10810.474345000001</v>
      </c>
      <c r="G201" s="29">
        <f t="shared" si="3"/>
        <v>14.942528735632198</v>
      </c>
    </row>
    <row r="202" spans="2:7" x14ac:dyDescent="0.3">
      <c r="B202" s="14">
        <v>195940</v>
      </c>
      <c r="C202" s="15" t="s">
        <v>86</v>
      </c>
      <c r="D202" s="15" t="str">
        <f>VLOOKUP(B202,'1월 3일'!$G:$I,3,0)</f>
        <v>헬스케어</v>
      </c>
      <c r="E202" s="10">
        <f>VLOOKUP(B202,'12월 1일'!$A:$C,3,0)</f>
        <v>11012.614119</v>
      </c>
      <c r="F202" s="10">
        <f>VLOOKUP(B202,'1월 3일'!$A:$C,3,0)</f>
        <v>10954.805120999999</v>
      </c>
      <c r="G202" s="11">
        <f t="shared" si="3"/>
        <v>-0.52493438320210251</v>
      </c>
    </row>
    <row r="203" spans="2:7" x14ac:dyDescent="0.3">
      <c r="B203" s="14">
        <v>100090</v>
      </c>
      <c r="C203" s="15" t="s">
        <v>989</v>
      </c>
      <c r="D203" s="15" t="str">
        <f>VLOOKUP(B203,'1월 3일'!$G:$I,3,0)</f>
        <v>에너지</v>
      </c>
      <c r="E203" s="10">
        <f>VLOOKUP(B203,'12월 1일'!$A:$C,3,0)</f>
        <v>12270.670265999999</v>
      </c>
      <c r="F203" s="10">
        <f>VLOOKUP(B203,'1월 3일'!$A:$C,3,0)</f>
        <v>10354.209833999999</v>
      </c>
      <c r="G203" s="11">
        <f t="shared" si="3"/>
        <v>-15.61822125813449</v>
      </c>
    </row>
    <row r="204" spans="2:7" x14ac:dyDescent="0.3">
      <c r="B204" s="12">
        <v>112040</v>
      </c>
      <c r="C204" s="13" t="s">
        <v>1733</v>
      </c>
      <c r="D204" s="13" t="str">
        <f>VLOOKUP(B204,'1월 3일'!$G:$I,3,0)</f>
        <v>게임</v>
      </c>
      <c r="E204" s="10">
        <f>VLOOKUP(B204,'12월 1일'!$A:$C,3,0)</f>
        <v>12842.84556</v>
      </c>
      <c r="F204" s="10">
        <f>VLOOKUP(B204,'1월 3일'!$A:$C,3,0)</f>
        <v>10831.926321000001</v>
      </c>
      <c r="G204" s="11">
        <f t="shared" si="3"/>
        <v>-15.657894736842092</v>
      </c>
    </row>
    <row r="205" spans="2:7" x14ac:dyDescent="0.3">
      <c r="B205" s="14">
        <v>18670</v>
      </c>
      <c r="C205" s="15" t="s">
        <v>231</v>
      </c>
      <c r="D205" s="15" t="str">
        <f>VLOOKUP(B205,'1월 3일'!$G:$I,3,0)</f>
        <v>에너지</v>
      </c>
      <c r="E205" s="10">
        <f>VLOOKUP(B205,'12월 1일'!$A:$C,3,0)</f>
        <v>11630.10744</v>
      </c>
      <c r="F205" s="10">
        <f>VLOOKUP(B205,'1월 3일'!$A:$C,3,0)</f>
        <v>10430.175719999999</v>
      </c>
      <c r="G205" s="11">
        <f t="shared" si="3"/>
        <v>-10.317460317460325</v>
      </c>
    </row>
    <row r="206" spans="2:7" x14ac:dyDescent="0.3">
      <c r="B206" s="14">
        <v>5850</v>
      </c>
      <c r="C206" s="15" t="s">
        <v>1452</v>
      </c>
      <c r="D206" s="15" t="str">
        <f>VLOOKUP(B206,'1월 3일'!$G:$I,3,0)</f>
        <v>자동차</v>
      </c>
      <c r="E206" s="10">
        <f>VLOOKUP(B206,'12월 1일'!$A:$C,3,0)</f>
        <v>12959.13708</v>
      </c>
      <c r="F206" s="10">
        <f>VLOOKUP(B206,'1월 3일'!$A:$C,3,0)</f>
        <v>11031.523499999999</v>
      </c>
      <c r="G206" s="11">
        <f t="shared" si="3"/>
        <v>-14.874551971326177</v>
      </c>
    </row>
    <row r="207" spans="2:7" x14ac:dyDescent="0.3">
      <c r="B207" s="12">
        <v>1230</v>
      </c>
      <c r="C207" s="13" t="s">
        <v>607</v>
      </c>
      <c r="D207" s="13" t="str">
        <f>VLOOKUP(B207,'1월 3일'!$G:$I,3,0)</f>
        <v>기초소재</v>
      </c>
      <c r="E207" s="10">
        <f>VLOOKUP(B207,'12월 1일'!$A:$C,3,0)</f>
        <v>13312.8668115</v>
      </c>
      <c r="F207" s="10">
        <f>VLOOKUP(B207,'1월 3일'!$A:$C,3,0)</f>
        <v>10354.4519645</v>
      </c>
      <c r="G207" s="11">
        <f t="shared" si="3"/>
        <v>-22.222222222222221</v>
      </c>
    </row>
    <row r="208" spans="2:7" x14ac:dyDescent="0.3">
      <c r="B208" s="14">
        <v>32500</v>
      </c>
      <c r="C208" s="15" t="s">
        <v>2120</v>
      </c>
      <c r="D208" s="15" t="str">
        <f>VLOOKUP(B208,'1월 3일'!$G:$I,3,0)</f>
        <v>통신</v>
      </c>
      <c r="E208" s="10">
        <f>VLOOKUP(B208,'12월 1일'!$A:$C,3,0)</f>
        <v>10970.6532665</v>
      </c>
      <c r="F208" s="10">
        <f>VLOOKUP(B208,'1월 3일'!$A:$C,3,0)</f>
        <v>10552.533995</v>
      </c>
      <c r="G208" s="11">
        <f t="shared" si="3"/>
        <v>-3.8112522686025385</v>
      </c>
    </row>
    <row r="209" spans="2:7" x14ac:dyDescent="0.3">
      <c r="B209" s="14">
        <v>336370</v>
      </c>
      <c r="C209" s="15" t="s">
        <v>1182</v>
      </c>
      <c r="D209" s="15" t="str">
        <f>VLOOKUP(B209,'1월 3일'!$G:$I,3,0)</f>
        <v>배터리</v>
      </c>
      <c r="E209" s="10">
        <f>VLOOKUP(B209,'12월 1일'!$A:$C,3,0)</f>
        <v>13447.587685</v>
      </c>
      <c r="F209" s="10">
        <f>VLOOKUP(B209,'1월 3일'!$A:$C,3,0)</f>
        <v>10849.359254999999</v>
      </c>
      <c r="G209" s="11">
        <f t="shared" si="3"/>
        <v>-19.321148825065283</v>
      </c>
    </row>
    <row r="210" spans="2:7" x14ac:dyDescent="0.3">
      <c r="B210" s="12">
        <v>9240</v>
      </c>
      <c r="C210" s="13" t="s">
        <v>2532</v>
      </c>
      <c r="D210" s="13" t="str">
        <f>VLOOKUP(B210,'1월 3일'!$G:$I,3,0)</f>
        <v>건설</v>
      </c>
      <c r="E210" s="10">
        <f>VLOOKUP(B210,'12월 1일'!$A:$C,3,0)</f>
        <v>11108.014015999999</v>
      </c>
      <c r="F210" s="10">
        <f>VLOOKUP(B210,'1월 3일'!$A:$C,3,0)</f>
        <v>10107.822076</v>
      </c>
      <c r="G210" s="11">
        <f t="shared" si="3"/>
        <v>-9.0042372881355863</v>
      </c>
    </row>
    <row r="211" spans="2:7" x14ac:dyDescent="0.3">
      <c r="B211" s="32">
        <v>32350</v>
      </c>
      <c r="C211" s="33" t="s">
        <v>747</v>
      </c>
      <c r="D211" s="33" t="str">
        <f>VLOOKUP(B211,'1월 3일'!$G:$I,3,0)</f>
        <v>내수</v>
      </c>
      <c r="E211" s="28">
        <f>VLOOKUP(B211,'12월 1일'!$A:$C,3,0)</f>
        <v>8716.0844455000006</v>
      </c>
      <c r="F211" s="28">
        <f>VLOOKUP(B211,'1월 3일'!$A:$C,3,0)</f>
        <v>9981.9058380000006</v>
      </c>
      <c r="G211" s="29">
        <f t="shared" si="3"/>
        <v>14.522821576763478</v>
      </c>
    </row>
    <row r="212" spans="2:7" x14ac:dyDescent="0.3">
      <c r="B212" s="26">
        <v>20560</v>
      </c>
      <c r="C212" s="27" t="s">
        <v>1343</v>
      </c>
      <c r="D212" s="27" t="str">
        <f>VLOOKUP(B212,'1월 3일'!$G:$I,3,0)</f>
        <v>운송</v>
      </c>
      <c r="E212" s="28">
        <f>VLOOKUP(B212,'12월 1일'!$A:$C,3,0)</f>
        <v>9450.2940280000003</v>
      </c>
      <c r="F212" s="28">
        <f>VLOOKUP(B212,'1월 3일'!$A:$C,3,0)</f>
        <v>10194.411668000001</v>
      </c>
      <c r="G212" s="29">
        <f t="shared" si="3"/>
        <v>7.8740157480315043</v>
      </c>
    </row>
    <row r="213" spans="2:7" x14ac:dyDescent="0.3">
      <c r="B213" s="12">
        <v>67630</v>
      </c>
      <c r="C213" s="13" t="s">
        <v>91</v>
      </c>
      <c r="D213" s="13" t="str">
        <f>VLOOKUP(B213,'1월 3일'!$G:$I,3,0)</f>
        <v>헬스케어</v>
      </c>
      <c r="E213" s="10">
        <f>VLOOKUP(B213,'12월 1일'!$A:$C,3,0)</f>
        <v>10682.727172000001</v>
      </c>
      <c r="F213" s="10">
        <f>VLOOKUP(B213,'1월 3일'!$A:$C,3,0)</f>
        <v>9958.7311300000001</v>
      </c>
      <c r="G213" s="11">
        <f t="shared" si="3"/>
        <v>-6.7772585627538406</v>
      </c>
    </row>
    <row r="214" spans="2:7" x14ac:dyDescent="0.3">
      <c r="B214" s="12">
        <v>89860</v>
      </c>
      <c r="C214" s="13" t="s">
        <v>748</v>
      </c>
      <c r="D214" s="13" t="str">
        <f>VLOOKUP(B214,'1월 3일'!$G:$I,3,0)</f>
        <v>내수</v>
      </c>
      <c r="E214" s="10">
        <f>VLOOKUP(B214,'12월 1일'!$A:$C,3,0)</f>
        <v>10623.878269999999</v>
      </c>
      <c r="F214" s="10">
        <f>VLOOKUP(B214,'1월 3일'!$A:$C,3,0)</f>
        <v>9726.3437264999993</v>
      </c>
      <c r="G214" s="11">
        <f t="shared" si="3"/>
        <v>-8.4482758620689662</v>
      </c>
    </row>
    <row r="215" spans="2:7" x14ac:dyDescent="0.3">
      <c r="B215" s="12">
        <v>93370</v>
      </c>
      <c r="C215" s="13" t="s">
        <v>2677</v>
      </c>
      <c r="D215" s="13" t="str">
        <f>VLOOKUP(B215,'1월 3일'!$G:$I,3,0)</f>
        <v>기초소재</v>
      </c>
      <c r="E215" s="10">
        <f>VLOOKUP(B215,'12월 1일'!$A:$C,3,0)</f>
        <v>12501.920565</v>
      </c>
      <c r="F215" s="10">
        <f>VLOOKUP(B215,'1월 3일'!$A:$C,3,0)</f>
        <v>10142.85118</v>
      </c>
      <c r="G215" s="11">
        <f t="shared" si="3"/>
        <v>-18.869655847953315</v>
      </c>
    </row>
    <row r="216" spans="2:7" x14ac:dyDescent="0.3">
      <c r="B216" s="12">
        <v>25900</v>
      </c>
      <c r="C216" s="13" t="s">
        <v>652</v>
      </c>
      <c r="D216" s="13" t="str">
        <f>VLOOKUP(B216,'1월 3일'!$G:$I,3,0)</f>
        <v>배터리</v>
      </c>
      <c r="E216" s="10">
        <f>VLOOKUP(B216,'12월 1일'!$A:$C,3,0)</f>
        <v>13293.937873999999</v>
      </c>
      <c r="F216" s="10">
        <f>VLOOKUP(B216,'1월 3일'!$A:$C,3,0)</f>
        <v>9919.9445230000001</v>
      </c>
      <c r="G216" s="11">
        <f t="shared" si="3"/>
        <v>-25.379939209726444</v>
      </c>
    </row>
    <row r="217" spans="2:7" x14ac:dyDescent="0.3">
      <c r="B217" s="14">
        <v>250</v>
      </c>
      <c r="C217" s="15" t="s">
        <v>1051</v>
      </c>
      <c r="D217" s="15" t="str">
        <f>VLOOKUP(B217,'1월 3일'!$G:$I,3,0)</f>
        <v>헬스케어</v>
      </c>
      <c r="E217" s="10">
        <f>VLOOKUP(B217,'12월 1일'!$A:$C,3,0)</f>
        <v>10792.051434000001</v>
      </c>
      <c r="F217" s="10">
        <f>VLOOKUP(B217,'1월 3일'!$A:$C,3,0)</f>
        <v>9904.0978350000005</v>
      </c>
      <c r="G217" s="11">
        <f t="shared" si="3"/>
        <v>-8.2278481012658222</v>
      </c>
    </row>
    <row r="218" spans="2:7" x14ac:dyDescent="0.3">
      <c r="B218" s="12">
        <v>137400</v>
      </c>
      <c r="C218" s="13" t="s">
        <v>2420</v>
      </c>
      <c r="D218" s="13" t="str">
        <f>VLOOKUP(B218,'1월 3일'!$G:$I,3,0)</f>
        <v>배터리</v>
      </c>
      <c r="E218" s="10">
        <f>VLOOKUP(B218,'12월 1일'!$A:$C,3,0)</f>
        <v>11598.010979999999</v>
      </c>
      <c r="F218" s="10">
        <f>VLOOKUP(B218,'1월 3일'!$A:$C,3,0)</f>
        <v>9574.0443579999992</v>
      </c>
      <c r="G218" s="11">
        <f t="shared" si="3"/>
        <v>-17.450980392156868</v>
      </c>
    </row>
    <row r="219" spans="2:7" x14ac:dyDescent="0.3">
      <c r="B219" s="12">
        <v>185750</v>
      </c>
      <c r="C219" s="13" t="s">
        <v>2011</v>
      </c>
      <c r="D219" s="13" t="str">
        <f>VLOOKUP(B219,'1월 3일'!$G:$I,3,0)</f>
        <v>헬스케어</v>
      </c>
      <c r="E219" s="10">
        <f>VLOOKUP(B219,'12월 1일'!$A:$C,3,0)</f>
        <v>10345.676794000001</v>
      </c>
      <c r="F219" s="10">
        <f>VLOOKUP(B219,'1월 3일'!$A:$C,3,0)</f>
        <v>9542.4782479999994</v>
      </c>
      <c r="G219" s="11">
        <f t="shared" si="3"/>
        <v>-7.7636152954808963</v>
      </c>
    </row>
    <row r="220" spans="2:7" x14ac:dyDescent="0.3">
      <c r="B220" s="32">
        <v>161890</v>
      </c>
      <c r="C220" s="33" t="s">
        <v>2507</v>
      </c>
      <c r="D220" s="33" t="str">
        <f>VLOOKUP(B220,'1월 3일'!$G:$I,3,0)</f>
        <v>화장품</v>
      </c>
      <c r="E220" s="28">
        <f>VLOOKUP(B220,'12월 1일'!$A:$C,3,0)</f>
        <v>9129.5908199999994</v>
      </c>
      <c r="F220" s="28">
        <f>VLOOKUP(B220,'1월 3일'!$A:$C,3,0)</f>
        <v>9530.0114699999995</v>
      </c>
      <c r="G220" s="29">
        <f t="shared" si="3"/>
        <v>4.3859649122806932</v>
      </c>
    </row>
    <row r="221" spans="2:7" x14ac:dyDescent="0.3">
      <c r="B221" s="12">
        <v>213420</v>
      </c>
      <c r="C221" s="13" t="s">
        <v>585</v>
      </c>
      <c r="D221" s="13" t="str">
        <f>VLOOKUP(B221,'1월 3일'!$G:$I,3,0)</f>
        <v>디스플레이</v>
      </c>
      <c r="E221" s="10">
        <f>VLOOKUP(B221,'12월 1일'!$A:$C,3,0)</f>
        <v>9920.0560105000004</v>
      </c>
      <c r="F221" s="10">
        <f>VLOOKUP(B221,'1월 3일'!$A:$C,3,0)</f>
        <v>9659.3286310000003</v>
      </c>
      <c r="G221" s="11">
        <f t="shared" si="3"/>
        <v>-2.6282853566958697</v>
      </c>
    </row>
    <row r="222" spans="2:7" x14ac:dyDescent="0.3">
      <c r="B222" s="32">
        <v>39130</v>
      </c>
      <c r="C222" s="33" t="s">
        <v>2446</v>
      </c>
      <c r="D222" s="33" t="str">
        <f>VLOOKUP(B222,'1월 3일'!$G:$I,3,0)</f>
        <v>내수</v>
      </c>
      <c r="E222" s="28">
        <f>VLOOKUP(B222,'12월 1일'!$A:$C,3,0)</f>
        <v>8789.4733799999995</v>
      </c>
      <c r="F222" s="28">
        <f>VLOOKUP(B222,'1월 3일'!$A:$C,3,0)</f>
        <v>9639.5501850000001</v>
      </c>
      <c r="G222" s="29">
        <f t="shared" si="3"/>
        <v>9.671532846715337</v>
      </c>
    </row>
    <row r="223" spans="2:7" x14ac:dyDescent="0.3">
      <c r="B223" s="12">
        <v>330590</v>
      </c>
      <c r="C223" s="13" t="s">
        <v>749</v>
      </c>
      <c r="D223" s="13" t="str">
        <f>VLOOKUP(B223,'1월 3일'!$G:$I,3,0)</f>
        <v>금융</v>
      </c>
      <c r="E223" s="10">
        <f>VLOOKUP(B223,'12월 1일'!$A:$C,3,0)</f>
        <v>9658.0131390000006</v>
      </c>
      <c r="F223" s="10">
        <f>VLOOKUP(B223,'1월 3일'!$A:$C,3,0)</f>
        <v>9475.7864759999993</v>
      </c>
      <c r="G223" s="11">
        <f t="shared" si="3"/>
        <v>-1.8867924528301994</v>
      </c>
    </row>
    <row r="224" spans="2:7" x14ac:dyDescent="0.3">
      <c r="B224" s="14">
        <v>1740</v>
      </c>
      <c r="C224" s="15" t="s">
        <v>232</v>
      </c>
      <c r="D224" s="15" t="str">
        <f>VLOOKUP(B224,'1월 3일'!$G:$I,3,0)</f>
        <v>에너지</v>
      </c>
      <c r="E224" s="10">
        <f>VLOOKUP(B224,'12월 1일'!$A:$C,3,0)</f>
        <v>10399.062409300001</v>
      </c>
      <c r="F224" s="10">
        <f>VLOOKUP(B224,'1월 3일'!$A:$C,3,0)</f>
        <v>9269.8086154499997</v>
      </c>
      <c r="G224" s="11">
        <f t="shared" si="3"/>
        <v>-10.859188544152754</v>
      </c>
    </row>
    <row r="225" spans="2:7" x14ac:dyDescent="0.3">
      <c r="B225" s="14">
        <v>3690</v>
      </c>
      <c r="C225" s="15" t="s">
        <v>2156</v>
      </c>
      <c r="D225" s="15" t="str">
        <f>VLOOKUP(B225,'1월 3일'!$G:$I,3,0)</f>
        <v>금융</v>
      </c>
      <c r="E225" s="10">
        <f>VLOOKUP(B225,'12월 1일'!$A:$C,3,0)</f>
        <v>10086.9319208</v>
      </c>
      <c r="F225" s="10">
        <f>VLOOKUP(B225,'1월 3일'!$A:$C,3,0)</f>
        <v>9364.7254434999995</v>
      </c>
      <c r="G225" s="11">
        <f t="shared" si="3"/>
        <v>-7.1598230559161147</v>
      </c>
    </row>
    <row r="226" spans="2:7" x14ac:dyDescent="0.3">
      <c r="B226" s="32">
        <v>3230</v>
      </c>
      <c r="C226" s="33" t="s">
        <v>1027</v>
      </c>
      <c r="D226" s="33" t="str">
        <f>VLOOKUP(B226,'1월 3일'!$G:$I,3,0)</f>
        <v>음식료</v>
      </c>
      <c r="E226" s="28">
        <f>VLOOKUP(B226,'12월 1일'!$A:$C,3,0)</f>
        <v>8436.9768000000004</v>
      </c>
      <c r="F226" s="28">
        <f>VLOOKUP(B226,'1월 3일'!$A:$C,3,0)</f>
        <v>9303.2735250000005</v>
      </c>
      <c r="G226" s="29">
        <f t="shared" si="3"/>
        <v>10.267857142857139</v>
      </c>
    </row>
    <row r="227" spans="2:7" x14ac:dyDescent="0.3">
      <c r="B227" s="12">
        <v>7390</v>
      </c>
      <c r="C227" s="13" t="s">
        <v>424</v>
      </c>
      <c r="D227" s="13" t="str">
        <f>VLOOKUP(B227,'1월 3일'!$G:$I,3,0)</f>
        <v>헬스케어</v>
      </c>
      <c r="E227" s="10">
        <f>VLOOKUP(B227,'12월 1일'!$A:$C,3,0)</f>
        <v>11838.422484000001</v>
      </c>
      <c r="F227" s="10">
        <f>VLOOKUP(B227,'1월 3일'!$A:$C,3,0)</f>
        <v>9458.210556</v>
      </c>
      <c r="G227" s="11">
        <f t="shared" si="3"/>
        <v>-20.105820105820104</v>
      </c>
    </row>
    <row r="228" spans="2:7" x14ac:dyDescent="0.3">
      <c r="B228" s="12">
        <v>22100</v>
      </c>
      <c r="C228" s="13" t="s">
        <v>2362</v>
      </c>
      <c r="D228" s="13" t="str">
        <f>VLOOKUP(B228,'1월 3일'!$G:$I,3,0)</f>
        <v>인터넷</v>
      </c>
      <c r="E228" s="10">
        <f>VLOOKUP(B228,'12월 1일'!$A:$C,3,0)</f>
        <v>10733.6518674</v>
      </c>
      <c r="F228" s="10">
        <f>VLOOKUP(B228,'1월 3일'!$A:$C,3,0)</f>
        <v>9319.7288876999992</v>
      </c>
      <c r="G228" s="11">
        <f t="shared" si="3"/>
        <v>-13.172804532577908</v>
      </c>
    </row>
    <row r="229" spans="2:7" x14ac:dyDescent="0.3">
      <c r="B229" s="26">
        <v>215200</v>
      </c>
      <c r="C229" s="27" t="s">
        <v>798</v>
      </c>
      <c r="D229" s="27" t="str">
        <f>VLOOKUP(B229,'1월 3일'!$G:$I,3,0)</f>
        <v>교육</v>
      </c>
      <c r="E229" s="28">
        <f>VLOOKUP(B229,'12월 1일'!$A:$C,3,0)</f>
        <v>9264.1282800000008</v>
      </c>
      <c r="F229" s="28">
        <f>VLOOKUP(B229,'1월 3일'!$A:$C,3,0)</f>
        <v>9370.8852000000006</v>
      </c>
      <c r="G229" s="29">
        <f t="shared" si="3"/>
        <v>1.1523687580025532</v>
      </c>
    </row>
    <row r="230" spans="2:7" x14ac:dyDescent="0.3">
      <c r="B230" s="32">
        <v>103140</v>
      </c>
      <c r="C230" s="33" t="s">
        <v>2381</v>
      </c>
      <c r="D230" s="33" t="str">
        <f>VLOOKUP(B230,'1월 3일'!$G:$I,3,0)</f>
        <v>기초소재</v>
      </c>
      <c r="E230" s="28">
        <f>VLOOKUP(B230,'12월 1일'!$A:$C,3,0)</f>
        <v>8561.4169290000009</v>
      </c>
      <c r="F230" s="28">
        <f>VLOOKUP(B230,'1월 3일'!$A:$C,3,0)</f>
        <v>8995.7932380000002</v>
      </c>
      <c r="G230" s="29">
        <f t="shared" si="3"/>
        <v>5.0736497545008197</v>
      </c>
    </row>
    <row r="231" spans="2:7" x14ac:dyDescent="0.3">
      <c r="B231" s="14">
        <v>353200</v>
      </c>
      <c r="C231" s="15" t="s">
        <v>489</v>
      </c>
      <c r="D231" s="15" t="str">
        <f>VLOOKUP(B231,'1월 3일'!$G:$I,3,0)</f>
        <v>PCB</v>
      </c>
      <c r="E231" s="10">
        <f>VLOOKUP(B231,'12월 1일'!$A:$C,3,0)</f>
        <v>11563.560450000001</v>
      </c>
      <c r="F231" s="10">
        <f>VLOOKUP(B231,'1월 3일'!$A:$C,3,0)</f>
        <v>9661.0088374999996</v>
      </c>
      <c r="G231" s="11">
        <f t="shared" si="3"/>
        <v>-16.452991452991462</v>
      </c>
    </row>
    <row r="232" spans="2:7" x14ac:dyDescent="0.3">
      <c r="B232" s="32">
        <v>9420</v>
      </c>
      <c r="C232" s="33" t="s">
        <v>2556</v>
      </c>
      <c r="D232" s="33" t="str">
        <f>VLOOKUP(B232,'1월 3일'!$G:$I,3,0)</f>
        <v>헬스케어</v>
      </c>
      <c r="E232" s="28">
        <f>VLOOKUP(B232,'12월 1일'!$A:$C,3,0)</f>
        <v>7548.772191</v>
      </c>
      <c r="F232" s="28">
        <f>VLOOKUP(B232,'1월 3일'!$A:$C,3,0)</f>
        <v>9011.5100550000006</v>
      </c>
      <c r="G232" s="29">
        <f t="shared" si="3"/>
        <v>19.377162629757795</v>
      </c>
    </row>
    <row r="233" spans="2:7" x14ac:dyDescent="0.3">
      <c r="B233" s="32">
        <v>8730</v>
      </c>
      <c r="C233" s="33" t="s">
        <v>1810</v>
      </c>
      <c r="D233" s="33" t="str">
        <f>VLOOKUP(B233,'1월 3일'!$G:$I,3,0)</f>
        <v>음식료</v>
      </c>
      <c r="E233" s="28">
        <f>VLOOKUP(B233,'12월 1일'!$A:$C,3,0)</f>
        <v>8060</v>
      </c>
      <c r="F233" s="28">
        <f>VLOOKUP(B233,'1월 3일'!$A:$C,3,0)</f>
        <v>9064.4</v>
      </c>
      <c r="G233" s="29">
        <f t="shared" si="3"/>
        <v>12.461538461538456</v>
      </c>
    </row>
    <row r="234" spans="2:7" x14ac:dyDescent="0.3">
      <c r="B234" s="26">
        <v>181710</v>
      </c>
      <c r="C234" s="27" t="s">
        <v>187</v>
      </c>
      <c r="D234" s="27" t="str">
        <f>VLOOKUP(B234,'1월 3일'!$G:$I,3,0)</f>
        <v>게임</v>
      </c>
      <c r="E234" s="28">
        <f>VLOOKUP(B234,'12월 1일'!$A:$C,3,0)</f>
        <v>8932.2651040000001</v>
      </c>
      <c r="F234" s="28">
        <f>VLOOKUP(B234,'1월 3일'!$A:$C,3,0)</f>
        <v>8968.2823019999996</v>
      </c>
      <c r="G234" s="29">
        <f t="shared" si="3"/>
        <v>0.40322580645160144</v>
      </c>
    </row>
    <row r="235" spans="2:7" x14ac:dyDescent="0.3">
      <c r="B235" s="32">
        <v>3100</v>
      </c>
      <c r="C235" s="33" t="s">
        <v>1108</v>
      </c>
      <c r="D235" s="33" t="str">
        <f>VLOOKUP(B235,'1월 3일'!$G:$I,3,0)</f>
        <v>운송</v>
      </c>
      <c r="E235" s="28">
        <f>VLOOKUP(B235,'12월 1일'!$A:$C,3,0)</f>
        <v>8309.4</v>
      </c>
      <c r="F235" s="28">
        <f>VLOOKUP(B235,'1월 3일'!$A:$C,3,0)</f>
        <v>8976</v>
      </c>
      <c r="G235" s="29">
        <f t="shared" si="3"/>
        <v>8.0222398729150157</v>
      </c>
    </row>
    <row r="236" spans="2:7" x14ac:dyDescent="0.3">
      <c r="B236" s="14">
        <v>31430</v>
      </c>
      <c r="C236" s="15" t="s">
        <v>1241</v>
      </c>
      <c r="D236" s="15" t="str">
        <f>VLOOKUP(B236,'1월 3일'!$G:$I,3,0)</f>
        <v>패션</v>
      </c>
      <c r="E236" s="10">
        <f>VLOOKUP(B236,'12월 1일'!$A:$C,3,0)</f>
        <v>8925</v>
      </c>
      <c r="F236" s="10">
        <f>VLOOKUP(B236,'1월 3일'!$A:$C,3,0)</f>
        <v>8728.65</v>
      </c>
      <c r="G236" s="11">
        <f t="shared" si="3"/>
        <v>-2.200000000000002</v>
      </c>
    </row>
    <row r="237" spans="2:7" x14ac:dyDescent="0.3">
      <c r="B237" s="12">
        <v>98460</v>
      </c>
      <c r="C237" s="13" t="s">
        <v>319</v>
      </c>
      <c r="D237" s="13" t="str">
        <f>VLOOKUP(B237,'1월 3일'!$G:$I,3,0)</f>
        <v>반도체</v>
      </c>
      <c r="E237" s="10">
        <f>VLOOKUP(B237,'12월 1일'!$A:$C,3,0)</f>
        <v>9645.9930774999993</v>
      </c>
      <c r="F237" s="10">
        <f>VLOOKUP(B237,'1월 3일'!$A:$C,3,0)</f>
        <v>8753.4812624999995</v>
      </c>
      <c r="G237" s="11">
        <f t="shared" si="3"/>
        <v>-9.2526690391459105</v>
      </c>
    </row>
    <row r="238" spans="2:7" x14ac:dyDescent="0.3">
      <c r="B238" s="12">
        <v>377740</v>
      </c>
      <c r="C238" s="13" t="s">
        <v>2712</v>
      </c>
      <c r="D238" s="13" t="str">
        <f>VLOOKUP(B238,'1월 3일'!$G:$I,3,0)</f>
        <v>헬스케어</v>
      </c>
      <c r="E238" s="10" t="e">
        <f>VLOOKUP(B238,'12월 1일'!$A:$C,3,0)</f>
        <v>#N/A</v>
      </c>
      <c r="F238" s="10">
        <f>VLOOKUP(B238,'1월 3일'!$A:$C,3,0)</f>
        <v>8740.9649184000009</v>
      </c>
      <c r="G238" s="11" t="e">
        <f t="shared" si="3"/>
        <v>#N/A</v>
      </c>
    </row>
    <row r="239" spans="2:7" x14ac:dyDescent="0.3">
      <c r="B239" s="12">
        <v>10780</v>
      </c>
      <c r="C239" s="13" t="s">
        <v>1357</v>
      </c>
      <c r="D239" s="13" t="str">
        <f>VLOOKUP(B239,'1월 3일'!$G:$I,3,0)</f>
        <v>건설</v>
      </c>
      <c r="E239" s="10">
        <f>VLOOKUP(B239,'12월 1일'!$A:$C,3,0)</f>
        <v>10518.932343</v>
      </c>
      <c r="F239" s="10">
        <f>VLOOKUP(B239,'1월 3일'!$A:$C,3,0)</f>
        <v>8186.5405899999996</v>
      </c>
      <c r="G239" s="11">
        <f t="shared" si="3"/>
        <v>-22.17327459618209</v>
      </c>
    </row>
    <row r="240" spans="2:7" x14ac:dyDescent="0.3">
      <c r="B240" s="14">
        <v>248070</v>
      </c>
      <c r="C240" s="15" t="s">
        <v>1188</v>
      </c>
      <c r="D240" s="15" t="str">
        <f>VLOOKUP(B240,'1월 3일'!$G:$I,3,0)</f>
        <v>전자제품</v>
      </c>
      <c r="E240" s="10">
        <f>VLOOKUP(B240,'12월 1일'!$A:$C,3,0)</f>
        <v>9026.0019554999999</v>
      </c>
      <c r="F240" s="10">
        <f>VLOOKUP(B240,'1월 3일'!$A:$C,3,0)</f>
        <v>9176.0186085000005</v>
      </c>
      <c r="G240" s="11">
        <f t="shared" si="3"/>
        <v>1.6620498614958512</v>
      </c>
    </row>
    <row r="241" spans="2:7" x14ac:dyDescent="0.3">
      <c r="B241" s="14">
        <v>192080</v>
      </c>
      <c r="C241" s="15" t="s">
        <v>579</v>
      </c>
      <c r="D241" s="15" t="str">
        <f>VLOOKUP(B241,'1월 3일'!$G:$I,3,0)</f>
        <v>게임</v>
      </c>
      <c r="E241" s="10">
        <f>VLOOKUP(B241,'12월 1일'!$A:$C,3,0)</f>
        <v>9003.5059799999999</v>
      </c>
      <c r="F241" s="10">
        <f>VLOOKUP(B241,'1월 3일'!$A:$C,3,0)</f>
        <v>8369.5856609999992</v>
      </c>
      <c r="G241" s="11">
        <f t="shared" si="3"/>
        <v>-7.040816326530619</v>
      </c>
    </row>
    <row r="242" spans="2:7" x14ac:dyDescent="0.3">
      <c r="B242" s="12">
        <v>23590</v>
      </c>
      <c r="C242" s="13" t="s">
        <v>477</v>
      </c>
      <c r="D242" s="13" t="str">
        <f>VLOOKUP(B242,'1월 3일'!$G:$I,3,0)</f>
        <v>인터넷</v>
      </c>
      <c r="E242" s="10">
        <f>VLOOKUP(B242,'12월 1일'!$A:$C,3,0)</f>
        <v>9399.5562614999999</v>
      </c>
      <c r="F242" s="10">
        <f>VLOOKUP(B242,'1월 3일'!$A:$C,3,0)</f>
        <v>8367.6240705</v>
      </c>
      <c r="G242" s="11">
        <f t="shared" si="3"/>
        <v>-10.978520286396176</v>
      </c>
    </row>
    <row r="243" spans="2:7" x14ac:dyDescent="0.3">
      <c r="B243" s="21">
        <v>272450</v>
      </c>
      <c r="C243" s="22" t="s">
        <v>2058</v>
      </c>
      <c r="D243" s="22" t="str">
        <f>VLOOKUP(B243,'1월 3일'!$G:$I,3,0)</f>
        <v>운송</v>
      </c>
      <c r="E243" s="10">
        <f>VLOOKUP(B243,'12월 1일'!$A:$C,3,0)</f>
        <v>7542.9</v>
      </c>
      <c r="F243" s="10">
        <f>VLOOKUP(B243,'1월 3일'!$A:$C,3,0)</f>
        <v>8613</v>
      </c>
      <c r="G243" s="11">
        <f t="shared" si="3"/>
        <v>14.186851211072661</v>
      </c>
    </row>
    <row r="244" spans="2:7" x14ac:dyDescent="0.3">
      <c r="B244" s="12">
        <v>225570</v>
      </c>
      <c r="C244" s="13" t="s">
        <v>435</v>
      </c>
      <c r="D244" s="13" t="str">
        <f>VLOOKUP(B244,'1월 3일'!$G:$I,3,0)</f>
        <v>게임</v>
      </c>
      <c r="E244" s="10">
        <f>VLOOKUP(B244,'12월 1일'!$A:$C,3,0)</f>
        <v>9403.8364419999998</v>
      </c>
      <c r="F244" s="10">
        <f>VLOOKUP(B244,'1월 3일'!$A:$C,3,0)</f>
        <v>7891.3312800000003</v>
      </c>
      <c r="G244" s="11">
        <f t="shared" ref="G244:G304" si="4">(F244/E244-1)*100</f>
        <v>-16.083916083916083</v>
      </c>
    </row>
    <row r="245" spans="2:7" x14ac:dyDescent="0.3">
      <c r="B245" s="12">
        <v>365550</v>
      </c>
      <c r="C245" s="13" t="s">
        <v>63</v>
      </c>
      <c r="D245" s="13" t="str">
        <f>VLOOKUP(B245,'1월 3일'!$G:$I,3,0)</f>
        <v>금융</v>
      </c>
      <c r="E245" s="10">
        <f>VLOOKUP(B245,'12월 1일'!$A:$C,3,0)</f>
        <v>8608.7955999999995</v>
      </c>
      <c r="F245" s="10">
        <f>VLOOKUP(B245,'1월 3일'!$A:$C,3,0)</f>
        <v>8310.4709999999995</v>
      </c>
      <c r="G245" s="11">
        <f t="shared" si="4"/>
        <v>-3.4653465346534684</v>
      </c>
    </row>
    <row r="246" spans="2:7" x14ac:dyDescent="0.3">
      <c r="B246" s="12">
        <v>178920</v>
      </c>
      <c r="C246" s="13" t="s">
        <v>200</v>
      </c>
      <c r="D246" s="13" t="str">
        <f>VLOOKUP(B246,'1월 3일'!$G:$I,3,0)</f>
        <v>기초소재</v>
      </c>
      <c r="E246" s="10">
        <f>VLOOKUP(B246,'12월 1일'!$A:$C,3,0)</f>
        <v>9514.6883280000002</v>
      </c>
      <c r="F246" s="10">
        <f>VLOOKUP(B246,'1월 3일'!$A:$C,3,0)</f>
        <v>8692.4313120000006</v>
      </c>
      <c r="G246" s="11">
        <f t="shared" si="4"/>
        <v>-8.6419753086419693</v>
      </c>
    </row>
    <row r="247" spans="2:7" x14ac:dyDescent="0.3">
      <c r="B247" s="14">
        <v>86900</v>
      </c>
      <c r="C247" s="15" t="s">
        <v>807</v>
      </c>
      <c r="D247" s="15" t="str">
        <f>VLOOKUP(B247,'1월 3일'!$G:$I,3,0)</f>
        <v>헬스케어</v>
      </c>
      <c r="E247" s="10">
        <f>VLOOKUP(B247,'12월 1일'!$A:$C,3,0)</f>
        <v>7815.2044390000001</v>
      </c>
      <c r="F247" s="10">
        <f>VLOOKUP(B247,'1월 3일'!$A:$C,3,0)</f>
        <v>8380.6262650000008</v>
      </c>
      <c r="G247" s="11">
        <f t="shared" si="4"/>
        <v>7.234894882319276</v>
      </c>
    </row>
    <row r="248" spans="2:7" x14ac:dyDescent="0.3">
      <c r="B248" s="14">
        <v>222800</v>
      </c>
      <c r="C248" s="15" t="s">
        <v>1272</v>
      </c>
      <c r="D248" s="15" t="str">
        <f>VLOOKUP(B248,'1월 3일'!$G:$I,3,0)</f>
        <v>PCB</v>
      </c>
      <c r="E248" s="10">
        <f>VLOOKUP(B248,'12월 1일'!$A:$C,3,0)</f>
        <v>10559.6484045</v>
      </c>
      <c r="F248" s="10">
        <f>VLOOKUP(B248,'1월 3일'!$A:$C,3,0)</f>
        <v>8759.8893250000001</v>
      </c>
      <c r="G248" s="11">
        <f t="shared" si="4"/>
        <v>-17.043740573152334</v>
      </c>
    </row>
    <row r="249" spans="2:7" x14ac:dyDescent="0.3">
      <c r="B249" s="12">
        <v>192820</v>
      </c>
      <c r="C249" s="13" t="s">
        <v>2165</v>
      </c>
      <c r="D249" s="13" t="str">
        <f>VLOOKUP(B249,'1월 3일'!$G:$I,3,0)</f>
        <v>화장품</v>
      </c>
      <c r="E249" s="10">
        <f>VLOOKUP(B249,'12월 1일'!$A:$C,3,0)</f>
        <v>7184.2391969999999</v>
      </c>
      <c r="F249" s="10">
        <f>VLOOKUP(B249,'1월 3일'!$A:$C,3,0)</f>
        <v>8217.0445159999999</v>
      </c>
      <c r="G249" s="11">
        <f t="shared" si="4"/>
        <v>14.375987361769349</v>
      </c>
    </row>
    <row r="250" spans="2:7" x14ac:dyDescent="0.3">
      <c r="B250" s="12">
        <v>121600</v>
      </c>
      <c r="C250" s="13" t="s">
        <v>385</v>
      </c>
      <c r="D250" s="13" t="str">
        <f>VLOOKUP(B250,'1월 3일'!$G:$I,3,0)</f>
        <v>디스플레이</v>
      </c>
      <c r="E250" s="10">
        <f>VLOOKUP(B250,'12월 1일'!$A:$C,3,0)</f>
        <v>9655.0163699999994</v>
      </c>
      <c r="F250" s="10">
        <f>VLOOKUP(B250,'1월 3일'!$A:$C,3,0)</f>
        <v>8678.6664000000001</v>
      </c>
      <c r="G250" s="11">
        <f t="shared" si="4"/>
        <v>-10.11235955056179</v>
      </c>
    </row>
    <row r="251" spans="2:7" x14ac:dyDescent="0.3">
      <c r="B251" s="14">
        <v>200130</v>
      </c>
      <c r="C251" s="15" t="s">
        <v>2198</v>
      </c>
      <c r="D251" s="15" t="str">
        <f>VLOOKUP(B251,'1월 3일'!$G:$I,3,0)</f>
        <v>음식료</v>
      </c>
      <c r="E251" s="10">
        <f>VLOOKUP(B251,'12월 1일'!$A:$C,3,0)</f>
        <v>7312.0306049999999</v>
      </c>
      <c r="F251" s="10">
        <f>VLOOKUP(B251,'1월 3일'!$A:$C,3,0)</f>
        <v>8065.3913339999999</v>
      </c>
      <c r="G251" s="11">
        <f t="shared" si="4"/>
        <v>10.303030303030303</v>
      </c>
    </row>
    <row r="252" spans="2:7" x14ac:dyDescent="0.3">
      <c r="B252" s="12">
        <v>348370</v>
      </c>
      <c r="C252" s="13" t="s">
        <v>1566</v>
      </c>
      <c r="D252" s="13" t="str">
        <f>VLOOKUP(B252,'1월 3일'!$G:$I,3,0)</f>
        <v>배터리</v>
      </c>
      <c r="E252" s="10">
        <f>VLOOKUP(B252,'12월 1일'!$A:$C,3,0)</f>
        <v>10357.066325</v>
      </c>
      <c r="F252" s="10">
        <f>VLOOKUP(B252,'1월 3일'!$A:$C,3,0)</f>
        <v>8870.7087150000007</v>
      </c>
      <c r="G252" s="11">
        <f t="shared" si="4"/>
        <v>-14.351145038167934</v>
      </c>
    </row>
    <row r="253" spans="2:7" x14ac:dyDescent="0.3">
      <c r="B253" s="12">
        <v>348950</v>
      </c>
      <c r="C253" s="13" t="s">
        <v>1973</v>
      </c>
      <c r="D253" s="13" t="str">
        <f>VLOOKUP(B253,'1월 3일'!$G:$I,3,0)</f>
        <v>금융</v>
      </c>
      <c r="E253" s="10">
        <f>VLOOKUP(B253,'12월 1일'!$A:$C,3,0)</f>
        <v>8724.0192000000006</v>
      </c>
      <c r="F253" s="10">
        <f>VLOOKUP(B253,'1월 3일'!$A:$C,3,0)</f>
        <v>8398.3487999999998</v>
      </c>
      <c r="G253" s="11">
        <f t="shared" si="4"/>
        <v>-3.7330316742081537</v>
      </c>
    </row>
    <row r="254" spans="2:7" x14ac:dyDescent="0.3">
      <c r="B254" s="14">
        <v>3240</v>
      </c>
      <c r="C254" s="15" t="s">
        <v>2251</v>
      </c>
      <c r="D254" s="15" t="str">
        <f>VLOOKUP(B254,'1월 3일'!$G:$I,3,0)</f>
        <v>기초소재</v>
      </c>
      <c r="E254" s="10">
        <f>VLOOKUP(B254,'12월 1일'!$A:$C,3,0)</f>
        <v>8350.5</v>
      </c>
      <c r="F254" s="10">
        <f>VLOOKUP(B254,'1월 3일'!$A:$C,3,0)</f>
        <v>8083.2839999999997</v>
      </c>
      <c r="G254" s="11">
        <f t="shared" si="4"/>
        <v>-3.2000000000000028</v>
      </c>
    </row>
    <row r="255" spans="2:7" x14ac:dyDescent="0.3">
      <c r="B255" s="12">
        <v>214320</v>
      </c>
      <c r="C255" s="13" t="s">
        <v>1821</v>
      </c>
      <c r="D255" s="13" t="str">
        <f>VLOOKUP(B255,'1월 3일'!$G:$I,3,0)</f>
        <v>광고</v>
      </c>
      <c r="E255" s="10">
        <f>VLOOKUP(B255,'12월 1일'!$A:$C,3,0)</f>
        <v>8630</v>
      </c>
      <c r="F255" s="10">
        <f>VLOOKUP(B255,'1월 3일'!$A:$C,3,0)</f>
        <v>8050</v>
      </c>
      <c r="G255" s="11">
        <f t="shared" si="4"/>
        <v>-6.7207415990729995</v>
      </c>
    </row>
    <row r="256" spans="2:7" x14ac:dyDescent="0.3">
      <c r="B256" s="14">
        <v>39030</v>
      </c>
      <c r="C256" s="15" t="s">
        <v>1865</v>
      </c>
      <c r="D256" s="15" t="str">
        <f>VLOOKUP(B256,'1월 3일'!$G:$I,3,0)</f>
        <v>반도체</v>
      </c>
      <c r="E256" s="10">
        <f>VLOOKUP(B256,'12월 1일'!$A:$C,3,0)</f>
        <v>8808.4782500000001</v>
      </c>
      <c r="F256" s="10">
        <f>VLOOKUP(B256,'1월 3일'!$A:$C,3,0)</f>
        <v>7933.7902000000004</v>
      </c>
      <c r="G256" s="11">
        <f t="shared" si="4"/>
        <v>-9.93006993006993</v>
      </c>
    </row>
    <row r="257" spans="2:7" x14ac:dyDescent="0.3">
      <c r="B257" s="14">
        <v>122870</v>
      </c>
      <c r="C257" s="15" t="s">
        <v>1671</v>
      </c>
      <c r="D257" s="15" t="str">
        <f>VLOOKUP(B257,'1월 3일'!$G:$I,3,0)</f>
        <v>방송미디어</v>
      </c>
      <c r="E257" s="10">
        <f>VLOOKUP(B257,'12월 1일'!$A:$C,3,0)</f>
        <v>8448.7711770000005</v>
      </c>
      <c r="F257" s="10">
        <f>VLOOKUP(B257,'1월 3일'!$A:$C,3,0)</f>
        <v>9234.2096550000006</v>
      </c>
      <c r="G257" s="11">
        <f t="shared" si="4"/>
        <v>9.2964818379528413</v>
      </c>
    </row>
    <row r="258" spans="2:7" x14ac:dyDescent="0.3">
      <c r="B258" s="12">
        <v>69260</v>
      </c>
      <c r="C258" s="13" t="s">
        <v>273</v>
      </c>
      <c r="D258" s="13" t="str">
        <f>VLOOKUP(B258,'1월 3일'!$G:$I,3,0)</f>
        <v>기초소재</v>
      </c>
      <c r="E258" s="10">
        <f>VLOOKUP(B258,'12월 1일'!$A:$C,3,0)</f>
        <v>8870.6535960000001</v>
      </c>
      <c r="F258" s="10">
        <f>VLOOKUP(B258,'1월 3일'!$A:$C,3,0)</f>
        <v>7726.053132</v>
      </c>
      <c r="G258" s="11">
        <f t="shared" si="4"/>
        <v>-12.903225806451612</v>
      </c>
    </row>
    <row r="259" spans="2:7" x14ac:dyDescent="0.3">
      <c r="B259" s="14">
        <v>67160</v>
      </c>
      <c r="C259" s="15" t="s">
        <v>1385</v>
      </c>
      <c r="D259" s="15" t="str">
        <f>VLOOKUP(B259,'1월 3일'!$G:$I,3,0)</f>
        <v>인터넷</v>
      </c>
      <c r="E259" s="10">
        <f>VLOOKUP(B259,'12월 1일'!$A:$C,3,0)</f>
        <v>10230.342629999999</v>
      </c>
      <c r="F259" s="10">
        <f>VLOOKUP(B259,'1월 3일'!$A:$C,3,0)</f>
        <v>8391.1799100000007</v>
      </c>
      <c r="G259" s="11">
        <f t="shared" si="4"/>
        <v>-17.977528089887628</v>
      </c>
    </row>
    <row r="260" spans="2:7" x14ac:dyDescent="0.3">
      <c r="B260" s="12">
        <v>95660</v>
      </c>
      <c r="C260" s="13" t="s">
        <v>415</v>
      </c>
      <c r="D260" s="13" t="str">
        <f>VLOOKUP(B260,'1월 3일'!$G:$I,3,0)</f>
        <v>게임</v>
      </c>
      <c r="E260" s="10">
        <f>VLOOKUP(B260,'12월 1일'!$A:$C,3,0)</f>
        <v>8813.4876000000004</v>
      </c>
      <c r="F260" s="10">
        <f>VLOOKUP(B260,'1월 3일'!$A:$C,3,0)</f>
        <v>8042.3074349999997</v>
      </c>
      <c r="G260" s="11">
        <f t="shared" si="4"/>
        <v>-8.7500000000000018</v>
      </c>
    </row>
    <row r="261" spans="2:7" x14ac:dyDescent="0.3">
      <c r="B261" s="14">
        <v>79160</v>
      </c>
      <c r="C261" s="15" t="s">
        <v>17</v>
      </c>
      <c r="D261" s="15" t="str">
        <f>VLOOKUP(B261,'1월 3일'!$G:$I,3,0)</f>
        <v>방송미디어</v>
      </c>
      <c r="E261" s="10">
        <f>VLOOKUP(B261,'12월 1일'!$A:$C,3,0)</f>
        <v>8373.5691975000009</v>
      </c>
      <c r="F261" s="10">
        <f>VLOOKUP(B261,'1월 3일'!$A:$C,3,0)</f>
        <v>8160.3763289999997</v>
      </c>
      <c r="G261" s="11">
        <f t="shared" si="4"/>
        <v>-2.5460214571780382</v>
      </c>
    </row>
    <row r="262" spans="2:7" x14ac:dyDescent="0.3">
      <c r="B262" s="12">
        <v>300720</v>
      </c>
      <c r="C262" s="13" t="s">
        <v>2560</v>
      </c>
      <c r="D262" s="13" t="str">
        <f>VLOOKUP(B262,'1월 3일'!$G:$I,3,0)</f>
        <v>건설</v>
      </c>
      <c r="E262" s="10">
        <f>VLOOKUP(B262,'12월 1일'!$A:$C,3,0)</f>
        <v>8830.8463499999998</v>
      </c>
      <c r="F262" s="10">
        <f>VLOOKUP(B262,'1월 3일'!$A:$C,3,0)</f>
        <v>7341.7232400000003</v>
      </c>
      <c r="G262" s="11">
        <f t="shared" si="4"/>
        <v>-16.862745098039213</v>
      </c>
    </row>
    <row r="263" spans="2:7" x14ac:dyDescent="0.3">
      <c r="B263" s="12">
        <v>2840</v>
      </c>
      <c r="C263" s="13" t="s">
        <v>867</v>
      </c>
      <c r="D263" s="13" t="str">
        <f>VLOOKUP(B263,'1월 3일'!$G:$I,3,0)</f>
        <v>기초소재</v>
      </c>
      <c r="E263" s="10">
        <f>VLOOKUP(B263,'12월 1일'!$A:$C,3,0)</f>
        <v>8622.9500000000007</v>
      </c>
      <c r="F263" s="10">
        <f>VLOOKUP(B263,'1월 3일'!$A:$C,3,0)</f>
        <v>7881.25</v>
      </c>
      <c r="G263" s="11">
        <f t="shared" si="4"/>
        <v>-8.6014646959567287</v>
      </c>
    </row>
    <row r="264" spans="2:7" x14ac:dyDescent="0.3">
      <c r="B264" s="12">
        <v>73240</v>
      </c>
      <c r="C264" s="13" t="s">
        <v>372</v>
      </c>
      <c r="D264" s="13" t="str">
        <f>VLOOKUP(B264,'1월 3일'!$G:$I,3,0)</f>
        <v>자동차</v>
      </c>
      <c r="E264" s="10">
        <f>VLOOKUP(B264,'12월 1일'!$A:$C,3,0)</f>
        <v>8732.7127247999997</v>
      </c>
      <c r="F264" s="10">
        <f>VLOOKUP(B264,'1월 3일'!$A:$C,3,0)</f>
        <v>7784.7537776999998</v>
      </c>
      <c r="G264" s="11">
        <f t="shared" si="4"/>
        <v>-10.855263157894735</v>
      </c>
    </row>
    <row r="265" spans="2:7" x14ac:dyDescent="0.3">
      <c r="B265" s="14">
        <v>140860</v>
      </c>
      <c r="C265" s="15" t="s">
        <v>2337</v>
      </c>
      <c r="D265" s="15" t="str">
        <f>VLOOKUP(B265,'1월 3일'!$G:$I,3,0)</f>
        <v>반도체</v>
      </c>
      <c r="E265" s="10">
        <f>VLOOKUP(B265,'12월 1일'!$A:$C,3,0)</f>
        <v>8065.5354989999996</v>
      </c>
      <c r="F265" s="10">
        <f>VLOOKUP(B265,'1월 3일'!$A:$C,3,0)</f>
        <v>7739.9149260000004</v>
      </c>
      <c r="G265" s="11">
        <f t="shared" si="4"/>
        <v>-4.0371847974678303</v>
      </c>
    </row>
    <row r="266" spans="2:7" x14ac:dyDescent="0.3">
      <c r="B266" s="12">
        <v>268280</v>
      </c>
      <c r="C266" s="13" t="s">
        <v>868</v>
      </c>
      <c r="D266" s="13" t="str">
        <f>VLOOKUP(B266,'1월 3일'!$G:$I,3,0)</f>
        <v>기초소재</v>
      </c>
      <c r="E266" s="10">
        <f>VLOOKUP(B266,'12월 1일'!$A:$C,3,0)</f>
        <v>7599</v>
      </c>
      <c r="F266" s="10">
        <f>VLOOKUP(B266,'1월 3일'!$A:$C,3,0)</f>
        <v>7650</v>
      </c>
      <c r="G266" s="11">
        <f t="shared" si="4"/>
        <v>0.67114093959732557</v>
      </c>
    </row>
    <row r="267" spans="2:7" x14ac:dyDescent="0.3">
      <c r="B267" s="12">
        <v>82640</v>
      </c>
      <c r="C267" s="13" t="s">
        <v>629</v>
      </c>
      <c r="D267" s="13" t="str">
        <f>VLOOKUP(B267,'1월 3일'!$G:$I,3,0)</f>
        <v>금융</v>
      </c>
      <c r="E267" s="10">
        <f>VLOOKUP(B267,'12월 1일'!$A:$C,3,0)</f>
        <v>9068.3524770000004</v>
      </c>
      <c r="F267" s="10">
        <f>VLOOKUP(B267,'1월 3일'!$A:$C,3,0)</f>
        <v>7325.6797589999996</v>
      </c>
      <c r="G267" s="11">
        <f t="shared" si="4"/>
        <v>-19.217081850533813</v>
      </c>
    </row>
    <row r="268" spans="2:7" x14ac:dyDescent="0.3">
      <c r="B268" s="14">
        <v>90460</v>
      </c>
      <c r="C268" s="15" t="s">
        <v>957</v>
      </c>
      <c r="D268" s="15" t="str">
        <f>VLOOKUP(B268,'1월 3일'!$G:$I,3,0)</f>
        <v>PCB</v>
      </c>
      <c r="E268" s="10">
        <f>VLOOKUP(B268,'12월 1일'!$A:$C,3,0)</f>
        <v>9201.9891929999994</v>
      </c>
      <c r="F268" s="10">
        <f>VLOOKUP(B268,'1월 3일'!$A:$C,3,0)</f>
        <v>7702.7887065000004</v>
      </c>
      <c r="G268" s="11">
        <f t="shared" si="4"/>
        <v>-16.292134831460668</v>
      </c>
    </row>
    <row r="269" spans="2:7" x14ac:dyDescent="0.3">
      <c r="B269" s="14">
        <v>78340</v>
      </c>
      <c r="C269" s="15" t="s">
        <v>2096</v>
      </c>
      <c r="D269" s="15" t="str">
        <f>VLOOKUP(B269,'1월 3일'!$G:$I,3,0)</f>
        <v>게임</v>
      </c>
      <c r="E269" s="10">
        <f>VLOOKUP(B269,'12월 1일'!$A:$C,3,0)</f>
        <v>8105.8446000000004</v>
      </c>
      <c r="F269" s="10">
        <f>VLOOKUP(B269,'1월 3일'!$A:$C,3,0)</f>
        <v>7501.1228600000004</v>
      </c>
      <c r="G269" s="11">
        <f t="shared" si="4"/>
        <v>-7.460317460317456</v>
      </c>
    </row>
    <row r="270" spans="2:7" x14ac:dyDescent="0.3">
      <c r="B270" s="12">
        <v>249420</v>
      </c>
      <c r="C270" s="13" t="s">
        <v>1916</v>
      </c>
      <c r="D270" s="13" t="str">
        <f>VLOOKUP(B270,'1월 3일'!$G:$I,3,0)</f>
        <v>음식료</v>
      </c>
      <c r="E270" s="10">
        <f>VLOOKUP(B270,'12월 1일'!$A:$C,3,0)</f>
        <v>10212.051584999999</v>
      </c>
      <c r="F270" s="10">
        <f>VLOOKUP(B270,'1월 3일'!$A:$C,3,0)</f>
        <v>7491.5181574999997</v>
      </c>
      <c r="G270" s="11">
        <f t="shared" si="4"/>
        <v>-26.640419947506555</v>
      </c>
    </row>
    <row r="271" spans="2:7" x14ac:dyDescent="0.3">
      <c r="B271" s="12">
        <v>64550</v>
      </c>
      <c r="C271" s="13" t="s">
        <v>884</v>
      </c>
      <c r="D271" s="13" t="str">
        <f>VLOOKUP(B271,'1월 3일'!$G:$I,3,0)</f>
        <v>헬스케어</v>
      </c>
      <c r="E271" s="10">
        <f>VLOOKUP(B271,'12월 1일'!$A:$C,3,0)</f>
        <v>8852.9298130000006</v>
      </c>
      <c r="F271" s="10">
        <f>VLOOKUP(B271,'1월 3일'!$A:$C,3,0)</f>
        <v>7355.9329349999998</v>
      </c>
      <c r="G271" s="11">
        <f t="shared" si="4"/>
        <v>-16.90962099125365</v>
      </c>
    </row>
    <row r="272" spans="2:7" x14ac:dyDescent="0.3">
      <c r="B272" s="12">
        <v>1680</v>
      </c>
      <c r="C272" s="13" t="s">
        <v>507</v>
      </c>
      <c r="D272" s="13" t="str">
        <f>VLOOKUP(B272,'1월 3일'!$G:$I,3,0)</f>
        <v>음식료</v>
      </c>
      <c r="E272" s="10">
        <f>VLOOKUP(B272,'12월 1일'!$A:$C,3,0)</f>
        <v>7414.6773499999999</v>
      </c>
      <c r="F272" s="10">
        <f>VLOOKUP(B272,'1월 3일'!$A:$C,3,0)</f>
        <v>7328.0572874999998</v>
      </c>
      <c r="G272" s="11">
        <f t="shared" si="4"/>
        <v>-1.1682242990654235</v>
      </c>
    </row>
    <row r="273" spans="2:7" x14ac:dyDescent="0.3">
      <c r="B273" s="21">
        <v>9900</v>
      </c>
      <c r="C273" s="22" t="s">
        <v>822</v>
      </c>
      <c r="D273" s="22" t="str">
        <f>VLOOKUP(B273,'1월 3일'!$G:$I,3,0)</f>
        <v>자동차</v>
      </c>
      <c r="E273" s="10">
        <f>VLOOKUP(B273,'12월 1일'!$A:$C,3,0)</f>
        <v>9313.4486075000004</v>
      </c>
      <c r="F273" s="10">
        <f>VLOOKUP(B273,'1월 3일'!$A:$C,3,0)</f>
        <v>7765.5796840000003</v>
      </c>
      <c r="G273" s="11">
        <f t="shared" si="4"/>
        <v>-16.619718309859156</v>
      </c>
    </row>
    <row r="274" spans="2:7" x14ac:dyDescent="0.3">
      <c r="B274" s="23">
        <v>144510</v>
      </c>
      <c r="C274" s="24" t="s">
        <v>2031</v>
      </c>
      <c r="D274" s="24" t="str">
        <f>VLOOKUP(B274,'1월 3일'!$G:$I,3,0)</f>
        <v>헬스케어</v>
      </c>
      <c r="E274" s="10">
        <f>VLOOKUP(B274,'12월 1일'!$A:$C,3,0)</f>
        <v>7821.1702800000003</v>
      </c>
      <c r="F274" s="10">
        <f>VLOOKUP(B274,'1월 3일'!$A:$C,3,0)</f>
        <v>7149.6556600000004</v>
      </c>
      <c r="G274" s="11">
        <f t="shared" si="4"/>
        <v>-8.5858585858585847</v>
      </c>
    </row>
    <row r="275" spans="2:7" x14ac:dyDescent="0.3">
      <c r="B275" s="14">
        <v>119860</v>
      </c>
      <c r="C275" s="15" t="s">
        <v>2726</v>
      </c>
      <c r="D275" s="15" t="str">
        <f>VLOOKUP(B275,'1월 3일'!$G:$I,3,0)</f>
        <v>유통</v>
      </c>
      <c r="E275" s="10">
        <f>VLOOKUP(B275,'12월 1일'!$A:$C,3,0)</f>
        <v>2582.277345</v>
      </c>
      <c r="F275" s="10">
        <f>VLOOKUP(B275,'1월 3일'!$A:$C,3,0)</f>
        <v>7156.6563420000002</v>
      </c>
      <c r="G275" s="11">
        <f t="shared" si="4"/>
        <v>177.1451469323099</v>
      </c>
    </row>
    <row r="276" spans="2:7" x14ac:dyDescent="0.3">
      <c r="B276" s="14">
        <v>30190</v>
      </c>
      <c r="C276" s="15" t="s">
        <v>195</v>
      </c>
      <c r="D276" s="15" t="str">
        <f>VLOOKUP(B276,'1월 3일'!$G:$I,3,0)</f>
        <v>전문서비스</v>
      </c>
      <c r="E276" s="10">
        <f>VLOOKUP(B276,'12월 1일'!$A:$C,3,0)</f>
        <v>7892.9265999999998</v>
      </c>
      <c r="F276" s="10">
        <f>VLOOKUP(B276,'1월 3일'!$A:$C,3,0)</f>
        <v>7285.7784000000001</v>
      </c>
      <c r="G276" s="11">
        <f t="shared" si="4"/>
        <v>-7.6923076923076872</v>
      </c>
    </row>
    <row r="277" spans="2:7" x14ac:dyDescent="0.3">
      <c r="B277" s="12">
        <v>16380</v>
      </c>
      <c r="C277" s="13" t="s">
        <v>135</v>
      </c>
      <c r="D277" s="13" t="str">
        <f>VLOOKUP(B277,'1월 3일'!$G:$I,3,0)</f>
        <v>기초소재</v>
      </c>
      <c r="E277" s="10">
        <f>VLOOKUP(B277,'12월 1일'!$A:$C,3,0)</f>
        <v>9140.8131857999997</v>
      </c>
      <c r="F277" s="10">
        <f>VLOOKUP(B277,'1월 3일'!$A:$C,3,0)</f>
        <v>7260.6459222000003</v>
      </c>
      <c r="G277" s="11">
        <f t="shared" si="4"/>
        <v>-20.568927789934342</v>
      </c>
    </row>
    <row r="278" spans="2:7" x14ac:dyDescent="0.3">
      <c r="B278" s="12">
        <v>86450</v>
      </c>
      <c r="C278" s="13" t="s">
        <v>608</v>
      </c>
      <c r="D278" s="13" t="str">
        <f>VLOOKUP(B278,'1월 3일'!$G:$I,3,0)</f>
        <v>헬스케어</v>
      </c>
      <c r="E278" s="10">
        <f>VLOOKUP(B278,'12월 1일'!$A:$C,3,0)</f>
        <v>7180.29</v>
      </c>
      <c r="F278" s="10">
        <f>VLOOKUP(B278,'1월 3일'!$A:$C,3,0)</f>
        <v>7024.68</v>
      </c>
      <c r="G278" s="11">
        <f t="shared" si="4"/>
        <v>-2.1671826625386914</v>
      </c>
    </row>
    <row r="279" spans="2:7" x14ac:dyDescent="0.3">
      <c r="B279" s="12">
        <v>299900</v>
      </c>
      <c r="C279" s="13" t="s">
        <v>1739</v>
      </c>
      <c r="D279" s="13" t="str">
        <f>VLOOKUP(B279,'1월 3일'!$G:$I,3,0)</f>
        <v>방송미디어</v>
      </c>
      <c r="E279" s="10">
        <f>VLOOKUP(B279,'12월 1일'!$A:$C,3,0)</f>
        <v>8573.8253105000003</v>
      </c>
      <c r="F279" s="10">
        <f>VLOOKUP(B279,'1월 3일'!$A:$C,3,0)</f>
        <v>7654.437559</v>
      </c>
      <c r="G279" s="11">
        <f t="shared" si="4"/>
        <v>-10.723192019950133</v>
      </c>
    </row>
    <row r="280" spans="2:7" x14ac:dyDescent="0.3">
      <c r="B280" s="14">
        <v>85660</v>
      </c>
      <c r="C280" s="15" t="s">
        <v>2065</v>
      </c>
      <c r="D280" s="15" t="str">
        <f>VLOOKUP(B280,'1월 3일'!$G:$I,3,0)</f>
        <v>헬스케어</v>
      </c>
      <c r="E280" s="10">
        <f>VLOOKUP(B280,'12월 1일'!$A:$C,3,0)</f>
        <v>7961.9669970000004</v>
      </c>
      <c r="F280" s="10">
        <f>VLOOKUP(B280,'1월 3일'!$A:$C,3,0)</f>
        <v>7202.3447040000001</v>
      </c>
      <c r="G280" s="11">
        <f t="shared" si="4"/>
        <v>-9.5406360424028271</v>
      </c>
    </row>
    <row r="281" spans="2:7" x14ac:dyDescent="0.3">
      <c r="B281" s="12">
        <v>298040</v>
      </c>
      <c r="C281" s="13" t="s">
        <v>2673</v>
      </c>
      <c r="D281" s="13" t="str">
        <f>VLOOKUP(B281,'1월 3일'!$G:$I,3,0)</f>
        <v>에너지</v>
      </c>
      <c r="E281" s="10">
        <f>VLOOKUP(B281,'12월 1일'!$A:$C,3,0)</f>
        <v>7571.5329760000004</v>
      </c>
      <c r="F281" s="10">
        <f>VLOOKUP(B281,'1월 3일'!$A:$C,3,0)</f>
        <v>6872.1918759999999</v>
      </c>
      <c r="G281" s="11">
        <f t="shared" si="4"/>
        <v>-9.2364532019704519</v>
      </c>
    </row>
    <row r="282" spans="2:7" x14ac:dyDescent="0.3">
      <c r="B282" s="12">
        <v>5420</v>
      </c>
      <c r="C282" s="13" t="s">
        <v>2170</v>
      </c>
      <c r="D282" s="13" t="str">
        <f>VLOOKUP(B282,'1월 3일'!$G:$I,3,0)</f>
        <v>기초소재</v>
      </c>
      <c r="E282" s="10">
        <f>VLOOKUP(B282,'12월 1일'!$A:$C,3,0)</f>
        <v>8366.9664919999996</v>
      </c>
      <c r="F282" s="10">
        <f>VLOOKUP(B282,'1월 3일'!$A:$C,3,0)</f>
        <v>7631.7937039999997</v>
      </c>
      <c r="G282" s="11">
        <f t="shared" si="4"/>
        <v>-8.786610878661083</v>
      </c>
    </row>
    <row r="283" spans="2:7" x14ac:dyDescent="0.3">
      <c r="B283" s="14">
        <v>215600</v>
      </c>
      <c r="C283" s="15" t="s">
        <v>1234</v>
      </c>
      <c r="D283" s="15" t="str">
        <f>VLOOKUP(B283,'1월 3일'!$G:$I,3,0)</f>
        <v>헬스케어</v>
      </c>
      <c r="E283" s="10">
        <f>VLOOKUP(B283,'12월 1일'!$A:$C,3,0)</f>
        <v>10132.4118125</v>
      </c>
      <c r="F283" s="10">
        <f>VLOOKUP(B283,'1월 3일'!$A:$C,3,0)</f>
        <v>7015.5379249999996</v>
      </c>
      <c r="G283" s="11">
        <f t="shared" si="4"/>
        <v>-30.761421319796955</v>
      </c>
    </row>
    <row r="284" spans="2:7" x14ac:dyDescent="0.3">
      <c r="B284" s="14">
        <v>403550</v>
      </c>
      <c r="C284" s="15" t="s">
        <v>1289</v>
      </c>
      <c r="D284" s="15" t="str">
        <f>VLOOKUP(B284,'1월 3일'!$G:$I,3,0)</f>
        <v>내수</v>
      </c>
      <c r="E284" s="10">
        <f>VLOOKUP(B284,'12월 1일'!$A:$C,3,0)</f>
        <v>6479.6790959999998</v>
      </c>
      <c r="F284" s="10">
        <f>VLOOKUP(B284,'1월 3일'!$A:$C,3,0)</f>
        <v>6234.2367059999997</v>
      </c>
      <c r="G284" s="11">
        <f t="shared" si="4"/>
        <v>-3.7878787878787956</v>
      </c>
    </row>
    <row r="285" spans="2:7" x14ac:dyDescent="0.3">
      <c r="B285" s="14">
        <v>215000</v>
      </c>
      <c r="C285" s="15" t="s">
        <v>323</v>
      </c>
      <c r="D285" s="15" t="str">
        <f>VLOOKUP(B285,'1월 3일'!$G:$I,3,0)</f>
        <v>내수</v>
      </c>
      <c r="E285" s="10">
        <f>VLOOKUP(B285,'12월 1일'!$A:$C,3,0)</f>
        <v>7153.9731000000002</v>
      </c>
      <c r="F285" s="10">
        <f>VLOOKUP(B285,'1월 3일'!$A:$C,3,0)</f>
        <v>6689.5923899999998</v>
      </c>
      <c r="G285" s="11">
        <f t="shared" si="4"/>
        <v>-6.4912280701754472</v>
      </c>
    </row>
    <row r="286" spans="2:7" x14ac:dyDescent="0.3">
      <c r="B286" s="14">
        <v>214450</v>
      </c>
      <c r="C286" s="15" t="s">
        <v>2319</v>
      </c>
      <c r="D286" s="15" t="str">
        <f>VLOOKUP(B286,'1월 3일'!$G:$I,3,0)</f>
        <v>헬스케어</v>
      </c>
      <c r="E286" s="10">
        <f>VLOOKUP(B286,'12월 1일'!$A:$C,3,0)</f>
        <v>6815.4408199999998</v>
      </c>
      <c r="F286" s="10">
        <f>VLOOKUP(B286,'1월 3일'!$A:$C,3,0)</f>
        <v>6997.4555600000003</v>
      </c>
      <c r="G286" s="11">
        <f t="shared" si="4"/>
        <v>2.670623145400608</v>
      </c>
    </row>
    <row r="287" spans="2:7" x14ac:dyDescent="0.3">
      <c r="B287" s="14">
        <v>5880</v>
      </c>
      <c r="C287" s="15" t="s">
        <v>571</v>
      </c>
      <c r="D287" s="15" t="str">
        <f>VLOOKUP(B287,'1월 3일'!$G:$I,3,0)</f>
        <v>운송</v>
      </c>
      <c r="E287" s="10">
        <f>VLOOKUP(B287,'12월 1일'!$A:$C,3,0)</f>
        <v>6942.1097550000004</v>
      </c>
      <c r="F287" s="10">
        <f>VLOOKUP(B287,'1월 3일'!$A:$C,3,0)</f>
        <v>6447.3846919999996</v>
      </c>
      <c r="G287" s="11">
        <f t="shared" si="4"/>
        <v>-7.1264367816092022</v>
      </c>
    </row>
    <row r="288" spans="2:7" x14ac:dyDescent="0.3">
      <c r="B288" s="14">
        <v>383310</v>
      </c>
      <c r="C288" s="15" t="s">
        <v>1527</v>
      </c>
      <c r="D288" s="15" t="str">
        <f>VLOOKUP(B288,'1월 3일'!$G:$I,3,0)</f>
        <v>에너지</v>
      </c>
      <c r="E288" s="10">
        <f>VLOOKUP(B288,'12월 1일'!$A:$C,3,0)</f>
        <v>8402.4076679999998</v>
      </c>
      <c r="F288" s="10">
        <f>VLOOKUP(B288,'1월 3일'!$A:$C,3,0)</f>
        <v>6649.9929540000003</v>
      </c>
      <c r="G288" s="11">
        <f t="shared" si="4"/>
        <v>-20.856102003642984</v>
      </c>
    </row>
    <row r="289" spans="2:7" x14ac:dyDescent="0.3">
      <c r="B289" s="12">
        <v>376300</v>
      </c>
      <c r="C289" s="13" t="s">
        <v>686</v>
      </c>
      <c r="D289" s="13" t="str">
        <f>VLOOKUP(B289,'1월 3일'!$G:$I,3,0)</f>
        <v>방송미디어</v>
      </c>
      <c r="E289" s="10">
        <f>VLOOKUP(B289,'12월 1일'!$A:$C,3,0)</f>
        <v>7846.7892689999999</v>
      </c>
      <c r="F289" s="10">
        <f>VLOOKUP(B289,'1월 3일'!$A:$C,3,0)</f>
        <v>6910.296883</v>
      </c>
      <c r="G289" s="11">
        <f t="shared" si="4"/>
        <v>-11.934720736031023</v>
      </c>
    </row>
    <row r="290" spans="2:7" x14ac:dyDescent="0.3">
      <c r="B290" s="14">
        <v>5690</v>
      </c>
      <c r="C290" s="16" t="s">
        <v>2322</v>
      </c>
      <c r="D290" s="16" t="str">
        <f>VLOOKUP(B290,'1월 3일'!$G:$I,3,0)</f>
        <v>헬스케어</v>
      </c>
      <c r="E290" s="10">
        <f>VLOOKUP(B290,'12월 1일'!$A:$C,3,0)</f>
        <v>6061.7133640000002</v>
      </c>
      <c r="F290" s="10">
        <f>VLOOKUP(B290,'1월 3일'!$A:$C,3,0)</f>
        <v>6271.7727379999997</v>
      </c>
      <c r="G290" s="11">
        <f t="shared" si="4"/>
        <v>3.4653465346534462</v>
      </c>
    </row>
    <row r="291" spans="2:7" x14ac:dyDescent="0.3">
      <c r="B291" s="12">
        <v>53800</v>
      </c>
      <c r="C291" s="13" t="s">
        <v>1388</v>
      </c>
      <c r="D291" s="13" t="str">
        <f>VLOOKUP(B291,'1월 3일'!$G:$I,3,0)</f>
        <v>보안</v>
      </c>
      <c r="E291" s="10">
        <f>VLOOKUP(B291,'12월 1일'!$A:$C,3,0)</f>
        <v>6909.5599499999998</v>
      </c>
      <c r="F291" s="10">
        <f>VLOOKUP(B291,'1월 3일'!$A:$C,3,0)</f>
        <v>6498.9918950000001</v>
      </c>
      <c r="G291" s="11">
        <f t="shared" si="4"/>
        <v>-5.9420289855072417</v>
      </c>
    </row>
    <row r="292" spans="2:7" x14ac:dyDescent="0.3">
      <c r="B292" s="12">
        <v>20000</v>
      </c>
      <c r="C292" s="13" t="s">
        <v>2533</v>
      </c>
      <c r="D292" s="13" t="str">
        <f>VLOOKUP(B292,'1월 3일'!$G:$I,3,0)</f>
        <v>패션</v>
      </c>
      <c r="E292" s="10">
        <f>VLOOKUP(B292,'12월 1일'!$A:$C,3,0)</f>
        <v>6551.58</v>
      </c>
      <c r="F292" s="10">
        <f>VLOOKUP(B292,'1월 3일'!$A:$C,3,0)</f>
        <v>6280.65</v>
      </c>
      <c r="G292" s="11">
        <f t="shared" si="4"/>
        <v>-4.1353383458646693</v>
      </c>
    </row>
    <row r="293" spans="2:7" x14ac:dyDescent="0.3">
      <c r="B293" s="14">
        <v>194480</v>
      </c>
      <c r="C293" s="15" t="s">
        <v>593</v>
      </c>
      <c r="D293" s="15" t="str">
        <f>VLOOKUP(B293,'1월 3일'!$G:$I,3,0)</f>
        <v>게임</v>
      </c>
      <c r="E293" s="10">
        <f>VLOOKUP(B293,'12월 1일'!$A:$C,3,0)</f>
        <v>5463.6894810000003</v>
      </c>
      <c r="F293" s="10">
        <f>VLOOKUP(B293,'1월 3일'!$A:$C,3,0)</f>
        <v>6909.6116430000002</v>
      </c>
      <c r="G293" s="11">
        <f t="shared" si="4"/>
        <v>26.464208242950104</v>
      </c>
    </row>
    <row r="294" spans="2:7" x14ac:dyDescent="0.3">
      <c r="B294" s="12">
        <v>13890</v>
      </c>
      <c r="C294" s="13" t="s">
        <v>2024</v>
      </c>
      <c r="D294" s="13" t="str">
        <f>VLOOKUP(B294,'1월 3일'!$G:$I,3,0)</f>
        <v>건설</v>
      </c>
      <c r="E294" s="10">
        <f>VLOOKUP(B294,'12월 1일'!$A:$C,3,0)</f>
        <v>5626.3887215000004</v>
      </c>
      <c r="F294" s="10">
        <f>VLOOKUP(B294,'1월 3일'!$A:$C,3,0)</f>
        <v>6596.335924</v>
      </c>
      <c r="G294" s="11">
        <f t="shared" si="4"/>
        <v>17.239249730356534</v>
      </c>
    </row>
    <row r="295" spans="2:7" x14ac:dyDescent="0.3">
      <c r="B295" s="12">
        <v>284740</v>
      </c>
      <c r="C295" s="13" t="s">
        <v>2202</v>
      </c>
      <c r="D295" s="13" t="str">
        <f>VLOOKUP(B295,'1월 3일'!$G:$I,3,0)</f>
        <v>전자제품</v>
      </c>
      <c r="E295" s="10">
        <f>VLOOKUP(B295,'12월 1일'!$A:$C,3,0)</f>
        <v>7337.0069100000001</v>
      </c>
      <c r="F295" s="10">
        <f>VLOOKUP(B295,'1월 3일'!$A:$C,3,0)</f>
        <v>6372.20172</v>
      </c>
      <c r="G295" s="11">
        <f t="shared" si="4"/>
        <v>-13.149847094801226</v>
      </c>
    </row>
    <row r="296" spans="2:7" x14ac:dyDescent="0.3">
      <c r="B296" s="12">
        <v>294870</v>
      </c>
      <c r="C296" s="13" t="s">
        <v>83</v>
      </c>
      <c r="D296" s="13" t="str">
        <f>VLOOKUP(B296,'1월 3일'!$G:$I,3,0)</f>
        <v>건설</v>
      </c>
      <c r="E296" s="10">
        <f>VLOOKUP(B296,'12월 1일'!$A:$C,3,0)</f>
        <v>7612.2966150000002</v>
      </c>
      <c r="F296" s="10">
        <f>VLOOKUP(B296,'1월 3일'!$A:$C,3,0)</f>
        <v>6280.9685490000002</v>
      </c>
      <c r="G296" s="11">
        <f t="shared" si="4"/>
        <v>-17.489177489177486</v>
      </c>
    </row>
    <row r="297" spans="2:7" x14ac:dyDescent="0.3">
      <c r="B297" s="12">
        <v>178320</v>
      </c>
      <c r="C297" s="13" t="s">
        <v>1100</v>
      </c>
      <c r="D297" s="13" t="str">
        <f>VLOOKUP(B297,'1월 3일'!$G:$I,3,0)</f>
        <v>통신</v>
      </c>
      <c r="E297" s="10">
        <f>VLOOKUP(B297,'12월 1일'!$A:$C,3,0)</f>
        <v>6163.2252879999996</v>
      </c>
      <c r="F297" s="10">
        <f>VLOOKUP(B297,'1월 3일'!$A:$C,3,0)</f>
        <v>6501.4510659999996</v>
      </c>
      <c r="G297" s="11">
        <f t="shared" si="4"/>
        <v>5.4878048780487854</v>
      </c>
    </row>
    <row r="298" spans="2:7" x14ac:dyDescent="0.3">
      <c r="B298" s="12">
        <v>5440</v>
      </c>
      <c r="C298" s="13" t="s">
        <v>2612</v>
      </c>
      <c r="D298" s="13" t="str">
        <f>VLOOKUP(B298,'1월 3일'!$G:$I,3,0)</f>
        <v>음식료</v>
      </c>
      <c r="E298" s="10">
        <f>VLOOKUP(B298,'12월 1일'!$A:$C,3,0)</f>
        <v>6976.1000148000003</v>
      </c>
      <c r="F298" s="10">
        <f>VLOOKUP(B298,'1월 3일'!$A:$C,3,0)</f>
        <v>6458.2662602</v>
      </c>
      <c r="G298" s="11">
        <f t="shared" si="4"/>
        <v>-7.4229691876750774</v>
      </c>
    </row>
    <row r="299" spans="2:7" x14ac:dyDescent="0.3">
      <c r="B299" s="12">
        <v>3540</v>
      </c>
      <c r="C299" s="13" t="s">
        <v>524</v>
      </c>
      <c r="D299" s="13" t="str">
        <f>VLOOKUP(B299,'1월 3일'!$G:$I,3,0)</f>
        <v>금융</v>
      </c>
      <c r="E299" s="10">
        <f>VLOOKUP(B299,'12월 1일'!$A:$C,3,0)</f>
        <v>7539.8499000000002</v>
      </c>
      <c r="F299" s="10">
        <f>VLOOKUP(B299,'1월 3일'!$A:$C,3,0)</f>
        <v>6118.1947</v>
      </c>
      <c r="G299" s="11">
        <f t="shared" si="4"/>
        <v>-18.855218855218858</v>
      </c>
    </row>
    <row r="300" spans="2:7" x14ac:dyDescent="0.3">
      <c r="B300" s="12">
        <v>10050</v>
      </c>
      <c r="C300" s="13" t="s">
        <v>1687</v>
      </c>
      <c r="D300" s="13" t="str">
        <f>VLOOKUP(B300,'1월 3일'!$G:$I,3,0)</f>
        <v>금융</v>
      </c>
      <c r="E300" s="10">
        <f>VLOOKUP(B300,'12월 1일'!$A:$C,3,0)</f>
        <v>6906.2069074000001</v>
      </c>
      <c r="F300" s="10">
        <f>VLOOKUP(B300,'1월 3일'!$A:$C,3,0)</f>
        <v>6390.4268978600003</v>
      </c>
      <c r="G300" s="11">
        <f t="shared" si="4"/>
        <v>-7.4683544303797422</v>
      </c>
    </row>
    <row r="301" spans="2:7" x14ac:dyDescent="0.3">
      <c r="B301" s="12">
        <v>57050</v>
      </c>
      <c r="C301" s="13" t="s">
        <v>2645</v>
      </c>
      <c r="D301" s="13" t="str">
        <f>VLOOKUP(B301,'1월 3일'!$G:$I,3,0)</f>
        <v>유통</v>
      </c>
      <c r="E301" s="10">
        <f>VLOOKUP(B301,'12월 1일'!$A:$C,3,0)</f>
        <v>6072</v>
      </c>
      <c r="F301" s="10">
        <f>VLOOKUP(B301,'1월 3일'!$A:$C,3,0)</f>
        <v>6120</v>
      </c>
      <c r="G301" s="11">
        <f t="shared" si="4"/>
        <v>0.7905138339920903</v>
      </c>
    </row>
    <row r="302" spans="2:7" x14ac:dyDescent="0.3">
      <c r="B302" s="12">
        <v>166090</v>
      </c>
      <c r="C302" s="13" t="s">
        <v>2444</v>
      </c>
      <c r="D302" s="13" t="str">
        <f>VLOOKUP(B302,'1월 3일'!$G:$I,3,0)</f>
        <v>반도체</v>
      </c>
      <c r="E302" s="10">
        <f>VLOOKUP(B302,'12월 1일'!$A:$C,3,0)</f>
        <v>7170.2206619999997</v>
      </c>
      <c r="F302" s="10">
        <f>VLOOKUP(B302,'1월 3일'!$A:$C,3,0)</f>
        <v>6488.7534089999999</v>
      </c>
      <c r="G302" s="11">
        <f t="shared" si="4"/>
        <v>-9.5041322314049594</v>
      </c>
    </row>
    <row r="303" spans="2:7" x14ac:dyDescent="0.3">
      <c r="B303" s="12">
        <v>640</v>
      </c>
      <c r="C303" s="13" t="s">
        <v>620</v>
      </c>
      <c r="D303" s="13" t="str">
        <f>VLOOKUP(B303,'1월 3일'!$G:$I,3,0)</f>
        <v>음식료</v>
      </c>
      <c r="E303" s="10">
        <f>VLOOKUP(B303,'12월 1일'!$A:$C,3,0)</f>
        <v>6348.9129999999996</v>
      </c>
      <c r="F303" s="10">
        <f>VLOOKUP(B303,'1월 3일'!$A:$C,3,0)</f>
        <v>6342.5640869999997</v>
      </c>
      <c r="G303" s="11">
        <f t="shared" si="4"/>
        <v>-0.10000000000000009</v>
      </c>
    </row>
    <row r="304" spans="2:7" x14ac:dyDescent="0.3">
      <c r="B304" s="14">
        <v>7340</v>
      </c>
      <c r="C304" s="15" t="s">
        <v>54</v>
      </c>
      <c r="D304" s="15" t="str">
        <f>VLOOKUP(B304,'1월 3일'!$G:$I,3,0)</f>
        <v>자동차</v>
      </c>
      <c r="E304" s="10">
        <f>VLOOKUP(B304,'12월 1일'!$A:$C,3,0)</f>
        <v>7375.5756899999997</v>
      </c>
      <c r="F304" s="10">
        <f>VLOOKUP(B304,'1월 3일'!$A:$C,3,0)</f>
        <v>6306.2171550000003</v>
      </c>
      <c r="G304" s="11">
        <f t="shared" si="4"/>
        <v>-14.498644986449861</v>
      </c>
    </row>
    <row r="305" spans="2:7" x14ac:dyDescent="0.3">
      <c r="B305" s="12">
        <v>39200</v>
      </c>
      <c r="C305" s="13" t="s">
        <v>1639</v>
      </c>
      <c r="D305" s="13" t="str">
        <f>VLOOKUP(B305,'1월 3일'!$G:$I,3,0)</f>
        <v>헬스케어</v>
      </c>
      <c r="E305" s="10">
        <f>VLOOKUP(B305,'12월 1일'!$A:$C,3,0)</f>
        <v>7101.6658500000003</v>
      </c>
      <c r="F305" s="10">
        <f>VLOOKUP(B305,'1월 3일'!$A:$C,3,0)</f>
        <v>6149.8962000000001</v>
      </c>
      <c r="G305" s="11">
        <f t="shared" ref="G305:G364" si="5">(F305/E305-1)*100</f>
        <v>-13.4020618556701</v>
      </c>
    </row>
    <row r="306" spans="2:7" x14ac:dyDescent="0.3">
      <c r="B306" s="14">
        <v>36540</v>
      </c>
      <c r="C306" s="15" t="s">
        <v>215</v>
      </c>
      <c r="D306" s="15" t="str">
        <f>VLOOKUP(B306,'1월 3일'!$G:$I,3,0)</f>
        <v>반도체</v>
      </c>
      <c r="E306" s="10">
        <f>VLOOKUP(B306,'12월 1일'!$A:$C,3,0)</f>
        <v>7466.4977562000004</v>
      </c>
      <c r="F306" s="10">
        <f>VLOOKUP(B306,'1월 3일'!$A:$C,3,0)</f>
        <v>6348.1676957999998</v>
      </c>
      <c r="G306" s="11">
        <f t="shared" si="5"/>
        <v>-14.977973568281943</v>
      </c>
    </row>
    <row r="307" spans="2:7" x14ac:dyDescent="0.3">
      <c r="B307" s="14">
        <v>34120</v>
      </c>
      <c r="C307" s="15" t="s">
        <v>210</v>
      </c>
      <c r="D307" s="15" t="str">
        <f>VLOOKUP(B307,'1월 3일'!$G:$I,3,0)</f>
        <v>방송미디어</v>
      </c>
      <c r="E307" s="10">
        <f>VLOOKUP(B307,'12월 1일'!$A:$C,3,0)</f>
        <v>6351.8985359999997</v>
      </c>
      <c r="F307" s="10">
        <f>VLOOKUP(B307,'1월 3일'!$A:$C,3,0)</f>
        <v>6123.7412610000001</v>
      </c>
      <c r="G307" s="11">
        <f t="shared" si="5"/>
        <v>-3.5919540229884972</v>
      </c>
    </row>
    <row r="308" spans="2:7" x14ac:dyDescent="0.3">
      <c r="B308" s="12">
        <v>52020</v>
      </c>
      <c r="C308" s="13" t="s">
        <v>1472</v>
      </c>
      <c r="D308" s="13" t="str">
        <f>VLOOKUP(B308,'1월 3일'!$G:$I,3,0)</f>
        <v>헬스케어</v>
      </c>
      <c r="E308" s="10">
        <f>VLOOKUP(B308,'12월 1일'!$A:$C,3,0)</f>
        <v>8369.0801279999996</v>
      </c>
      <c r="F308" s="10">
        <f>VLOOKUP(B308,'1월 3일'!$A:$C,3,0)</f>
        <v>5587.6309760000004</v>
      </c>
      <c r="G308" s="11">
        <f t="shared" si="5"/>
        <v>-33.234825207303828</v>
      </c>
    </row>
    <row r="309" spans="2:7" x14ac:dyDescent="0.3">
      <c r="B309" s="12">
        <v>189300</v>
      </c>
      <c r="C309" s="13" t="s">
        <v>1907</v>
      </c>
      <c r="D309" s="13" t="str">
        <f>VLOOKUP(B309,'1월 3일'!$G:$I,3,0)</f>
        <v>통신</v>
      </c>
      <c r="E309" s="10">
        <f>VLOOKUP(B309,'12월 1일'!$A:$C,3,0)</f>
        <v>6896.9354190000004</v>
      </c>
      <c r="F309" s="10">
        <f>VLOOKUP(B309,'1월 3일'!$A:$C,3,0)</f>
        <v>6171.4255679999997</v>
      </c>
      <c r="G309" s="11">
        <f t="shared" si="5"/>
        <v>-10.519307589880167</v>
      </c>
    </row>
    <row r="310" spans="2:7" x14ac:dyDescent="0.3">
      <c r="B310" s="12">
        <v>3850</v>
      </c>
      <c r="C310" s="13" t="s">
        <v>919</v>
      </c>
      <c r="D310" s="13" t="str">
        <f>VLOOKUP(B310,'1월 3일'!$G:$I,3,0)</f>
        <v>헬스케어</v>
      </c>
      <c r="E310" s="10">
        <f>VLOOKUP(B310,'12월 1일'!$A:$C,3,0)</f>
        <v>7384.1750000000002</v>
      </c>
      <c r="F310" s="10">
        <f>VLOOKUP(B310,'1월 3일'!$A:$C,3,0)</f>
        <v>6175.2309999999998</v>
      </c>
      <c r="G310" s="11">
        <f t="shared" si="5"/>
        <v>-16.372093023255818</v>
      </c>
    </row>
    <row r="311" spans="2:7" x14ac:dyDescent="0.3">
      <c r="B311" s="14">
        <v>3000</v>
      </c>
      <c r="C311" s="16" t="s">
        <v>925</v>
      </c>
      <c r="D311" s="16" t="str">
        <f>VLOOKUP(B311,'1월 3일'!$G:$I,3,0)</f>
        <v>헬스케어</v>
      </c>
      <c r="E311" s="10">
        <f>VLOOKUP(B311,'12월 1일'!$A:$C,3,0)</f>
        <v>5749.0006641</v>
      </c>
      <c r="F311" s="10">
        <f>VLOOKUP(B311,'1월 3일'!$A:$C,3,0)</f>
        <v>6388.5681051000001</v>
      </c>
      <c r="G311" s="11">
        <f t="shared" si="5"/>
        <v>11.124845488257119</v>
      </c>
    </row>
    <row r="312" spans="2:7" x14ac:dyDescent="0.3">
      <c r="B312" s="12">
        <v>105630</v>
      </c>
      <c r="C312" s="13" t="s">
        <v>2535</v>
      </c>
      <c r="D312" s="13" t="str">
        <f>VLOOKUP(B312,'1월 3일'!$G:$I,3,0)</f>
        <v>패션</v>
      </c>
      <c r="E312" s="10">
        <f>VLOOKUP(B312,'12월 1일'!$A:$C,3,0)</f>
        <v>6380</v>
      </c>
      <c r="F312" s="10">
        <f>VLOOKUP(B312,'1월 3일'!$A:$C,3,0)</f>
        <v>5780</v>
      </c>
      <c r="G312" s="11">
        <f t="shared" si="5"/>
        <v>-9.4043887147335461</v>
      </c>
    </row>
    <row r="313" spans="2:7" x14ac:dyDescent="0.3">
      <c r="B313" s="12">
        <v>5610</v>
      </c>
      <c r="C313" s="13" t="s">
        <v>261</v>
      </c>
      <c r="D313" s="13" t="str">
        <f>VLOOKUP(B313,'1월 3일'!$G:$I,3,0)</f>
        <v>음식료</v>
      </c>
      <c r="E313" s="10">
        <f>VLOOKUP(B313,'12월 1일'!$A:$C,3,0)</f>
        <v>6057.5643179999997</v>
      </c>
      <c r="F313" s="10">
        <f>VLOOKUP(B313,'1월 3일'!$A:$C,3,0)</f>
        <v>5945.3872009999995</v>
      </c>
      <c r="G313" s="11">
        <f t="shared" si="5"/>
        <v>-1.8518518518518601</v>
      </c>
    </row>
    <row r="314" spans="2:7" x14ac:dyDescent="0.3">
      <c r="B314" s="14">
        <v>74600</v>
      </c>
      <c r="C314" s="15" t="s">
        <v>1707</v>
      </c>
      <c r="D314" s="15" t="str">
        <f>VLOOKUP(B314,'1월 3일'!$G:$I,3,0)</f>
        <v>반도체</v>
      </c>
      <c r="E314" s="10">
        <f>VLOOKUP(B314,'12월 1일'!$A:$C,3,0)</f>
        <v>7071.4719999999998</v>
      </c>
      <c r="F314" s="10">
        <f>VLOOKUP(B314,'1월 3일'!$A:$C,3,0)</f>
        <v>6243.4</v>
      </c>
      <c r="G314" s="11">
        <f t="shared" si="5"/>
        <v>-11.710037174721188</v>
      </c>
    </row>
    <row r="315" spans="2:7" x14ac:dyDescent="0.3">
      <c r="B315" s="23">
        <v>64960</v>
      </c>
      <c r="C315" s="24" t="s">
        <v>257</v>
      </c>
      <c r="D315" s="24" t="str">
        <f>VLOOKUP(B315,'1월 3일'!$G:$I,3,0)</f>
        <v>자동차</v>
      </c>
      <c r="E315" s="10">
        <f>VLOOKUP(B315,'12월 1일'!$A:$C,3,0)</f>
        <v>6704.707856</v>
      </c>
      <c r="F315" s="10">
        <f>VLOOKUP(B315,'1월 3일'!$A:$C,3,0)</f>
        <v>5995.4857599999996</v>
      </c>
      <c r="G315" s="11">
        <f t="shared" si="5"/>
        <v>-10.577971646673944</v>
      </c>
    </row>
    <row r="316" spans="2:7" x14ac:dyDescent="0.3">
      <c r="B316" s="12">
        <v>192650</v>
      </c>
      <c r="C316" s="13" t="s">
        <v>672</v>
      </c>
      <c r="D316" s="13" t="str">
        <f>VLOOKUP(B316,'1월 3일'!$G:$I,3,0)</f>
        <v>스마트폰</v>
      </c>
      <c r="E316" s="10">
        <f>VLOOKUP(B316,'12월 1일'!$A:$C,3,0)</f>
        <v>6584.5400569000003</v>
      </c>
      <c r="F316" s="10">
        <f>VLOOKUP(B316,'1월 3일'!$A:$C,3,0)</f>
        <v>5783.3916425999996</v>
      </c>
      <c r="G316" s="11">
        <f t="shared" si="5"/>
        <v>-12.167112772903099</v>
      </c>
    </row>
    <row r="317" spans="2:7" x14ac:dyDescent="0.3">
      <c r="B317" s="14">
        <v>950160</v>
      </c>
      <c r="C317" s="15" t="s">
        <v>2185</v>
      </c>
      <c r="D317" s="15" t="str">
        <f>VLOOKUP(B317,'1월 3일'!$G:$I,3,0)</f>
        <v>헬스케어</v>
      </c>
      <c r="E317" s="10">
        <f>VLOOKUP(B317,'12월 1일'!$A:$C,3,0)</f>
        <v>7440.1253999999999</v>
      </c>
      <c r="F317" s="10">
        <f>VLOOKUP(B317,'1월 3일'!$A:$C,3,0)</f>
        <v>6062.3244000000004</v>
      </c>
      <c r="G317" s="11">
        <f t="shared" si="5"/>
        <v>-18.518518518518512</v>
      </c>
    </row>
    <row r="318" spans="2:7" x14ac:dyDescent="0.3">
      <c r="B318" s="12">
        <v>272290</v>
      </c>
      <c r="C318" s="13" t="s">
        <v>1828</v>
      </c>
      <c r="D318" s="13" t="str">
        <f>VLOOKUP(B318,'1월 3일'!$G:$I,3,0)</f>
        <v>PCB</v>
      </c>
      <c r="E318" s="10">
        <f>VLOOKUP(B318,'12월 1일'!$A:$C,3,0)</f>
        <v>6007.5089129999997</v>
      </c>
      <c r="F318" s="10">
        <f>VLOOKUP(B318,'1월 3일'!$A:$C,3,0)</f>
        <v>6440.2105600000004</v>
      </c>
      <c r="G318" s="11">
        <f t="shared" si="5"/>
        <v>7.2026800670016877</v>
      </c>
    </row>
    <row r="319" spans="2:7" x14ac:dyDescent="0.3">
      <c r="B319" s="12">
        <v>195870</v>
      </c>
      <c r="C319" s="13" t="s">
        <v>2595</v>
      </c>
      <c r="D319" s="13" t="str">
        <f>VLOOKUP(B319,'1월 3일'!$G:$I,3,0)</f>
        <v>반도체</v>
      </c>
      <c r="E319" s="10">
        <f>VLOOKUP(B319,'12월 1일'!$A:$C,3,0)</f>
        <v>7199.5</v>
      </c>
      <c r="F319" s="10">
        <f>VLOOKUP(B319,'1월 3일'!$A:$C,3,0)</f>
        <v>6196.5</v>
      </c>
      <c r="G319" s="11">
        <f t="shared" si="5"/>
        <v>-13.931523022432113</v>
      </c>
    </row>
    <row r="320" spans="2:7" x14ac:dyDescent="0.3">
      <c r="B320" s="14">
        <v>287410</v>
      </c>
      <c r="C320" s="15" t="s">
        <v>1969</v>
      </c>
      <c r="D320" s="15" t="str">
        <f>VLOOKUP(B320,'1월 3일'!$G:$I,3,0)</f>
        <v>헬스케어</v>
      </c>
      <c r="E320" s="10">
        <f>VLOOKUP(B320,'12월 1일'!$A:$C,3,0)</f>
        <v>5661.1780767999999</v>
      </c>
      <c r="F320" s="10">
        <f>VLOOKUP(B320,'1월 3일'!$A:$C,3,0)</f>
        <v>6217.3139584</v>
      </c>
      <c r="G320" s="11">
        <f t="shared" si="5"/>
        <v>9.8236775818639757</v>
      </c>
    </row>
    <row r="321" spans="2:7" x14ac:dyDescent="0.3">
      <c r="B321" s="14">
        <v>49770</v>
      </c>
      <c r="C321" s="15" t="s">
        <v>638</v>
      </c>
      <c r="D321" s="15" t="str">
        <f>VLOOKUP(B321,'1월 3일'!$G:$I,3,0)</f>
        <v>음식료</v>
      </c>
      <c r="E321" s="10">
        <f>VLOOKUP(B321,'12월 1일'!$A:$C,3,0)</f>
        <v>5422.0692200000003</v>
      </c>
      <c r="F321" s="10">
        <f>VLOOKUP(B321,'1월 3일'!$A:$C,3,0)</f>
        <v>5981.6422000000002</v>
      </c>
      <c r="G321" s="11">
        <f t="shared" si="5"/>
        <v>10.320284697508896</v>
      </c>
    </row>
    <row r="322" spans="2:7" x14ac:dyDescent="0.3">
      <c r="B322" s="12">
        <v>218410</v>
      </c>
      <c r="C322" s="13" t="s">
        <v>203</v>
      </c>
      <c r="D322" s="13" t="str">
        <f>VLOOKUP(B322,'1월 3일'!$G:$I,3,0)</f>
        <v>통신</v>
      </c>
      <c r="E322" s="10">
        <f>VLOOKUP(B322,'12월 1일'!$A:$C,3,0)</f>
        <v>6201.0594709999996</v>
      </c>
      <c r="F322" s="10">
        <f>VLOOKUP(B322,'1월 3일'!$A:$C,3,0)</f>
        <v>5986.7679989999997</v>
      </c>
      <c r="G322" s="11">
        <f t="shared" si="5"/>
        <v>-3.4557235421166288</v>
      </c>
    </row>
    <row r="323" spans="2:7" x14ac:dyDescent="0.3">
      <c r="B323" s="14">
        <v>2350</v>
      </c>
      <c r="C323" s="15" t="s">
        <v>429</v>
      </c>
      <c r="D323" s="15" t="str">
        <f>VLOOKUP(B323,'1월 3일'!$G:$I,3,0)</f>
        <v>자동차</v>
      </c>
      <c r="E323" s="10">
        <f>VLOOKUP(B323,'12월 1일'!$A:$C,3,0)</f>
        <v>6885.5853285000003</v>
      </c>
      <c r="F323" s="10">
        <f>VLOOKUP(B323,'1월 3일'!$A:$C,3,0)</f>
        <v>6016.3412232000001</v>
      </c>
      <c r="G323" s="11">
        <f t="shared" si="5"/>
        <v>-12.624113475177312</v>
      </c>
    </row>
    <row r="324" spans="2:7" x14ac:dyDescent="0.3">
      <c r="B324" s="12">
        <v>3520</v>
      </c>
      <c r="C324" s="13" t="s">
        <v>1608</v>
      </c>
      <c r="D324" s="13" t="str">
        <f>VLOOKUP(B324,'1월 3일'!$G:$I,3,0)</f>
        <v>헬스케어</v>
      </c>
      <c r="E324" s="10">
        <f>VLOOKUP(B324,'12월 1일'!$A:$C,3,0)</f>
        <v>5916.5798478500001</v>
      </c>
      <c r="F324" s="10">
        <f>VLOOKUP(B324,'1월 3일'!$A:$C,3,0)</f>
        <v>5843.4227554500003</v>
      </c>
      <c r="G324" s="11">
        <f t="shared" si="5"/>
        <v>-1.2364760432766575</v>
      </c>
    </row>
    <row r="325" spans="2:7" x14ac:dyDescent="0.3">
      <c r="B325" s="12">
        <v>84850</v>
      </c>
      <c r="C325" s="13" t="s">
        <v>1376</v>
      </c>
      <c r="D325" s="13" t="str">
        <f>VLOOKUP(B325,'1월 3일'!$G:$I,3,0)</f>
        <v>배터리</v>
      </c>
      <c r="E325" s="10">
        <f>VLOOKUP(B325,'12월 1일'!$A:$C,3,0)</f>
        <v>7007.4816060000003</v>
      </c>
      <c r="F325" s="10">
        <f>VLOOKUP(B325,'1월 3일'!$A:$C,3,0)</f>
        <v>6179.7370149999997</v>
      </c>
      <c r="G325" s="11">
        <f t="shared" si="5"/>
        <v>-11.81229773462784</v>
      </c>
    </row>
    <row r="326" spans="2:7" x14ac:dyDescent="0.3">
      <c r="B326" s="14">
        <v>4490</v>
      </c>
      <c r="C326" s="15" t="s">
        <v>1136</v>
      </c>
      <c r="D326" s="15" t="str">
        <f>VLOOKUP(B326,'1월 3일'!$G:$I,3,0)</f>
        <v>자동차</v>
      </c>
      <c r="E326" s="10">
        <f>VLOOKUP(B326,'12월 1일'!$A:$C,3,0)</f>
        <v>6755</v>
      </c>
      <c r="F326" s="10">
        <f>VLOOKUP(B326,'1월 3일'!$A:$C,3,0)</f>
        <v>5901</v>
      </c>
      <c r="G326" s="11">
        <f t="shared" si="5"/>
        <v>-12.642487046632123</v>
      </c>
    </row>
    <row r="327" spans="2:7" x14ac:dyDescent="0.3">
      <c r="B327" s="12">
        <v>344820</v>
      </c>
      <c r="C327" s="13" t="s">
        <v>125</v>
      </c>
      <c r="D327" s="13" t="str">
        <f>VLOOKUP(B327,'1월 3일'!$G:$I,3,0)</f>
        <v>건설</v>
      </c>
      <c r="E327" s="10">
        <f>VLOOKUP(B327,'12월 1일'!$A:$C,3,0)</f>
        <v>6547.9099200000001</v>
      </c>
      <c r="F327" s="10">
        <f>VLOOKUP(B327,'1월 3일'!$A:$C,3,0)</f>
        <v>5597.6644560000004</v>
      </c>
      <c r="G327" s="11">
        <f t="shared" si="5"/>
        <v>-14.51219512195121</v>
      </c>
    </row>
    <row r="328" spans="2:7" x14ac:dyDescent="0.3">
      <c r="B328" s="12">
        <v>46890</v>
      </c>
      <c r="C328" s="13" t="s">
        <v>1091</v>
      </c>
      <c r="D328" s="13" t="str">
        <f>VLOOKUP(B328,'1월 3일'!$G:$I,3,0)</f>
        <v>디스플레이</v>
      </c>
      <c r="E328" s="10">
        <f>VLOOKUP(B328,'12월 1일'!$A:$C,3,0)</f>
        <v>6559.3575000000001</v>
      </c>
      <c r="F328" s="10">
        <f>VLOOKUP(B328,'1월 3일'!$A:$C,3,0)</f>
        <v>5859.6926999999996</v>
      </c>
      <c r="G328" s="11">
        <f t="shared" si="5"/>
        <v>-10.666666666666668</v>
      </c>
    </row>
    <row r="329" spans="2:7" x14ac:dyDescent="0.3">
      <c r="B329" s="14">
        <v>192400</v>
      </c>
      <c r="C329" s="16" t="s">
        <v>2201</v>
      </c>
      <c r="D329" s="16" t="str">
        <f>VLOOKUP(B329,'1월 3일'!$G:$I,3,0)</f>
        <v>전자제품</v>
      </c>
      <c r="E329" s="10">
        <f>VLOOKUP(B329,'12월 1일'!$A:$C,3,0)</f>
        <v>5903.3227100000004</v>
      </c>
      <c r="F329" s="10">
        <f>VLOOKUP(B329,'1월 3일'!$A:$C,3,0)</f>
        <v>5707.7306925000003</v>
      </c>
      <c r="G329" s="11">
        <f t="shared" si="5"/>
        <v>-3.3132530120481896</v>
      </c>
    </row>
    <row r="330" spans="2:7" x14ac:dyDescent="0.3">
      <c r="B330" s="14">
        <v>1430</v>
      </c>
      <c r="C330" s="15" t="s">
        <v>1139</v>
      </c>
      <c r="D330" s="15" t="str">
        <f>VLOOKUP(B330,'1월 3일'!$G:$I,3,0)</f>
        <v>기초소재</v>
      </c>
      <c r="E330" s="10">
        <f>VLOOKUP(B330,'12월 1일'!$A:$C,3,0)</f>
        <v>7136.5616810000001</v>
      </c>
      <c r="F330" s="10">
        <f>VLOOKUP(B330,'1월 3일'!$A:$C,3,0)</f>
        <v>5522.7663259999999</v>
      </c>
      <c r="G330" s="11">
        <f t="shared" si="5"/>
        <v>-22.613065326633162</v>
      </c>
    </row>
    <row r="331" spans="2:7" x14ac:dyDescent="0.3">
      <c r="B331" s="12">
        <v>16790</v>
      </c>
      <c r="C331" s="13" t="s">
        <v>2081</v>
      </c>
      <c r="D331" s="13" t="str">
        <f>VLOOKUP(B331,'1월 3일'!$G:$I,3,0)</f>
        <v>음식료</v>
      </c>
      <c r="E331" s="10">
        <f>VLOOKUP(B331,'12월 1일'!$A:$C,3,0)</f>
        <v>7240.7109435000002</v>
      </c>
      <c r="F331" s="10">
        <f>VLOOKUP(B331,'1월 3일'!$A:$C,3,0)</f>
        <v>6162.8057545000001</v>
      </c>
      <c r="G331" s="11">
        <f t="shared" si="5"/>
        <v>-14.886731391585762</v>
      </c>
    </row>
    <row r="332" spans="2:7" x14ac:dyDescent="0.3">
      <c r="B332" s="14">
        <v>277810</v>
      </c>
      <c r="C332" s="15" t="s">
        <v>737</v>
      </c>
      <c r="D332" s="15" t="str">
        <f>VLOOKUP(B332,'1월 3일'!$G:$I,3,0)</f>
        <v>기계</v>
      </c>
      <c r="E332" s="10">
        <f>VLOOKUP(B332,'12월 1일'!$A:$C,3,0)</f>
        <v>5555.5811229999999</v>
      </c>
      <c r="F332" s="10">
        <f>VLOOKUP(B332,'1월 3일'!$A:$C,3,0)</f>
        <v>6973.8488115</v>
      </c>
      <c r="G332" s="11">
        <f t="shared" si="5"/>
        <v>25.528700906344405</v>
      </c>
    </row>
    <row r="333" spans="2:7" x14ac:dyDescent="0.3">
      <c r="B333" s="14">
        <v>25980</v>
      </c>
      <c r="C333" s="15" t="s">
        <v>1315</v>
      </c>
      <c r="D333" s="15" t="str">
        <f>VLOOKUP(B333,'1월 3일'!$G:$I,3,0)</f>
        <v>내수</v>
      </c>
      <c r="E333" s="10">
        <f>VLOOKUP(B333,'12월 1일'!$A:$C,3,0)</f>
        <v>5574.6641145000003</v>
      </c>
      <c r="F333" s="10">
        <f>VLOOKUP(B333,'1월 3일'!$A:$C,3,0)</f>
        <v>5522.8067738999998</v>
      </c>
      <c r="G333" s="11">
        <f t="shared" si="5"/>
        <v>-0.9302325581395432</v>
      </c>
    </row>
    <row r="334" spans="2:7" x14ac:dyDescent="0.3">
      <c r="B334" s="12">
        <v>4360</v>
      </c>
      <c r="C334" s="13" t="s">
        <v>1134</v>
      </c>
      <c r="D334" s="13" t="str">
        <f>VLOOKUP(B334,'1월 3일'!$G:$I,3,0)</f>
        <v>운송</v>
      </c>
      <c r="E334" s="10">
        <f>VLOOKUP(B334,'12월 1일'!$A:$C,3,0)</f>
        <v>5474.0136149999998</v>
      </c>
      <c r="F334" s="10">
        <f>VLOOKUP(B334,'1월 3일'!$A:$C,3,0)</f>
        <v>6381.5220449999997</v>
      </c>
      <c r="G334" s="11">
        <f t="shared" si="5"/>
        <v>16.578483245149901</v>
      </c>
    </row>
    <row r="335" spans="2:7" x14ac:dyDescent="0.3">
      <c r="B335" s="14">
        <v>101490</v>
      </c>
      <c r="C335" s="15" t="s">
        <v>1443</v>
      </c>
      <c r="D335" s="15" t="str">
        <f>VLOOKUP(B335,'1월 3일'!$G:$I,3,0)</f>
        <v>반도체</v>
      </c>
      <c r="E335" s="10">
        <f>VLOOKUP(B335,'12월 1일'!$A:$C,3,0)</f>
        <v>5942.050819</v>
      </c>
      <c r="F335" s="10">
        <f>VLOOKUP(B335,'1월 3일'!$A:$C,3,0)</f>
        <v>5920.5993719999997</v>
      </c>
      <c r="G335" s="11">
        <f t="shared" si="5"/>
        <v>-0.36101083032491488</v>
      </c>
    </row>
    <row r="336" spans="2:7" x14ac:dyDescent="0.3">
      <c r="B336" s="12">
        <v>241590</v>
      </c>
      <c r="C336" s="13" t="s">
        <v>2659</v>
      </c>
      <c r="D336" s="13" t="str">
        <f>VLOOKUP(B336,'1월 3일'!$G:$I,3,0)</f>
        <v>패션</v>
      </c>
      <c r="E336" s="10">
        <f>VLOOKUP(B336,'12월 1일'!$A:$C,3,0)</f>
        <v>5816.5704960000003</v>
      </c>
      <c r="F336" s="10">
        <f>VLOOKUP(B336,'1월 3일'!$A:$C,3,0)</f>
        <v>5222.7955911999998</v>
      </c>
      <c r="G336" s="11">
        <f t="shared" si="5"/>
        <v>-10.208333333333341</v>
      </c>
    </row>
    <row r="337" spans="2:7" x14ac:dyDescent="0.3">
      <c r="B337" s="14">
        <v>222080</v>
      </c>
      <c r="C337" s="15" t="s">
        <v>1292</v>
      </c>
      <c r="D337" s="15" t="str">
        <f>VLOOKUP(B337,'1월 3일'!$G:$I,3,0)</f>
        <v>배터리</v>
      </c>
      <c r="E337" s="10">
        <f>VLOOKUP(B337,'12월 1일'!$A:$C,3,0)</f>
        <v>7885.4685300000001</v>
      </c>
      <c r="F337" s="10">
        <f>VLOOKUP(B337,'1월 3일'!$A:$C,3,0)</f>
        <v>5844.5237340000003</v>
      </c>
      <c r="G337" s="11">
        <f t="shared" si="5"/>
        <v>-25.882352941176467</v>
      </c>
    </row>
    <row r="338" spans="2:7" x14ac:dyDescent="0.3">
      <c r="B338" s="14">
        <v>381970</v>
      </c>
      <c r="C338" s="15" t="s">
        <v>2123</v>
      </c>
      <c r="D338" s="15" t="str">
        <f>VLOOKUP(B338,'1월 3일'!$G:$I,3,0)</f>
        <v>자동차</v>
      </c>
      <c r="E338" s="10">
        <f>VLOOKUP(B338,'12월 1일'!$A:$C,3,0)</f>
        <v>6756.1578865000001</v>
      </c>
      <c r="F338" s="10">
        <f>VLOOKUP(B338,'1월 3일'!$A:$C,3,0)</f>
        <v>5433.7782289999996</v>
      </c>
      <c r="G338" s="11">
        <f t="shared" si="5"/>
        <v>-19.572953736654807</v>
      </c>
    </row>
    <row r="339" spans="2:7" x14ac:dyDescent="0.3">
      <c r="B339" s="14">
        <v>11000</v>
      </c>
      <c r="C339" s="15" t="s">
        <v>2059</v>
      </c>
      <c r="D339" s="15" t="str">
        <f>VLOOKUP(B339,'1월 3일'!$G:$I,3,0)</f>
        <v>헬스케어</v>
      </c>
      <c r="E339" s="10">
        <f>VLOOKUP(B339,'12월 1일'!$A:$C,3,0)</f>
        <v>5450.3870899000003</v>
      </c>
      <c r="F339" s="10">
        <f>VLOOKUP(B339,'1월 3일'!$A:$C,3,0)</f>
        <v>5481.4877294999997</v>
      </c>
      <c r="G339" s="11">
        <f t="shared" si="5"/>
        <v>0.57061340941511052</v>
      </c>
    </row>
    <row r="340" spans="2:7" x14ac:dyDescent="0.3">
      <c r="B340" s="12">
        <v>18250</v>
      </c>
      <c r="C340" s="13" t="s">
        <v>1409</v>
      </c>
      <c r="D340" s="13" t="str">
        <f>VLOOKUP(B340,'1월 3일'!$G:$I,3,0)</f>
        <v>화장품</v>
      </c>
      <c r="E340" s="10">
        <f>VLOOKUP(B340,'12월 1일'!$A:$C,3,0)</f>
        <v>4476.4839824999999</v>
      </c>
      <c r="F340" s="10">
        <f>VLOOKUP(B340,'1월 3일'!$A:$C,3,0)</f>
        <v>5387.6267399999997</v>
      </c>
      <c r="G340" s="11">
        <f t="shared" si="5"/>
        <v>20.353982300884944</v>
      </c>
    </row>
    <row r="341" spans="2:7" x14ac:dyDescent="0.3">
      <c r="B341" s="12">
        <v>14830</v>
      </c>
      <c r="C341" s="13" t="s">
        <v>1751</v>
      </c>
      <c r="D341" s="13" t="str">
        <f>VLOOKUP(B341,'1월 3일'!$G:$I,3,0)</f>
        <v>기초소재</v>
      </c>
      <c r="E341" s="10">
        <f>VLOOKUP(B341,'12월 1일'!$A:$C,3,0)</f>
        <v>6625.4804000000004</v>
      </c>
      <c r="F341" s="10">
        <f>VLOOKUP(B341,'1월 3일'!$A:$C,3,0)</f>
        <v>5380.2420000000002</v>
      </c>
      <c r="G341" s="11">
        <f t="shared" si="5"/>
        <v>-18.794688457609809</v>
      </c>
    </row>
    <row r="342" spans="2:7" x14ac:dyDescent="0.3">
      <c r="B342" s="14">
        <v>36420</v>
      </c>
      <c r="C342" s="15" t="s">
        <v>2197</v>
      </c>
      <c r="D342" s="15" t="str">
        <f>VLOOKUP(B342,'1월 3일'!$G:$I,3,0)</f>
        <v>방송미디어</v>
      </c>
      <c r="E342" s="10">
        <f>VLOOKUP(B342,'12월 1일'!$A:$C,3,0)</f>
        <v>5537.9135500000002</v>
      </c>
      <c r="F342" s="10">
        <f>VLOOKUP(B342,'1월 3일'!$A:$C,3,0)</f>
        <v>5441.6020099999996</v>
      </c>
      <c r="G342" s="11">
        <f t="shared" si="5"/>
        <v>-1.7391304347826209</v>
      </c>
    </row>
    <row r="343" spans="2:7" x14ac:dyDescent="0.3">
      <c r="B343" s="12">
        <v>322000</v>
      </c>
      <c r="C343" s="13" t="s">
        <v>2626</v>
      </c>
      <c r="D343" s="13" t="str">
        <f>VLOOKUP(B343,'1월 3일'!$G:$I,3,0)</f>
        <v>에너지</v>
      </c>
      <c r="E343" s="10">
        <f>VLOOKUP(B343,'12월 1일'!$A:$C,3,0)</f>
        <v>7380.8</v>
      </c>
      <c r="F343" s="10">
        <f>VLOOKUP(B343,'1월 3일'!$A:$C,3,0)</f>
        <v>5460</v>
      </c>
      <c r="G343" s="11">
        <f t="shared" si="5"/>
        <v>-26.024279210925648</v>
      </c>
    </row>
    <row r="344" spans="2:7" x14ac:dyDescent="0.3">
      <c r="B344" s="14">
        <v>95340</v>
      </c>
      <c r="C344" s="15" t="s">
        <v>107</v>
      </c>
      <c r="D344" s="15" t="str">
        <f>VLOOKUP(B344,'1월 3일'!$G:$I,3,0)</f>
        <v>반도체</v>
      </c>
      <c r="E344" s="10">
        <f>VLOOKUP(B344,'12월 1일'!$A:$C,3,0)</f>
        <v>6220.3108824999999</v>
      </c>
      <c r="F344" s="10">
        <f>VLOOKUP(B344,'1월 3일'!$A:$C,3,0)</f>
        <v>5506.9325715000004</v>
      </c>
      <c r="G344" s="11">
        <f t="shared" si="5"/>
        <v>-11.468531468531463</v>
      </c>
    </row>
    <row r="345" spans="2:7" x14ac:dyDescent="0.3">
      <c r="B345" s="14">
        <v>182400</v>
      </c>
      <c r="C345" s="15" t="s">
        <v>1565</v>
      </c>
      <c r="D345" s="15" t="str">
        <f>VLOOKUP(B345,'1월 3일'!$G:$I,3,0)</f>
        <v>헬스케어</v>
      </c>
      <c r="E345" s="10">
        <f>VLOOKUP(B345,'12월 1일'!$A:$C,3,0)</f>
        <v>6245.8492029999998</v>
      </c>
      <c r="F345" s="10">
        <f>VLOOKUP(B345,'1월 3일'!$A:$C,3,0)</f>
        <v>5237.0084084999999</v>
      </c>
      <c r="G345" s="11">
        <f t="shared" si="5"/>
        <v>-16.152179819125866</v>
      </c>
    </row>
    <row r="346" spans="2:7" x14ac:dyDescent="0.3">
      <c r="B346" s="12">
        <v>370</v>
      </c>
      <c r="C346" s="13" t="s">
        <v>2585</v>
      </c>
      <c r="D346" s="13" t="str">
        <f>VLOOKUP(B346,'1월 3일'!$G:$I,3,0)</f>
        <v>금융</v>
      </c>
      <c r="E346" s="10">
        <f>VLOOKUP(B346,'12월 1일'!$A:$C,3,0)</f>
        <v>5048.95807375</v>
      </c>
      <c r="F346" s="10">
        <f>VLOOKUP(B346,'1월 3일'!$A:$C,3,0)</f>
        <v>5212.3925547500003</v>
      </c>
      <c r="G346" s="11">
        <f t="shared" si="5"/>
        <v>3.2369942196531776</v>
      </c>
    </row>
    <row r="347" spans="2:7" x14ac:dyDescent="0.3">
      <c r="B347" s="12">
        <v>25540</v>
      </c>
      <c r="C347" s="13" t="s">
        <v>2477</v>
      </c>
      <c r="D347" s="13" t="str">
        <f>VLOOKUP(B347,'1월 3일'!$G:$I,3,0)</f>
        <v>자동차</v>
      </c>
      <c r="E347" s="10">
        <f>VLOOKUP(B347,'12월 1일'!$A:$C,3,0)</f>
        <v>5967.7950000000001</v>
      </c>
      <c r="F347" s="10">
        <f>VLOOKUP(B347,'1월 3일'!$A:$C,3,0)</f>
        <v>5249.16</v>
      </c>
      <c r="G347" s="11">
        <f t="shared" si="5"/>
        <v>-12.041884816753933</v>
      </c>
    </row>
    <row r="348" spans="2:7" x14ac:dyDescent="0.3">
      <c r="B348" s="14">
        <v>69080</v>
      </c>
      <c r="C348" s="15" t="s">
        <v>1726</v>
      </c>
      <c r="D348" s="15" t="str">
        <f>VLOOKUP(B348,'1월 3일'!$G:$I,3,0)</f>
        <v>게임</v>
      </c>
      <c r="E348" s="10">
        <f>VLOOKUP(B348,'12월 1일'!$A:$C,3,0)</f>
        <v>5826.2958600000002</v>
      </c>
      <c r="F348" s="10">
        <f>VLOOKUP(B348,'1월 3일'!$A:$C,3,0)</f>
        <v>5632.0859979999996</v>
      </c>
      <c r="G348" s="11">
        <f t="shared" si="5"/>
        <v>-3.3333333333333437</v>
      </c>
    </row>
    <row r="349" spans="2:7" x14ac:dyDescent="0.3">
      <c r="B349" s="14">
        <v>60250</v>
      </c>
      <c r="C349" s="15" t="s">
        <v>189</v>
      </c>
      <c r="D349" s="15" t="str">
        <f>VLOOKUP(B349,'1월 3일'!$G:$I,3,0)</f>
        <v>인터넷</v>
      </c>
      <c r="E349" s="10">
        <f>VLOOKUP(B349,'12월 1일'!$A:$C,3,0)</f>
        <v>5622.4855399999997</v>
      </c>
      <c r="F349" s="10">
        <f>VLOOKUP(B349,'1월 3일'!$A:$C,3,0)</f>
        <v>5080.3172914999996</v>
      </c>
      <c r="G349" s="11">
        <f t="shared" si="5"/>
        <v>-9.6428571428571423</v>
      </c>
    </row>
    <row r="350" spans="2:7" x14ac:dyDescent="0.3">
      <c r="B350" s="12">
        <v>1720</v>
      </c>
      <c r="C350" s="13" t="s">
        <v>1249</v>
      </c>
      <c r="D350" s="13" t="str">
        <f>VLOOKUP(B350,'1월 3일'!$G:$I,3,0)</f>
        <v>금융</v>
      </c>
      <c r="E350" s="10">
        <f>VLOOKUP(B350,'12월 1일'!$A:$C,3,0)</f>
        <v>5444.01746</v>
      </c>
      <c r="F350" s="10">
        <f>VLOOKUP(B350,'1월 3일'!$A:$C,3,0)</f>
        <v>5368.9275639999996</v>
      </c>
      <c r="G350" s="11">
        <f t="shared" si="5"/>
        <v>-1.379310344827589</v>
      </c>
    </row>
    <row r="351" spans="2:7" x14ac:dyDescent="0.3">
      <c r="B351" s="12">
        <v>82740</v>
      </c>
      <c r="C351" s="13" t="s">
        <v>99</v>
      </c>
      <c r="D351" s="13" t="str">
        <f>VLOOKUP(B351,'1월 3일'!$G:$I,3,0)</f>
        <v>조선</v>
      </c>
      <c r="E351" s="10">
        <f>VLOOKUP(B351,'12월 1일'!$A:$C,3,0)</f>
        <v>5380.1083488000004</v>
      </c>
      <c r="F351" s="10">
        <f>VLOOKUP(B351,'1월 3일'!$A:$C,3,0)</f>
        <v>5122.5499704000003</v>
      </c>
      <c r="G351" s="11">
        <f t="shared" si="5"/>
        <v>-4.7872340425531901</v>
      </c>
    </row>
    <row r="352" spans="2:7" x14ac:dyDescent="0.3">
      <c r="B352" s="12">
        <v>290650</v>
      </c>
      <c r="C352" s="13" t="s">
        <v>1578</v>
      </c>
      <c r="D352" s="13" t="str">
        <f>VLOOKUP(B352,'1월 3일'!$G:$I,3,0)</f>
        <v>헬스케어</v>
      </c>
      <c r="E352" s="10">
        <f>VLOOKUP(B352,'12월 1일'!$A:$C,3,0)</f>
        <v>5399.0040580000004</v>
      </c>
      <c r="F352" s="10">
        <f>VLOOKUP(B352,'1월 3일'!$A:$C,3,0)</f>
        <v>4899.9364560000004</v>
      </c>
      <c r="G352" s="11">
        <f t="shared" si="5"/>
        <v>-9.2436974789915975</v>
      </c>
    </row>
    <row r="353" spans="2:7" x14ac:dyDescent="0.3">
      <c r="B353" s="14">
        <v>85370</v>
      </c>
      <c r="C353" s="15" t="s">
        <v>766</v>
      </c>
      <c r="D353" s="15" t="str">
        <f>VLOOKUP(B353,'1월 3일'!$G:$I,3,0)</f>
        <v>헬스케어</v>
      </c>
      <c r="E353" s="10">
        <f>VLOOKUP(B353,'12월 1일'!$A:$C,3,0)</f>
        <v>5458.7506320000002</v>
      </c>
      <c r="F353" s="10">
        <f>VLOOKUP(B353,'1월 3일'!$A:$C,3,0)</f>
        <v>5025.1838790000002</v>
      </c>
      <c r="G353" s="11">
        <f t="shared" si="5"/>
        <v>-7.9426004635267278</v>
      </c>
    </row>
    <row r="354" spans="2:7" x14ac:dyDescent="0.3">
      <c r="B354" s="12">
        <v>323990</v>
      </c>
      <c r="C354" s="13" t="s">
        <v>899</v>
      </c>
      <c r="D354" s="13" t="str">
        <f>VLOOKUP(B354,'1월 3일'!$G:$I,3,0)</f>
        <v>헬스케어</v>
      </c>
      <c r="E354" s="10">
        <f>VLOOKUP(B354,'12월 1일'!$A:$C,3,0)</f>
        <v>6043.5309999999999</v>
      </c>
      <c r="F354" s="10">
        <f>VLOOKUP(B354,'1월 3일'!$A:$C,3,0)</f>
        <v>5183.4314999999997</v>
      </c>
      <c r="G354" s="11">
        <f t="shared" si="5"/>
        <v>-14.231738035264485</v>
      </c>
    </row>
    <row r="355" spans="2:7" x14ac:dyDescent="0.3">
      <c r="B355" s="14">
        <v>170900</v>
      </c>
      <c r="C355" s="15" t="s">
        <v>621</v>
      </c>
      <c r="D355" s="15" t="str">
        <f>VLOOKUP(B355,'1월 3일'!$G:$I,3,0)</f>
        <v>헬스케어</v>
      </c>
      <c r="E355" s="10">
        <f>VLOOKUP(B355,'12월 1일'!$A:$C,3,0)</f>
        <v>5143.9416419999998</v>
      </c>
      <c r="F355" s="10">
        <f>VLOOKUP(B355,'1월 3일'!$A:$C,3,0)</f>
        <v>5110.1554900000001</v>
      </c>
      <c r="G355" s="11">
        <f t="shared" si="5"/>
        <v>-0.65681444991789739</v>
      </c>
    </row>
    <row r="356" spans="2:7" x14ac:dyDescent="0.3">
      <c r="B356" s="14">
        <v>85620</v>
      </c>
      <c r="C356" s="15" t="s">
        <v>859</v>
      </c>
      <c r="D356" s="15" t="str">
        <f>VLOOKUP(B356,'1월 3일'!$G:$I,3,0)</f>
        <v>금융</v>
      </c>
      <c r="E356" s="10">
        <f>VLOOKUP(B356,'12월 1일'!$A:$C,3,0)</f>
        <v>5053.8121959500004</v>
      </c>
      <c r="F356" s="10">
        <f>VLOOKUP(B356,'1월 3일'!$A:$C,3,0)</f>
        <v>5036.1105770499998</v>
      </c>
      <c r="G356" s="11">
        <f t="shared" si="5"/>
        <v>-0.35026269702277402</v>
      </c>
    </row>
    <row r="357" spans="2:7" x14ac:dyDescent="0.3">
      <c r="B357" s="12">
        <v>101670</v>
      </c>
      <c r="C357" s="13" t="s">
        <v>2449</v>
      </c>
      <c r="D357" s="13" t="str">
        <f>VLOOKUP(B357,'1월 3일'!$G:$I,3,0)</f>
        <v>건설</v>
      </c>
      <c r="E357" s="10">
        <f>VLOOKUP(B357,'12월 1일'!$A:$C,3,0)</f>
        <v>5717.3378560000001</v>
      </c>
      <c r="F357" s="10">
        <f>VLOOKUP(B357,'1월 3일'!$A:$C,3,0)</f>
        <v>5762.0045579999996</v>
      </c>
      <c r="G357" s="11">
        <f t="shared" si="5"/>
        <v>0.78125</v>
      </c>
    </row>
    <row r="358" spans="2:7" x14ac:dyDescent="0.3">
      <c r="B358" s="14">
        <v>36930</v>
      </c>
      <c r="C358" s="15" t="s">
        <v>2015</v>
      </c>
      <c r="D358" s="15" t="str">
        <f>VLOOKUP(B358,'1월 3일'!$G:$I,3,0)</f>
        <v>반도체</v>
      </c>
      <c r="E358" s="10">
        <f>VLOOKUP(B358,'12월 1일'!$A:$C,3,0)</f>
        <v>6103.525318</v>
      </c>
      <c r="F358" s="10">
        <f>VLOOKUP(B358,'1월 3일'!$A:$C,3,0)</f>
        <v>5114.4164719999999</v>
      </c>
      <c r="G358" s="11">
        <f t="shared" si="5"/>
        <v>-16.205533596837952</v>
      </c>
    </row>
    <row r="359" spans="2:7" x14ac:dyDescent="0.3">
      <c r="B359" s="14">
        <v>30960</v>
      </c>
      <c r="C359" s="15" t="s">
        <v>1423</v>
      </c>
      <c r="D359" s="15" t="str">
        <f>VLOOKUP(B359,'1월 3일'!$G:$I,3,0)</f>
        <v>내수</v>
      </c>
      <c r="E359" s="10">
        <f>VLOOKUP(B359,'12월 1일'!$A:$C,3,0)</f>
        <v>5816.72</v>
      </c>
      <c r="F359" s="10">
        <f>VLOOKUP(B359,'1월 3일'!$A:$C,3,0)</f>
        <v>5105.6099999999997</v>
      </c>
      <c r="G359" s="11">
        <f t="shared" si="5"/>
        <v>-12.225274725274737</v>
      </c>
    </row>
    <row r="360" spans="2:7" x14ac:dyDescent="0.3">
      <c r="B360" s="17">
        <v>5950</v>
      </c>
      <c r="C360" s="18" t="s">
        <v>1847</v>
      </c>
      <c r="D360" s="18" t="str">
        <f>VLOOKUP(B360,'1월 3일'!$G:$I,3,0)</f>
        <v>기초소재</v>
      </c>
      <c r="E360" s="10">
        <f>VLOOKUP(B360,'12월 1일'!$A:$C,3,0)</f>
        <v>7031.8253160000004</v>
      </c>
      <c r="F360" s="10">
        <f>VLOOKUP(B360,'1월 3일'!$A:$C,3,0)</f>
        <v>5102.6167800000003</v>
      </c>
      <c r="G360" s="11">
        <f t="shared" si="5"/>
        <v>-27.435387673956257</v>
      </c>
    </row>
    <row r="361" spans="2:7" x14ac:dyDescent="0.3">
      <c r="B361" s="14">
        <v>84370</v>
      </c>
      <c r="C361" s="15" t="s">
        <v>1798</v>
      </c>
      <c r="D361" s="15" t="str">
        <f>VLOOKUP(B361,'1월 3일'!$G:$I,3,0)</f>
        <v>반도체</v>
      </c>
      <c r="E361" s="10">
        <f>VLOOKUP(B361,'12월 1일'!$A:$C,3,0)</f>
        <v>5786.3006050000004</v>
      </c>
      <c r="F361" s="10">
        <f>VLOOKUP(B361,'1월 3일'!$A:$C,3,0)</f>
        <v>5167.5674710000003</v>
      </c>
      <c r="G361" s="11">
        <f t="shared" si="5"/>
        <v>-10.693069306930692</v>
      </c>
    </row>
    <row r="362" spans="2:7" x14ac:dyDescent="0.3">
      <c r="B362" s="12">
        <v>3530</v>
      </c>
      <c r="C362" s="13" t="s">
        <v>2591</v>
      </c>
      <c r="D362" s="13" t="str">
        <f>VLOOKUP(B362,'1월 3일'!$G:$I,3,0)</f>
        <v>금융</v>
      </c>
      <c r="E362" s="10">
        <f>VLOOKUP(B362,'12월 1일'!$A:$C,3,0)</f>
        <v>5792.789925</v>
      </c>
      <c r="F362" s="10">
        <f>VLOOKUP(B362,'1월 3일'!$A:$C,3,0)</f>
        <v>4880.9618812500003</v>
      </c>
      <c r="G362" s="11">
        <f t="shared" si="5"/>
        <v>-15.740740740740733</v>
      </c>
    </row>
    <row r="363" spans="2:7" x14ac:dyDescent="0.3">
      <c r="B363" s="14">
        <v>97520</v>
      </c>
      <c r="C363" s="15" t="s">
        <v>1590</v>
      </c>
      <c r="D363" s="15" t="str">
        <f>VLOOKUP(B363,'1월 3일'!$G:$I,3,0)</f>
        <v>스마트폰</v>
      </c>
      <c r="E363" s="10">
        <f>VLOOKUP(B363,'12월 1일'!$A:$C,3,0)</f>
        <v>5303.4309400000002</v>
      </c>
      <c r="F363" s="10">
        <f>VLOOKUP(B363,'1월 3일'!$A:$C,3,0)</f>
        <v>4853.9876400000003</v>
      </c>
      <c r="G363" s="11">
        <f t="shared" si="5"/>
        <v>-8.4745762711864394</v>
      </c>
    </row>
    <row r="364" spans="2:7" x14ac:dyDescent="0.3">
      <c r="B364" s="14">
        <v>230240</v>
      </c>
      <c r="C364" s="15" t="s">
        <v>1521</v>
      </c>
      <c r="D364" s="15" t="str">
        <f>VLOOKUP(B364,'1월 3일'!$G:$I,3,0)</f>
        <v>통신</v>
      </c>
      <c r="E364" s="10">
        <f>VLOOKUP(B364,'12월 1일'!$A:$C,3,0)</f>
        <v>4363.6999109999997</v>
      </c>
      <c r="F364" s="10">
        <f>VLOOKUP(B364,'1월 3일'!$A:$C,3,0)</f>
        <v>4795.3487429999996</v>
      </c>
      <c r="G364" s="11">
        <f t="shared" si="5"/>
        <v>9.8918083462132813</v>
      </c>
    </row>
    <row r="365" spans="2:7" x14ac:dyDescent="0.3">
      <c r="B365" s="14">
        <v>290670</v>
      </c>
      <c r="C365" s="15" t="s">
        <v>505</v>
      </c>
      <c r="D365" s="15" t="str">
        <f>VLOOKUP(B365,'1월 3일'!$G:$I,3,0)</f>
        <v>배터리</v>
      </c>
      <c r="E365" s="10">
        <f>VLOOKUP(B365,'12월 1일'!$A:$C,3,0)</f>
        <v>6572.58</v>
      </c>
      <c r="F365" s="10">
        <f>VLOOKUP(B365,'1월 3일'!$A:$C,3,0)</f>
        <v>5023.3289999999997</v>
      </c>
      <c r="G365" s="11">
        <f t="shared" ref="G365:G422" si="6">(F365/E365-1)*100</f>
        <v>-23.571428571428577</v>
      </c>
    </row>
    <row r="366" spans="2:7" x14ac:dyDescent="0.3">
      <c r="B366" s="14">
        <v>348210</v>
      </c>
      <c r="C366" s="15" t="s">
        <v>434</v>
      </c>
      <c r="D366" s="15" t="str">
        <f>VLOOKUP(B366,'1월 3일'!$G:$I,3,0)</f>
        <v>반도체</v>
      </c>
      <c r="E366" s="10">
        <f>VLOOKUP(B366,'12월 1일'!$A:$C,3,0)</f>
        <v>5605.6074619999999</v>
      </c>
      <c r="F366" s="10">
        <f>VLOOKUP(B366,'1월 3일'!$A:$C,3,0)</f>
        <v>4883.7485969999998</v>
      </c>
      <c r="G366" s="11">
        <f t="shared" si="6"/>
        <v>-12.877442273534633</v>
      </c>
    </row>
    <row r="367" spans="2:7" x14ac:dyDescent="0.3">
      <c r="B367" s="12">
        <v>9450</v>
      </c>
      <c r="C367" s="13" t="s">
        <v>300</v>
      </c>
      <c r="D367" s="13" t="str">
        <f>VLOOKUP(B367,'1월 3일'!$G:$I,3,0)</f>
        <v>건설</v>
      </c>
      <c r="E367" s="10">
        <f>VLOOKUP(B367,'12월 1일'!$A:$C,3,0)</f>
        <v>5288.3988959999997</v>
      </c>
      <c r="F367" s="10">
        <f>VLOOKUP(B367,'1월 3일'!$A:$C,3,0)</f>
        <v>4800.3510640000004</v>
      </c>
      <c r="G367" s="11">
        <f t="shared" si="6"/>
        <v>-9.2286501377410346</v>
      </c>
    </row>
    <row r="368" spans="2:7" x14ac:dyDescent="0.3">
      <c r="B368" s="12">
        <v>68240</v>
      </c>
      <c r="C368" s="13" t="s">
        <v>480</v>
      </c>
      <c r="D368" s="13" t="str">
        <f>VLOOKUP(B368,'1월 3일'!$G:$I,3,0)</f>
        <v>운송</v>
      </c>
      <c r="E368" s="10">
        <f>VLOOKUP(B368,'12월 1일'!$A:$C,3,0)</f>
        <v>6048.2605654999998</v>
      </c>
      <c r="F368" s="10">
        <f>VLOOKUP(B368,'1월 3일'!$A:$C,3,0)</f>
        <v>4852.4726600000004</v>
      </c>
      <c r="G368" s="11">
        <f t="shared" si="6"/>
        <v>-19.770773638968475</v>
      </c>
    </row>
    <row r="369" spans="2:7" x14ac:dyDescent="0.3">
      <c r="B369" s="12">
        <v>217270</v>
      </c>
      <c r="C369" s="13" t="s">
        <v>436</v>
      </c>
      <c r="D369" s="13" t="str">
        <f>VLOOKUP(B369,'1월 3일'!$G:$I,3,0)</f>
        <v>게임</v>
      </c>
      <c r="E369" s="10">
        <f>VLOOKUP(B369,'12월 1일'!$A:$C,3,0)</f>
        <v>5638.6728450000001</v>
      </c>
      <c r="F369" s="10">
        <f>VLOOKUP(B369,'1월 3일'!$A:$C,3,0)</f>
        <v>5105.1472999999996</v>
      </c>
      <c r="G369" s="11">
        <f t="shared" si="6"/>
        <v>-9.4618992742786183</v>
      </c>
    </row>
    <row r="370" spans="2:7" x14ac:dyDescent="0.3">
      <c r="B370" s="14">
        <v>43150</v>
      </c>
      <c r="C370" s="15" t="s">
        <v>898</v>
      </c>
      <c r="D370" s="15" t="str">
        <f>VLOOKUP(B370,'1월 3일'!$G:$I,3,0)</f>
        <v>헬스케어</v>
      </c>
      <c r="E370" s="10">
        <f>VLOOKUP(B370,'12월 1일'!$A:$C,3,0)</f>
        <v>4760.7890479999996</v>
      </c>
      <c r="F370" s="10">
        <f>VLOOKUP(B370,'1월 3일'!$A:$C,3,0)</f>
        <v>4738.5076639999997</v>
      </c>
      <c r="G370" s="11">
        <f t="shared" si="6"/>
        <v>-0.46801872074883066</v>
      </c>
    </row>
    <row r="371" spans="2:7" x14ac:dyDescent="0.3">
      <c r="B371" s="12">
        <v>17960</v>
      </c>
      <c r="C371" s="13" t="s">
        <v>2504</v>
      </c>
      <c r="D371" s="13" t="str">
        <f>VLOOKUP(B371,'1월 3일'!$G:$I,3,0)</f>
        <v>조선</v>
      </c>
      <c r="E371" s="10">
        <f>VLOOKUP(B371,'12월 1일'!$A:$C,3,0)</f>
        <v>5231.3300829999998</v>
      </c>
      <c r="F371" s="10">
        <f>VLOOKUP(B371,'1월 3일'!$A:$C,3,0)</f>
        <v>4725.7813775000004</v>
      </c>
      <c r="G371" s="11">
        <f t="shared" si="6"/>
        <v>-9.6638655462184744</v>
      </c>
    </row>
    <row r="372" spans="2:7" x14ac:dyDescent="0.3">
      <c r="B372" s="12">
        <v>293940</v>
      </c>
      <c r="C372" s="13" t="s">
        <v>1261</v>
      </c>
      <c r="D372" s="13" t="str">
        <f>VLOOKUP(B372,'1월 3일'!$G:$I,3,0)</f>
        <v>금융</v>
      </c>
      <c r="E372" s="10">
        <f>VLOOKUP(B372,'12월 1일'!$A:$C,3,0)</f>
        <v>5072.1294501000002</v>
      </c>
      <c r="F372" s="10">
        <f>VLOOKUP(B372,'1월 3일'!$A:$C,3,0)</f>
        <v>5079.5124624</v>
      </c>
      <c r="G372" s="11">
        <f t="shared" si="6"/>
        <v>0.14556040756914523</v>
      </c>
    </row>
    <row r="373" spans="2:7" x14ac:dyDescent="0.3">
      <c r="B373" s="12">
        <v>205470</v>
      </c>
      <c r="C373" s="13" t="s">
        <v>2684</v>
      </c>
      <c r="D373" s="13" t="str">
        <f>VLOOKUP(B373,'1월 3일'!$G:$I,3,0)</f>
        <v>헬스케어</v>
      </c>
      <c r="E373" s="10">
        <f>VLOOKUP(B373,'12월 1일'!$A:$C,3,0)</f>
        <v>5493.4742699999997</v>
      </c>
      <c r="F373" s="10">
        <f>VLOOKUP(B373,'1월 3일'!$A:$C,3,0)</f>
        <v>4459.2090525000003</v>
      </c>
      <c r="G373" s="11">
        <f t="shared" si="6"/>
        <v>-18.827160493827154</v>
      </c>
    </row>
    <row r="374" spans="2:7" x14ac:dyDescent="0.3">
      <c r="B374" s="12">
        <v>3470</v>
      </c>
      <c r="C374" s="13" t="s">
        <v>1782</v>
      </c>
      <c r="D374" s="13" t="str">
        <f>VLOOKUP(B374,'1월 3일'!$G:$I,3,0)</f>
        <v>금융</v>
      </c>
      <c r="E374" s="10">
        <f>VLOOKUP(B374,'12월 1일'!$A:$C,3,0)</f>
        <v>5369.1478944</v>
      </c>
      <c r="F374" s="10">
        <f>VLOOKUP(B374,'1월 3일'!$A:$C,3,0)</f>
        <v>4640.6203919999998</v>
      </c>
      <c r="G374" s="11">
        <f t="shared" si="6"/>
        <v>-13.568773234200748</v>
      </c>
    </row>
    <row r="375" spans="2:7" x14ac:dyDescent="0.3">
      <c r="B375" s="12">
        <v>49070</v>
      </c>
      <c r="C375" s="13" t="s">
        <v>1901</v>
      </c>
      <c r="D375" s="13" t="str">
        <f>VLOOKUP(B375,'1월 3일'!$G:$I,3,0)</f>
        <v>스마트폰</v>
      </c>
      <c r="E375" s="10">
        <f>VLOOKUP(B375,'12월 1일'!$A:$C,3,0)</f>
        <v>5177.2</v>
      </c>
      <c r="F375" s="10">
        <f>VLOOKUP(B375,'1월 3일'!$A:$C,3,0)</f>
        <v>5039.6000000000004</v>
      </c>
      <c r="G375" s="11">
        <f t="shared" si="6"/>
        <v>-2.6578073089700838</v>
      </c>
    </row>
    <row r="376" spans="2:7" x14ac:dyDescent="0.3">
      <c r="B376" s="14">
        <v>91700</v>
      </c>
      <c r="C376" s="15" t="s">
        <v>2338</v>
      </c>
      <c r="D376" s="15" t="str">
        <f>VLOOKUP(B376,'1월 3일'!$G:$I,3,0)</f>
        <v>스마트폰</v>
      </c>
      <c r="E376" s="10">
        <f>VLOOKUP(B376,'12월 1일'!$A:$C,3,0)</f>
        <v>5167.1273677999998</v>
      </c>
      <c r="F376" s="10">
        <f>VLOOKUP(B376,'1월 3일'!$A:$C,3,0)</f>
        <v>4678.1061915999999</v>
      </c>
      <c r="G376" s="11">
        <f t="shared" si="6"/>
        <v>-9.4640820980615779</v>
      </c>
    </row>
    <row r="377" spans="2:7" x14ac:dyDescent="0.3">
      <c r="B377" s="14">
        <v>357120</v>
      </c>
      <c r="C377" s="15" t="s">
        <v>2146</v>
      </c>
      <c r="D377" s="15" t="str">
        <f>VLOOKUP(B377,'1월 3일'!$G:$I,3,0)</f>
        <v>금융</v>
      </c>
      <c r="E377" s="10">
        <f>VLOOKUP(B377,'12월 1일'!$A:$C,3,0)</f>
        <v>4444.4305948000001</v>
      </c>
      <c r="F377" s="10">
        <f>VLOOKUP(B377,'1월 3일'!$A:$C,3,0)</f>
        <v>4745.4478064000004</v>
      </c>
      <c r="G377" s="11">
        <f t="shared" si="6"/>
        <v>6.7729083665338807</v>
      </c>
    </row>
    <row r="378" spans="2:7" x14ac:dyDescent="0.3">
      <c r="B378" s="14">
        <v>3070</v>
      </c>
      <c r="C378" s="15" t="s">
        <v>2179</v>
      </c>
      <c r="D378" s="15" t="str">
        <f>VLOOKUP(B378,'1월 3일'!$G:$I,3,0)</f>
        <v>건설</v>
      </c>
      <c r="E378" s="10">
        <f>VLOOKUP(B378,'12월 1일'!$A:$C,3,0)</f>
        <v>7084.1330779999998</v>
      </c>
      <c r="F378" s="10">
        <f>VLOOKUP(B378,'1월 3일'!$A:$C,3,0)</f>
        <v>4726.9571249999999</v>
      </c>
      <c r="G378" s="11">
        <f t="shared" si="6"/>
        <v>-33.274021352313163</v>
      </c>
    </row>
    <row r="379" spans="2:7" x14ac:dyDescent="0.3">
      <c r="B379" s="12">
        <v>82270</v>
      </c>
      <c r="C379" s="13" t="s">
        <v>1999</v>
      </c>
      <c r="D379" s="13" t="str">
        <f>VLOOKUP(B379,'1월 3일'!$G:$I,3,0)</f>
        <v>헬스케어</v>
      </c>
      <c r="E379" s="10">
        <f>VLOOKUP(B379,'12월 1일'!$A:$C,3,0)</f>
        <v>5360.895082</v>
      </c>
      <c r="F379" s="10">
        <f>VLOOKUP(B379,'1월 3일'!$A:$C,3,0)</f>
        <v>4643.4518740000003</v>
      </c>
      <c r="G379" s="11">
        <f t="shared" si="6"/>
        <v>-13.382899628252787</v>
      </c>
    </row>
    <row r="380" spans="2:7" x14ac:dyDescent="0.3">
      <c r="B380" s="12">
        <v>95700</v>
      </c>
      <c r="C380" s="13" t="s">
        <v>1954</v>
      </c>
      <c r="D380" s="13" t="str">
        <f>VLOOKUP(B380,'1월 3일'!$G:$I,3,0)</f>
        <v>헬스케어</v>
      </c>
      <c r="E380" s="10">
        <f>VLOOKUP(B380,'12월 1일'!$A:$C,3,0)</f>
        <v>5431.3161120000004</v>
      </c>
      <c r="F380" s="10">
        <f>VLOOKUP(B380,'1월 3일'!$A:$C,3,0)</f>
        <v>4676.9666520000001</v>
      </c>
      <c r="G380" s="11">
        <f t="shared" si="6"/>
        <v>-13.888888888888895</v>
      </c>
    </row>
    <row r="381" spans="2:7" x14ac:dyDescent="0.3">
      <c r="B381" s="14">
        <v>235980</v>
      </c>
      <c r="C381" s="15" t="s">
        <v>800</v>
      </c>
      <c r="D381" s="15" t="str">
        <f>VLOOKUP(B381,'1월 3일'!$G:$I,3,0)</f>
        <v>헬스케어</v>
      </c>
      <c r="E381" s="10">
        <f>VLOOKUP(B381,'12월 1일'!$A:$C,3,0)</f>
        <v>5048.8264525000004</v>
      </c>
      <c r="F381" s="10">
        <f>VLOOKUP(B381,'1월 3일'!$A:$C,3,0)</f>
        <v>4648.2932474999998</v>
      </c>
      <c r="G381" s="11">
        <f t="shared" si="6"/>
        <v>-7.9331941544885325</v>
      </c>
    </row>
    <row r="382" spans="2:7" x14ac:dyDescent="0.3">
      <c r="B382" s="14">
        <v>230360</v>
      </c>
      <c r="C382" s="15" t="s">
        <v>1522</v>
      </c>
      <c r="D382" s="15" t="str">
        <f>VLOOKUP(B382,'1월 3일'!$G:$I,3,0)</f>
        <v>광고</v>
      </c>
      <c r="E382" s="10">
        <f>VLOOKUP(B382,'12월 1일'!$A:$C,3,0)</f>
        <v>4434.419973</v>
      </c>
      <c r="F382" s="10">
        <f>VLOOKUP(B382,'1월 3일'!$A:$C,3,0)</f>
        <v>4369.6839149999996</v>
      </c>
      <c r="G382" s="11">
        <f t="shared" si="6"/>
        <v>-1.4598540145985495</v>
      </c>
    </row>
    <row r="383" spans="2:7" x14ac:dyDescent="0.3">
      <c r="B383" s="14">
        <v>6730</v>
      </c>
      <c r="C383" s="15" t="s">
        <v>1082</v>
      </c>
      <c r="D383" s="15" t="str">
        <f>VLOOKUP(B383,'1월 3일'!$G:$I,3,0)</f>
        <v>건설</v>
      </c>
      <c r="E383" s="10">
        <f>VLOOKUP(B383,'12월 1일'!$A:$C,3,0)</f>
        <v>4572.2576685000004</v>
      </c>
      <c r="F383" s="10">
        <f>VLOOKUP(B383,'1월 3일'!$A:$C,3,0)</f>
        <v>4481.6581109999997</v>
      </c>
      <c r="G383" s="11">
        <f t="shared" si="6"/>
        <v>-1.9815059445178473</v>
      </c>
    </row>
    <row r="384" spans="2:7" x14ac:dyDescent="0.3">
      <c r="B384" s="12">
        <v>95500</v>
      </c>
      <c r="C384" s="13" t="s">
        <v>850</v>
      </c>
      <c r="D384" s="13" t="str">
        <f>VLOOKUP(B384,'1월 3일'!$G:$I,3,0)</f>
        <v>디스플레이</v>
      </c>
      <c r="E384" s="10">
        <f>VLOOKUP(B384,'12월 1일'!$A:$C,3,0)</f>
        <v>6264.0197980000003</v>
      </c>
      <c r="F384" s="10">
        <f>VLOOKUP(B384,'1월 3일'!$A:$C,3,0)</f>
        <v>4667.0048495000001</v>
      </c>
      <c r="G384" s="11">
        <f t="shared" si="6"/>
        <v>-25.495049504950494</v>
      </c>
    </row>
    <row r="385" spans="2:7" x14ac:dyDescent="0.3">
      <c r="B385" s="12">
        <v>93050</v>
      </c>
      <c r="C385" s="13" t="s">
        <v>156</v>
      </c>
      <c r="D385" s="13" t="str">
        <f>VLOOKUP(B385,'1월 3일'!$G:$I,3,0)</f>
        <v>패션</v>
      </c>
      <c r="E385" s="10">
        <f>VLOOKUP(B385,'12월 1일'!$A:$C,3,0)</f>
        <v>4751.5</v>
      </c>
      <c r="F385" s="10">
        <f>VLOOKUP(B385,'1월 3일'!$A:$C,3,0)</f>
        <v>4736.88</v>
      </c>
      <c r="G385" s="11">
        <f t="shared" si="6"/>
        <v>-0.30769230769230882</v>
      </c>
    </row>
    <row r="386" spans="2:7" x14ac:dyDescent="0.3">
      <c r="B386" s="14">
        <v>298540</v>
      </c>
      <c r="C386" s="15" t="s">
        <v>578</v>
      </c>
      <c r="D386" s="15" t="str">
        <f>VLOOKUP(B386,'1월 3일'!$G:$I,3,0)</f>
        <v>패션</v>
      </c>
      <c r="E386" s="10">
        <f>VLOOKUP(B386,'12월 1일'!$A:$C,3,0)</f>
        <v>4436.1200799999997</v>
      </c>
      <c r="F386" s="10">
        <f>VLOOKUP(B386,'1월 3일'!$A:$C,3,0)</f>
        <v>4581.56664</v>
      </c>
      <c r="G386" s="11">
        <f t="shared" si="6"/>
        <v>3.2786885245901676</v>
      </c>
    </row>
    <row r="387" spans="2:7" x14ac:dyDescent="0.3">
      <c r="B387" s="12">
        <v>6110</v>
      </c>
      <c r="C387" s="13" t="s">
        <v>1023</v>
      </c>
      <c r="D387" s="13" t="str">
        <f>VLOOKUP(B387,'1월 3일'!$G:$I,3,0)</f>
        <v>기초소재</v>
      </c>
      <c r="E387" s="10">
        <f>VLOOKUP(B387,'12월 1일'!$A:$C,3,0)</f>
        <v>3531</v>
      </c>
      <c r="F387" s="10">
        <f>VLOOKUP(B387,'1월 3일'!$A:$C,3,0)</f>
        <v>4614.5</v>
      </c>
      <c r="G387" s="11">
        <f t="shared" si="6"/>
        <v>30.68535825545171</v>
      </c>
    </row>
    <row r="388" spans="2:7" x14ac:dyDescent="0.3">
      <c r="B388" s="14">
        <v>294090</v>
      </c>
      <c r="C388" s="15" t="s">
        <v>1866</v>
      </c>
      <c r="D388" s="15" t="str">
        <f>VLOOKUP(B388,'1월 3일'!$G:$I,3,0)</f>
        <v>헬스케어</v>
      </c>
      <c r="E388" s="10">
        <f>VLOOKUP(B388,'12월 1일'!$A:$C,3,0)</f>
        <v>5060.6880069999997</v>
      </c>
      <c r="F388" s="10">
        <f>VLOOKUP(B388,'1월 3일'!$A:$C,3,0)</f>
        <v>4530.3763895000002</v>
      </c>
      <c r="G388" s="11">
        <f t="shared" si="6"/>
        <v>-10.479041916167652</v>
      </c>
    </row>
    <row r="389" spans="2:7" x14ac:dyDescent="0.3">
      <c r="B389" s="12">
        <v>5090</v>
      </c>
      <c r="C389" s="13" t="s">
        <v>220</v>
      </c>
      <c r="D389" s="13" t="str">
        <f>VLOOKUP(B389,'1월 3일'!$G:$I,3,0)</f>
        <v>에너지</v>
      </c>
      <c r="E389" s="10">
        <f>VLOOKUP(B389,'12월 1일'!$A:$C,3,0)</f>
        <v>5122.2743959999998</v>
      </c>
      <c r="F389" s="10">
        <f>VLOOKUP(B389,'1월 3일'!$A:$C,3,0)</f>
        <v>4359.0701879999997</v>
      </c>
      <c r="G389" s="11">
        <f t="shared" si="6"/>
        <v>-14.899713467048715</v>
      </c>
    </row>
    <row r="390" spans="2:7" x14ac:dyDescent="0.3">
      <c r="B390" s="14">
        <v>99190</v>
      </c>
      <c r="C390" s="15" t="s">
        <v>1351</v>
      </c>
      <c r="D390" s="15" t="str">
        <f>VLOOKUP(B390,'1월 3일'!$G:$I,3,0)</f>
        <v>헬스케어</v>
      </c>
      <c r="E390" s="10">
        <f>VLOOKUP(B390,'12월 1일'!$A:$C,3,0)</f>
        <v>4559.3641470000002</v>
      </c>
      <c r="F390" s="10">
        <f>VLOOKUP(B390,'1월 3일'!$A:$C,3,0)</f>
        <v>4490.5954570000004</v>
      </c>
      <c r="G390" s="11">
        <f t="shared" si="6"/>
        <v>-1.5082956259426794</v>
      </c>
    </row>
    <row r="391" spans="2:7" x14ac:dyDescent="0.3">
      <c r="B391" s="12">
        <v>4890</v>
      </c>
      <c r="C391" s="13" t="s">
        <v>648</v>
      </c>
      <c r="D391" s="13" t="str">
        <f>VLOOKUP(B391,'1월 3일'!$G:$I,3,0)</f>
        <v>기초소재</v>
      </c>
      <c r="E391" s="10">
        <f>VLOOKUP(B391,'12월 1일'!$A:$C,3,0)</f>
        <v>4571.5302750000001</v>
      </c>
      <c r="F391" s="10">
        <f>VLOOKUP(B391,'1월 3일'!$A:$C,3,0)</f>
        <v>4644.2867249999999</v>
      </c>
      <c r="G391" s="11">
        <f t="shared" si="6"/>
        <v>1.5915119363395291</v>
      </c>
    </row>
    <row r="392" spans="2:7" x14ac:dyDescent="0.3">
      <c r="B392" s="12">
        <v>432320</v>
      </c>
      <c r="C392" s="13" t="s">
        <v>121</v>
      </c>
      <c r="D392" s="13" t="str">
        <f>VLOOKUP(B392,'1월 3일'!$G:$I,3,0)</f>
        <v>금융</v>
      </c>
      <c r="E392" s="10">
        <f>VLOOKUP(B392,'12월 1일'!$A:$C,3,0)</f>
        <v>4604.2085390000002</v>
      </c>
      <c r="F392" s="10">
        <f>VLOOKUP(B392,'1월 3일'!$A:$C,3,0)</f>
        <v>4512.9356825000004</v>
      </c>
      <c r="G392" s="11">
        <f t="shared" si="6"/>
        <v>-1.9823788546255439</v>
      </c>
    </row>
    <row r="393" spans="2:7" x14ac:dyDescent="0.3">
      <c r="B393" s="14">
        <v>41960</v>
      </c>
      <c r="C393" s="15" t="s">
        <v>2160</v>
      </c>
      <c r="D393" s="15" t="str">
        <f>VLOOKUP(B393,'1월 3일'!$G:$I,3,0)</f>
        <v>헬스케어</v>
      </c>
      <c r="E393" s="10">
        <f>VLOOKUP(B393,'12월 1일'!$A:$C,3,0)</f>
        <v>5045.0098535999996</v>
      </c>
      <c r="F393" s="10">
        <f>VLOOKUP(B393,'1월 3일'!$A:$C,3,0)</f>
        <v>4448.0812067999996</v>
      </c>
      <c r="G393" s="11">
        <f t="shared" si="6"/>
        <v>-11.832061068702293</v>
      </c>
    </row>
    <row r="394" spans="2:7" x14ac:dyDescent="0.3">
      <c r="B394" s="14">
        <v>2240</v>
      </c>
      <c r="C394" s="16" t="s">
        <v>316</v>
      </c>
      <c r="D394" s="16" t="str">
        <f>VLOOKUP(B394,'1월 3일'!$G:$I,3,0)</f>
        <v>기초소재</v>
      </c>
      <c r="E394" s="10">
        <f>VLOOKUP(B394,'12월 1일'!$A:$C,3,0)</f>
        <v>5784.5</v>
      </c>
      <c r="F394" s="10">
        <f>VLOOKUP(B394,'1월 3일'!$A:$C,3,0)</f>
        <v>4600</v>
      </c>
      <c r="G394" s="11">
        <f t="shared" si="6"/>
        <v>-20.477137176938363</v>
      </c>
    </row>
    <row r="395" spans="2:7" x14ac:dyDescent="0.3">
      <c r="B395" s="12">
        <v>319660</v>
      </c>
      <c r="C395" s="13" t="s">
        <v>2412</v>
      </c>
      <c r="D395" s="13" t="str">
        <f>VLOOKUP(B395,'1월 3일'!$G:$I,3,0)</f>
        <v>반도체</v>
      </c>
      <c r="E395" s="10">
        <f>VLOOKUP(B395,'12월 1일'!$A:$C,3,0)</f>
        <v>5127.1083779999999</v>
      </c>
      <c r="F395" s="10">
        <f>VLOOKUP(B395,'1월 3일'!$A:$C,3,0)</f>
        <v>4475.3573130000004</v>
      </c>
      <c r="G395" s="11">
        <f t="shared" si="6"/>
        <v>-12.71186440677965</v>
      </c>
    </row>
    <row r="396" spans="2:7" x14ac:dyDescent="0.3">
      <c r="B396" s="12">
        <v>67310</v>
      </c>
      <c r="C396" s="13" t="s">
        <v>2442</v>
      </c>
      <c r="D396" s="13" t="str">
        <f>VLOOKUP(B396,'1월 3일'!$G:$I,3,0)</f>
        <v>반도체</v>
      </c>
      <c r="E396" s="10">
        <f>VLOOKUP(B396,'12월 1일'!$A:$C,3,0)</f>
        <v>5175.5602319999998</v>
      </c>
      <c r="F396" s="10">
        <f>VLOOKUP(B396,'1월 3일'!$A:$C,3,0)</f>
        <v>4471.1089781999999</v>
      </c>
      <c r="G396" s="11">
        <f t="shared" si="6"/>
        <v>-13.611111111111107</v>
      </c>
    </row>
    <row r="397" spans="2:7" x14ac:dyDescent="0.3">
      <c r="B397" s="14">
        <v>210980</v>
      </c>
      <c r="C397" s="15" t="s">
        <v>236</v>
      </c>
      <c r="D397" s="15" t="str">
        <f>VLOOKUP(B397,'1월 3일'!$G:$I,3,0)</f>
        <v>건설</v>
      </c>
      <c r="E397" s="10">
        <f>VLOOKUP(B397,'12월 1일'!$A:$C,3,0)</f>
        <v>5092.6426380000003</v>
      </c>
      <c r="F397" s="10">
        <f>VLOOKUP(B397,'1월 3일'!$A:$C,3,0)</f>
        <v>4393.6524719999998</v>
      </c>
      <c r="G397" s="11">
        <f t="shared" si="6"/>
        <v>-13.725490196078438</v>
      </c>
    </row>
    <row r="398" spans="2:7" x14ac:dyDescent="0.3">
      <c r="B398" s="14">
        <v>400</v>
      </c>
      <c r="C398" s="15" t="s">
        <v>750</v>
      </c>
      <c r="D398" s="15" t="str">
        <f>VLOOKUP(B398,'1월 3일'!$G:$I,3,0)</f>
        <v>금융</v>
      </c>
      <c r="E398" s="10">
        <f>VLOOKUP(B398,'12월 1일'!$A:$C,3,0)</f>
        <v>4794.6961439999995</v>
      </c>
      <c r="F398" s="10">
        <f>VLOOKUP(B398,'1월 3일'!$A:$C,3,0)</f>
        <v>4375.7421119999999</v>
      </c>
      <c r="G398" s="11">
        <f t="shared" si="6"/>
        <v>-8.737864077669899</v>
      </c>
    </row>
    <row r="399" spans="2:7" x14ac:dyDescent="0.3">
      <c r="B399" s="14">
        <v>2900</v>
      </c>
      <c r="C399" s="15" t="s">
        <v>277</v>
      </c>
      <c r="D399" s="15" t="str">
        <f>VLOOKUP(B399,'1월 3일'!$G:$I,3,0)</f>
        <v>농업</v>
      </c>
      <c r="E399" s="10">
        <f>VLOOKUP(B399,'12월 1일'!$A:$C,3,0)</f>
        <v>3930.7266725999998</v>
      </c>
      <c r="F399" s="10">
        <f>VLOOKUP(B399,'1월 3일'!$A:$C,3,0)</f>
        <v>4342.0817895</v>
      </c>
      <c r="G399" s="11">
        <f t="shared" si="6"/>
        <v>10.465116279069765</v>
      </c>
    </row>
    <row r="400" spans="2:7" x14ac:dyDescent="0.3">
      <c r="B400" s="14">
        <v>104460</v>
      </c>
      <c r="C400" s="15" t="s">
        <v>699</v>
      </c>
      <c r="D400" s="15" t="str">
        <f>VLOOKUP(B400,'1월 3일'!$G:$I,3,0)</f>
        <v>에너지</v>
      </c>
      <c r="E400" s="10">
        <f>VLOOKUP(B400,'12월 1일'!$A:$C,3,0)</f>
        <v>4387.2294375000001</v>
      </c>
      <c r="F400" s="10">
        <f>VLOOKUP(B400,'1월 3일'!$A:$C,3,0)</f>
        <v>4392.5862500000003</v>
      </c>
      <c r="G400" s="11">
        <f t="shared" si="6"/>
        <v>0.12210012210012167</v>
      </c>
    </row>
    <row r="401" spans="2:7" x14ac:dyDescent="0.3">
      <c r="B401" s="14">
        <v>7460</v>
      </c>
      <c r="C401" s="15" t="s">
        <v>1515</v>
      </c>
      <c r="D401" s="15" t="str">
        <f>VLOOKUP(B401,'1월 3일'!$G:$I,3,0)</f>
        <v>기초소재</v>
      </c>
      <c r="E401" s="10">
        <f>VLOOKUP(B401,'12월 1일'!$A:$C,3,0)</f>
        <v>5098.7439989000004</v>
      </c>
      <c r="F401" s="10">
        <f>VLOOKUP(B401,'1월 3일'!$A:$C,3,0)</f>
        <v>4352.9575632400001</v>
      </c>
      <c r="G401" s="11">
        <f t="shared" si="6"/>
        <v>-14.626865671641799</v>
      </c>
    </row>
    <row r="402" spans="2:7" x14ac:dyDescent="0.3">
      <c r="B402" s="14">
        <v>268600</v>
      </c>
      <c r="C402" s="15" t="s">
        <v>1166</v>
      </c>
      <c r="D402" s="15" t="str">
        <f>VLOOKUP(B402,'1월 3일'!$G:$I,3,0)</f>
        <v>헬스케어</v>
      </c>
      <c r="E402" s="10">
        <f>VLOOKUP(B402,'12월 1일'!$A:$C,3,0)</f>
        <v>4605.9063265000004</v>
      </c>
      <c r="F402" s="10">
        <f>VLOOKUP(B402,'1월 3일'!$A:$C,3,0)</f>
        <v>3837.0085195000001</v>
      </c>
      <c r="G402" s="11">
        <f t="shared" si="6"/>
        <v>-16.693735228095285</v>
      </c>
    </row>
    <row r="403" spans="2:7" x14ac:dyDescent="0.3">
      <c r="B403" s="12">
        <v>89980</v>
      </c>
      <c r="C403" s="13" t="s">
        <v>1071</v>
      </c>
      <c r="D403" s="13" t="str">
        <f>VLOOKUP(B403,'1월 3일'!$G:$I,3,0)</f>
        <v>기초소재</v>
      </c>
      <c r="E403" s="10">
        <f>VLOOKUP(B403,'12월 1일'!$A:$C,3,0)</f>
        <v>4692.7823595</v>
      </c>
      <c r="F403" s="10">
        <f>VLOOKUP(B403,'1월 3일'!$A:$C,3,0)</f>
        <v>4460.941323</v>
      </c>
      <c r="G403" s="11">
        <f t="shared" si="6"/>
        <v>-4.9403747870528143</v>
      </c>
    </row>
    <row r="404" spans="2:7" x14ac:dyDescent="0.3">
      <c r="B404" s="14">
        <v>199800</v>
      </c>
      <c r="C404" s="15" t="s">
        <v>2283</v>
      </c>
      <c r="D404" s="15" t="str">
        <f>VLOOKUP(B404,'1월 3일'!$G:$I,3,0)</f>
        <v>헬스케어</v>
      </c>
      <c r="E404" s="10">
        <f>VLOOKUP(B404,'12월 1일'!$A:$C,3,0)</f>
        <v>4218.5252899999996</v>
      </c>
      <c r="F404" s="10">
        <f>VLOOKUP(B404,'1월 3일'!$A:$C,3,0)</f>
        <v>4415.6526400000002</v>
      </c>
      <c r="G404" s="11">
        <f t="shared" si="6"/>
        <v>4.6728971962616939</v>
      </c>
    </row>
    <row r="405" spans="2:7" x14ac:dyDescent="0.3">
      <c r="B405" s="14">
        <v>183300</v>
      </c>
      <c r="C405" s="15" t="s">
        <v>2159</v>
      </c>
      <c r="D405" s="15" t="str">
        <f>VLOOKUP(B405,'1월 3일'!$G:$I,3,0)</f>
        <v>반도체</v>
      </c>
      <c r="E405" s="10">
        <f>VLOOKUP(B405,'12월 1일'!$A:$C,3,0)</f>
        <v>4920.0394770000003</v>
      </c>
      <c r="F405" s="10">
        <f>VLOOKUP(B405,'1월 3일'!$A:$C,3,0)</f>
        <v>4318.8126570000004</v>
      </c>
      <c r="G405" s="11">
        <f t="shared" si="6"/>
        <v>-12.219959266802437</v>
      </c>
    </row>
    <row r="406" spans="2:7" x14ac:dyDescent="0.3">
      <c r="B406" s="12">
        <v>310210</v>
      </c>
      <c r="C406" s="13" t="s">
        <v>920</v>
      </c>
      <c r="D406" s="13" t="str">
        <f>VLOOKUP(B406,'1월 3일'!$G:$I,3,0)</f>
        <v>헬스케어</v>
      </c>
      <c r="E406" s="10">
        <f>VLOOKUP(B406,'12월 1일'!$A:$C,3,0)</f>
        <v>3408.6006954999998</v>
      </c>
      <c r="F406" s="10">
        <f>VLOOKUP(B406,'1월 3일'!$A:$C,3,0)</f>
        <v>4161.1489009999996</v>
      </c>
      <c r="G406" s="11">
        <f t="shared" si="6"/>
        <v>22.077922077922075</v>
      </c>
    </row>
    <row r="407" spans="2:7" x14ac:dyDescent="0.3">
      <c r="B407" s="23">
        <v>161000</v>
      </c>
      <c r="C407" s="24" t="s">
        <v>1410</v>
      </c>
      <c r="D407" s="24" t="str">
        <f>VLOOKUP(B407,'1월 3일'!$G:$I,3,0)</f>
        <v>기초소재</v>
      </c>
      <c r="E407" s="10">
        <f>VLOOKUP(B407,'12월 1일'!$A:$C,3,0)</f>
        <v>4738.3842566000003</v>
      </c>
      <c r="F407" s="10">
        <f>VLOOKUP(B407,'1월 3일'!$A:$C,3,0)</f>
        <v>4062.1672014999999</v>
      </c>
      <c r="G407" s="11">
        <f t="shared" si="6"/>
        <v>-14.271047227926081</v>
      </c>
    </row>
    <row r="408" spans="2:7" x14ac:dyDescent="0.3">
      <c r="B408" s="12">
        <v>33240</v>
      </c>
      <c r="C408" s="13" t="s">
        <v>1944</v>
      </c>
      <c r="D408" s="13" t="str">
        <f>VLOOKUP(B408,'1월 3일'!$G:$I,3,0)</f>
        <v>스마트폰</v>
      </c>
      <c r="E408" s="10">
        <f>VLOOKUP(B408,'12월 1일'!$A:$C,3,0)</f>
        <v>4784.1890805000003</v>
      </c>
      <c r="F408" s="10">
        <f>VLOOKUP(B408,'1월 3일'!$A:$C,3,0)</f>
        <v>4374.203904</v>
      </c>
      <c r="G408" s="11">
        <f t="shared" si="6"/>
        <v>-8.5695855577922142</v>
      </c>
    </row>
    <row r="409" spans="2:7" x14ac:dyDescent="0.3">
      <c r="B409" s="12">
        <v>17810</v>
      </c>
      <c r="C409" s="13" t="s">
        <v>2378</v>
      </c>
      <c r="D409" s="13" t="str">
        <f>VLOOKUP(B409,'1월 3일'!$G:$I,3,0)</f>
        <v>음식료</v>
      </c>
      <c r="E409" s="10">
        <f>VLOOKUP(B409,'12월 1일'!$A:$C,3,0)</f>
        <v>4288.5609750000003</v>
      </c>
      <c r="F409" s="10">
        <f>VLOOKUP(B409,'1월 3일'!$A:$C,3,0)</f>
        <v>4059.8377230000001</v>
      </c>
      <c r="G409" s="11">
        <f t="shared" si="6"/>
        <v>-5.3333333333333339</v>
      </c>
    </row>
    <row r="410" spans="2:7" x14ac:dyDescent="0.3">
      <c r="B410" s="12">
        <v>25770</v>
      </c>
      <c r="C410" s="13" t="s">
        <v>2496</v>
      </c>
      <c r="D410" s="13" t="str">
        <f>VLOOKUP(B410,'1월 3일'!$G:$I,3,0)</f>
        <v>인터넷</v>
      </c>
      <c r="E410" s="10">
        <f>VLOOKUP(B410,'12월 1일'!$A:$C,3,0)</f>
        <v>5223.4758044999999</v>
      </c>
      <c r="F410" s="10">
        <f>VLOOKUP(B410,'1월 3일'!$A:$C,3,0)</f>
        <v>4287.3690294999997</v>
      </c>
      <c r="G410" s="11">
        <f t="shared" si="6"/>
        <v>-17.921146953405021</v>
      </c>
    </row>
    <row r="411" spans="2:7" x14ac:dyDescent="0.3">
      <c r="B411" s="14">
        <v>23160</v>
      </c>
      <c r="C411" s="15" t="s">
        <v>2250</v>
      </c>
      <c r="D411" s="15" t="str">
        <f>VLOOKUP(B411,'1월 3일'!$G:$I,3,0)</f>
        <v>에너지</v>
      </c>
      <c r="E411" s="10">
        <f>VLOOKUP(B411,'12월 1일'!$A:$C,3,0)</f>
        <v>4584.5</v>
      </c>
      <c r="F411" s="10">
        <f>VLOOKUP(B411,'1월 3일'!$A:$C,3,0)</f>
        <v>4107.5</v>
      </c>
      <c r="G411" s="11">
        <f t="shared" si="6"/>
        <v>-10.404624277456643</v>
      </c>
    </row>
    <row r="412" spans="2:7" x14ac:dyDescent="0.3">
      <c r="B412" s="12">
        <v>25860</v>
      </c>
      <c r="C412" s="13" t="s">
        <v>408</v>
      </c>
      <c r="D412" s="13" t="str">
        <f>VLOOKUP(B412,'1월 3일'!$G:$I,3,0)</f>
        <v>농업</v>
      </c>
      <c r="E412" s="10">
        <f>VLOOKUP(B412,'12월 1일'!$A:$C,3,0)</f>
        <v>4560.5177874000001</v>
      </c>
      <c r="F412" s="10">
        <f>VLOOKUP(B412,'1월 3일'!$A:$C,3,0)</f>
        <v>4118.3760847000003</v>
      </c>
      <c r="G412" s="11">
        <f t="shared" si="6"/>
        <v>-9.6949891067538037</v>
      </c>
    </row>
    <row r="413" spans="2:7" x14ac:dyDescent="0.3">
      <c r="B413" s="14">
        <v>179900</v>
      </c>
      <c r="C413" s="15" t="s">
        <v>1802</v>
      </c>
      <c r="D413" s="15" t="str">
        <f>VLOOKUP(B413,'1월 3일'!$G:$I,3,0)</f>
        <v>스마트폰</v>
      </c>
      <c r="E413" s="10">
        <f>VLOOKUP(B413,'12월 1일'!$A:$C,3,0)</f>
        <v>4063.5803025</v>
      </c>
      <c r="F413" s="10">
        <f>VLOOKUP(B413,'1월 3일'!$A:$C,3,0)</f>
        <v>4153.1582250000001</v>
      </c>
      <c r="G413" s="11">
        <f t="shared" si="6"/>
        <v>2.2044088176352838</v>
      </c>
    </row>
    <row r="414" spans="2:7" x14ac:dyDescent="0.3">
      <c r="B414" s="14">
        <v>1060</v>
      </c>
      <c r="C414" s="15" t="s">
        <v>113</v>
      </c>
      <c r="D414" s="15" t="str">
        <f>VLOOKUP(B414,'1월 3일'!$G:$I,3,0)</f>
        <v>헬스케어</v>
      </c>
      <c r="E414" s="10">
        <f>VLOOKUP(B414,'12월 1일'!$A:$C,3,0)</f>
        <v>4402.3490785000004</v>
      </c>
      <c r="F414" s="10">
        <f>VLOOKUP(B414,'1월 3일'!$A:$C,3,0)</f>
        <v>4058.588823</v>
      </c>
      <c r="G414" s="11">
        <f t="shared" si="6"/>
        <v>-7.8085642317380461</v>
      </c>
    </row>
    <row r="415" spans="2:7" x14ac:dyDescent="0.3">
      <c r="B415" s="12">
        <v>267980</v>
      </c>
      <c r="C415" s="13" t="s">
        <v>789</v>
      </c>
      <c r="D415" s="13" t="str">
        <f>VLOOKUP(B415,'1월 3일'!$G:$I,3,0)</f>
        <v>음식료</v>
      </c>
      <c r="E415" s="10">
        <f>VLOOKUP(B415,'12월 1일'!$A:$C,3,0)</f>
        <v>4031.6299319999998</v>
      </c>
      <c r="F415" s="10">
        <f>VLOOKUP(B415,'1월 3일'!$A:$C,3,0)</f>
        <v>3921.819</v>
      </c>
      <c r="G415" s="11">
        <f t="shared" si="6"/>
        <v>-2.7237354085603127</v>
      </c>
    </row>
    <row r="416" spans="2:7" x14ac:dyDescent="0.3">
      <c r="B416" s="14">
        <v>4430</v>
      </c>
      <c r="C416" s="15" t="s">
        <v>1194</v>
      </c>
      <c r="D416" s="15" t="str">
        <f>VLOOKUP(B416,'1월 3일'!$G:$I,3,0)</f>
        <v>기초소재</v>
      </c>
      <c r="E416" s="10">
        <f>VLOOKUP(B416,'12월 1일'!$A:$C,3,0)</f>
        <v>4284</v>
      </c>
      <c r="F416" s="10">
        <f>VLOOKUP(B416,'1월 3일'!$A:$C,3,0)</f>
        <v>4068</v>
      </c>
      <c r="G416" s="11">
        <f t="shared" si="6"/>
        <v>-5.0420168067226934</v>
      </c>
    </row>
    <row r="417" spans="2:7" x14ac:dyDescent="0.3">
      <c r="B417" s="12">
        <v>3220</v>
      </c>
      <c r="C417" s="13" t="s">
        <v>543</v>
      </c>
      <c r="D417" s="13" t="str">
        <f>VLOOKUP(B417,'1월 3일'!$G:$I,3,0)</f>
        <v>헬스케어</v>
      </c>
      <c r="E417" s="10">
        <f>VLOOKUP(B417,'12월 1일'!$A:$C,3,0)</f>
        <v>3889.5977939999998</v>
      </c>
      <c r="F417" s="10">
        <f>VLOOKUP(B417,'1월 3일'!$A:$C,3,0)</f>
        <v>3964.6229349999999</v>
      </c>
      <c r="G417" s="11">
        <f t="shared" si="6"/>
        <v>1.9288662986114424</v>
      </c>
    </row>
    <row r="418" spans="2:7" x14ac:dyDescent="0.3">
      <c r="B418" s="14">
        <v>131290</v>
      </c>
      <c r="C418" s="15" t="s">
        <v>2297</v>
      </c>
      <c r="D418" s="15" t="str">
        <f>VLOOKUP(B418,'1월 3일'!$G:$I,3,0)</f>
        <v>반도체</v>
      </c>
      <c r="E418" s="10">
        <f>VLOOKUP(B418,'12월 1일'!$A:$C,3,0)</f>
        <v>4656.8616089999996</v>
      </c>
      <c r="F418" s="10">
        <f>VLOOKUP(B418,'1월 3일'!$A:$C,3,0)</f>
        <v>3760.8858599999999</v>
      </c>
      <c r="G418" s="11">
        <f t="shared" si="6"/>
        <v>-19.239904988123513</v>
      </c>
    </row>
    <row r="419" spans="2:7" x14ac:dyDescent="0.3">
      <c r="B419" s="14">
        <v>336570</v>
      </c>
      <c r="C419" s="15" t="s">
        <v>1714</v>
      </c>
      <c r="D419" s="15" t="str">
        <f>VLOOKUP(B419,'1월 3일'!$G:$I,3,0)</f>
        <v>헬스케어</v>
      </c>
      <c r="E419" s="10">
        <f>VLOOKUP(B419,'12월 1일'!$A:$C,3,0)</f>
        <v>3638.1445518</v>
      </c>
      <c r="F419" s="10">
        <f>VLOOKUP(B419,'1월 3일'!$A:$C,3,0)</f>
        <v>3974.2981851999998</v>
      </c>
      <c r="G419" s="11">
        <f t="shared" si="6"/>
        <v>9.2396997594195405</v>
      </c>
    </row>
    <row r="420" spans="2:7" x14ac:dyDescent="0.3">
      <c r="B420" s="14">
        <v>73570</v>
      </c>
      <c r="C420" s="16" t="s">
        <v>2720</v>
      </c>
      <c r="D420" s="16" t="str">
        <f>VLOOKUP(B420,'1월 3일'!$G:$I,3,0)</f>
        <v>스마트폰</v>
      </c>
      <c r="E420" s="10">
        <f>VLOOKUP(B420,'12월 1일'!$A:$C,3,0)</f>
        <v>5219.349252</v>
      </c>
      <c r="F420" s="10">
        <f>VLOOKUP(B420,'1월 3일'!$A:$C,3,0)</f>
        <v>4481.6585580000001</v>
      </c>
      <c r="G420" s="11">
        <f t="shared" si="6"/>
        <v>-14.133767609387792</v>
      </c>
    </row>
    <row r="421" spans="2:7" x14ac:dyDescent="0.3">
      <c r="B421" s="12">
        <v>131970</v>
      </c>
      <c r="C421" s="13" t="s">
        <v>659</v>
      </c>
      <c r="D421" s="13" t="str">
        <f>VLOOKUP(B421,'1월 3일'!$G:$I,3,0)</f>
        <v>반도체</v>
      </c>
      <c r="E421" s="10">
        <f>VLOOKUP(B421,'12월 1일'!$A:$C,3,0)</f>
        <v>4582.8486585000001</v>
      </c>
      <c r="F421" s="10">
        <f>VLOOKUP(B421,'1월 3일'!$A:$C,3,0)</f>
        <v>4125.3017714999996</v>
      </c>
      <c r="G421" s="11">
        <f t="shared" si="6"/>
        <v>-9.9838969404186901</v>
      </c>
    </row>
    <row r="422" spans="2:7" x14ac:dyDescent="0.3">
      <c r="B422" s="12">
        <v>299030</v>
      </c>
      <c r="C422" s="13" t="s">
        <v>2441</v>
      </c>
      <c r="D422" s="13" t="str">
        <f>VLOOKUP(B422,'1월 3일'!$G:$I,3,0)</f>
        <v>배터리</v>
      </c>
      <c r="E422" s="10">
        <f>VLOOKUP(B422,'12월 1일'!$A:$C,3,0)</f>
        <v>4969.65805</v>
      </c>
      <c r="F422" s="10">
        <f>VLOOKUP(B422,'1월 3일'!$A:$C,3,0)</f>
        <v>4017.621885</v>
      </c>
      <c r="G422" s="11">
        <f t="shared" si="6"/>
        <v>-19.156975297324529</v>
      </c>
    </row>
    <row r="423" spans="2:7" x14ac:dyDescent="0.3">
      <c r="B423" s="12">
        <v>99430</v>
      </c>
      <c r="C423" s="13" t="s">
        <v>894</v>
      </c>
      <c r="D423" s="13" t="str">
        <f>VLOOKUP(B423,'1월 3일'!$G:$I,3,0)</f>
        <v>헬스케어</v>
      </c>
      <c r="E423" s="10">
        <f>VLOOKUP(B423,'12월 1일'!$A:$C,3,0)</f>
        <v>1038.4107372000001</v>
      </c>
      <c r="F423" s="10">
        <f>VLOOKUP(B423,'1월 3일'!$A:$C,3,0)</f>
        <v>4118.8844304000004</v>
      </c>
      <c r="G423" s="11">
        <f t="shared" ref="G423:G485" si="7">(F423/E423-1)*100</f>
        <v>296.65271966527195</v>
      </c>
    </row>
    <row r="424" spans="2:7" x14ac:dyDescent="0.3">
      <c r="B424" s="14">
        <v>3800</v>
      </c>
      <c r="C424" s="15" t="s">
        <v>1490</v>
      </c>
      <c r="D424" s="15" t="str">
        <f>VLOOKUP(B424,'1월 3일'!$G:$I,3,0)</f>
        <v>건설</v>
      </c>
      <c r="E424" s="10">
        <f>VLOOKUP(B424,'12월 1일'!$A:$C,3,0)</f>
        <v>3953.585</v>
      </c>
      <c r="F424" s="10">
        <f>VLOOKUP(B424,'1월 3일'!$A:$C,3,0)</f>
        <v>3970.22</v>
      </c>
      <c r="G424" s="11">
        <f t="shared" si="7"/>
        <v>0.42075736325384305</v>
      </c>
    </row>
    <row r="425" spans="2:7" x14ac:dyDescent="0.3">
      <c r="B425" s="12">
        <v>145990</v>
      </c>
      <c r="C425" s="13" t="s">
        <v>1025</v>
      </c>
      <c r="D425" s="13" t="str">
        <f>VLOOKUP(B425,'1월 3일'!$G:$I,3,0)</f>
        <v>음식료</v>
      </c>
      <c r="E425" s="10">
        <f>VLOOKUP(B425,'12월 1일'!$A:$C,3,0)</f>
        <v>4218.2006410000004</v>
      </c>
      <c r="F425" s="10">
        <f>VLOOKUP(B425,'1월 3일'!$A:$C,3,0)</f>
        <v>4011.9316610000001</v>
      </c>
      <c r="G425" s="11">
        <f t="shared" si="7"/>
        <v>-4.8899755501222604</v>
      </c>
    </row>
    <row r="426" spans="2:7" x14ac:dyDescent="0.3">
      <c r="B426" s="12">
        <v>84990</v>
      </c>
      <c r="C426" s="13" t="s">
        <v>2607</v>
      </c>
      <c r="D426" s="13" t="str">
        <f>VLOOKUP(B426,'1월 3일'!$G:$I,3,0)</f>
        <v>헬스케어</v>
      </c>
      <c r="E426" s="10">
        <f>VLOOKUP(B426,'12월 1일'!$A:$C,3,0)</f>
        <v>5106.9036729999998</v>
      </c>
      <c r="F426" s="10">
        <f>VLOOKUP(B426,'1월 3일'!$A:$C,3,0)</f>
        <v>3995.0685560000002</v>
      </c>
      <c r="G426" s="11">
        <f t="shared" si="7"/>
        <v>-21.771217712177116</v>
      </c>
    </row>
    <row r="427" spans="2:7" x14ac:dyDescent="0.3">
      <c r="B427" s="12">
        <v>91810</v>
      </c>
      <c r="C427" s="13" t="s">
        <v>2307</v>
      </c>
      <c r="D427" s="13" t="str">
        <f>VLOOKUP(B427,'1월 3일'!$G:$I,3,0)</f>
        <v>운송</v>
      </c>
      <c r="E427" s="10">
        <f>VLOOKUP(B427,'12월 1일'!$A:$C,3,0)</f>
        <v>3078.3413568000001</v>
      </c>
      <c r="F427" s="10">
        <f>VLOOKUP(B427,'1월 3일'!$A:$C,3,0)</f>
        <v>4072.3890866000002</v>
      </c>
      <c r="G427" s="11">
        <f t="shared" si="7"/>
        <v>32.291666666666671</v>
      </c>
    </row>
    <row r="428" spans="2:7" x14ac:dyDescent="0.3">
      <c r="B428" s="14">
        <v>226320</v>
      </c>
      <c r="C428" s="15" t="s">
        <v>1936</v>
      </c>
      <c r="D428" s="15" t="str">
        <f>VLOOKUP(B428,'1월 3일'!$G:$I,3,0)</f>
        <v>화장품</v>
      </c>
      <c r="E428" s="10">
        <f>VLOOKUP(B428,'12월 1일'!$A:$C,3,0)</f>
        <v>3947.2766999999999</v>
      </c>
      <c r="F428" s="10">
        <f>VLOOKUP(B428,'1월 3일'!$A:$C,3,0)</f>
        <v>3738.9482075000001</v>
      </c>
      <c r="G428" s="11">
        <f t="shared" si="7"/>
        <v>-5.2777777777777697</v>
      </c>
    </row>
    <row r="429" spans="2:7" x14ac:dyDescent="0.3">
      <c r="B429" s="14">
        <v>33290</v>
      </c>
      <c r="C429" s="15" t="s">
        <v>2189</v>
      </c>
      <c r="D429" s="15" t="str">
        <f>VLOOKUP(B429,'1월 3일'!$G:$I,3,0)</f>
        <v>패션</v>
      </c>
      <c r="E429" s="10">
        <f>VLOOKUP(B429,'12월 1일'!$A:$C,3,0)</f>
        <v>4672.8123551999997</v>
      </c>
      <c r="F429" s="10">
        <f>VLOOKUP(B429,'1월 3일'!$A:$C,3,0)</f>
        <v>3978.0855182999999</v>
      </c>
      <c r="G429" s="11">
        <f t="shared" si="7"/>
        <v>-14.867424242424242</v>
      </c>
    </row>
    <row r="430" spans="2:7" x14ac:dyDescent="0.3">
      <c r="B430" s="12">
        <v>102460</v>
      </c>
      <c r="C430" s="13" t="s">
        <v>1864</v>
      </c>
      <c r="D430" s="13" t="str">
        <f>VLOOKUP(B430,'1월 3일'!$G:$I,3,0)</f>
        <v>헬스케어</v>
      </c>
      <c r="E430" s="10">
        <f>VLOOKUP(B430,'12월 1일'!$A:$C,3,0)</f>
        <v>3626.7132655</v>
      </c>
      <c r="F430" s="10">
        <f>VLOOKUP(B430,'1월 3일'!$A:$C,3,0)</f>
        <v>3716.7061505000001</v>
      </c>
      <c r="G430" s="11">
        <f t="shared" si="7"/>
        <v>2.4813895781637729</v>
      </c>
    </row>
    <row r="431" spans="2:7" x14ac:dyDescent="0.3">
      <c r="B431" s="14">
        <v>53210</v>
      </c>
      <c r="C431" s="15" t="s">
        <v>1207</v>
      </c>
      <c r="D431" s="15" t="str">
        <f>VLOOKUP(B431,'1월 3일'!$G:$I,3,0)</f>
        <v>방송미디어</v>
      </c>
      <c r="E431" s="10">
        <f>VLOOKUP(B431,'12월 1일'!$A:$C,3,0)</f>
        <v>4103.1246828000003</v>
      </c>
      <c r="F431" s="10">
        <f>VLOOKUP(B431,'1월 3일'!$A:$C,3,0)</f>
        <v>3864.0148528</v>
      </c>
      <c r="G431" s="11">
        <f t="shared" si="7"/>
        <v>-5.8275058275058296</v>
      </c>
    </row>
    <row r="432" spans="2:7" x14ac:dyDescent="0.3">
      <c r="B432" s="12">
        <v>8490</v>
      </c>
      <c r="C432" s="13" t="s">
        <v>1105</v>
      </c>
      <c r="D432" s="13" t="str">
        <f>VLOOKUP(B432,'1월 3일'!$G:$I,3,0)</f>
        <v>헬스케어</v>
      </c>
      <c r="E432" s="10">
        <f>VLOOKUP(B432,'12월 1일'!$A:$C,3,0)</f>
        <v>3852.5146289999998</v>
      </c>
      <c r="F432" s="10">
        <f>VLOOKUP(B432,'1월 3일'!$A:$C,3,0)</f>
        <v>3794.6690640000002</v>
      </c>
      <c r="G432" s="11">
        <f t="shared" si="7"/>
        <v>-1.5015015015014899</v>
      </c>
    </row>
    <row r="433" spans="2:7" x14ac:dyDescent="0.3">
      <c r="B433" s="14">
        <v>5180</v>
      </c>
      <c r="C433" s="15" t="s">
        <v>979</v>
      </c>
      <c r="D433" s="15" t="str">
        <f>VLOOKUP(B433,'1월 3일'!$G:$I,3,0)</f>
        <v>음식료</v>
      </c>
      <c r="E433" s="10">
        <f>VLOOKUP(B433,'12월 1일'!$A:$C,3,0)</f>
        <v>3965.1245024999998</v>
      </c>
      <c r="F433" s="10">
        <f>VLOOKUP(B433,'1월 3일'!$A:$C,3,0)</f>
        <v>3841.9839900000002</v>
      </c>
      <c r="G433" s="11">
        <f t="shared" si="7"/>
        <v>-3.105590062111796</v>
      </c>
    </row>
    <row r="434" spans="2:7" x14ac:dyDescent="0.3">
      <c r="B434" s="14">
        <v>289220</v>
      </c>
      <c r="C434" s="15" t="s">
        <v>1942</v>
      </c>
      <c r="D434" s="15" t="str">
        <f>VLOOKUP(B434,'1월 3일'!$G:$I,3,0)</f>
        <v>광고</v>
      </c>
      <c r="E434" s="10">
        <f>VLOOKUP(B434,'12월 1일'!$A:$C,3,0)</f>
        <v>5235.1008359999996</v>
      </c>
      <c r="F434" s="10">
        <f>VLOOKUP(B434,'1월 3일'!$A:$C,3,0)</f>
        <v>3904.4879925</v>
      </c>
      <c r="G434" s="11">
        <f t="shared" si="7"/>
        <v>-25.417138755949644</v>
      </c>
    </row>
    <row r="435" spans="2:7" x14ac:dyDescent="0.3">
      <c r="B435" s="14">
        <v>7690</v>
      </c>
      <c r="C435" s="15" t="s">
        <v>342</v>
      </c>
      <c r="D435" s="15" t="str">
        <f>VLOOKUP(B435,'1월 3일'!$G:$I,3,0)</f>
        <v>기초소재</v>
      </c>
      <c r="E435" s="10">
        <f>VLOOKUP(B435,'12월 1일'!$A:$C,3,0)</f>
        <v>4158.3992840000001</v>
      </c>
      <c r="F435" s="10">
        <f>VLOOKUP(B435,'1월 3일'!$A:$C,3,0)</f>
        <v>3757.426872</v>
      </c>
      <c r="G435" s="11">
        <f t="shared" si="7"/>
        <v>-9.6424702058504845</v>
      </c>
    </row>
    <row r="436" spans="2:7" x14ac:dyDescent="0.3">
      <c r="B436" s="12">
        <v>60150</v>
      </c>
      <c r="C436" s="13" t="s">
        <v>1891</v>
      </c>
      <c r="D436" s="13" t="str">
        <f>VLOOKUP(B436,'1월 3일'!$G:$I,3,0)</f>
        <v>건설</v>
      </c>
      <c r="E436" s="10">
        <f>VLOOKUP(B436,'12월 1일'!$A:$C,3,0)</f>
        <v>4372.3231667999999</v>
      </c>
      <c r="F436" s="10">
        <f>VLOOKUP(B436,'1월 3일'!$A:$C,3,0)</f>
        <v>3818.2161839999999</v>
      </c>
      <c r="G436" s="11">
        <f t="shared" si="7"/>
        <v>-12.673056443024489</v>
      </c>
    </row>
    <row r="437" spans="2:7" x14ac:dyDescent="0.3">
      <c r="B437" s="14">
        <v>1530</v>
      </c>
      <c r="C437" s="15" t="s">
        <v>44</v>
      </c>
      <c r="D437" s="15" t="str">
        <f>VLOOKUP(B437,'1월 3일'!$G:$I,3,0)</f>
        <v>패션</v>
      </c>
      <c r="E437" s="10">
        <f>VLOOKUP(B437,'12월 1일'!$A:$C,3,0)</f>
        <v>4244.3328199999996</v>
      </c>
      <c r="F437" s="10">
        <f>VLOOKUP(B437,'1월 3일'!$A:$C,3,0)</f>
        <v>3720.1832850000001</v>
      </c>
      <c r="G437" s="11">
        <f t="shared" si="7"/>
        <v>-12.349397590361432</v>
      </c>
    </row>
    <row r="438" spans="2:7" x14ac:dyDescent="0.3">
      <c r="B438" s="12">
        <v>92040</v>
      </c>
      <c r="C438" s="13" t="s">
        <v>1328</v>
      </c>
      <c r="D438" s="13" t="str">
        <f>VLOOKUP(B438,'1월 3일'!$G:$I,3,0)</f>
        <v>헬스케어</v>
      </c>
      <c r="E438" s="10">
        <f>VLOOKUP(B438,'12월 1일'!$A:$C,3,0)</f>
        <v>4138.6113260000002</v>
      </c>
      <c r="F438" s="10">
        <f>VLOOKUP(B438,'1월 3일'!$A:$C,3,0)</f>
        <v>3773.1492280000002</v>
      </c>
      <c r="G438" s="11">
        <f t="shared" si="7"/>
        <v>-8.8305489260143144</v>
      </c>
    </row>
    <row r="439" spans="2:7" x14ac:dyDescent="0.3">
      <c r="B439" s="12">
        <v>58610</v>
      </c>
      <c r="C439" s="13" t="s">
        <v>1477</v>
      </c>
      <c r="D439" s="13" t="str">
        <f>VLOOKUP(B439,'1월 3일'!$G:$I,3,0)</f>
        <v>기계</v>
      </c>
      <c r="E439" s="10">
        <f>VLOOKUP(B439,'12월 1일'!$A:$C,3,0)</f>
        <v>3914.30404</v>
      </c>
      <c r="F439" s="10">
        <f>VLOOKUP(B439,'1월 3일'!$A:$C,3,0)</f>
        <v>3903.2153600000001</v>
      </c>
      <c r="G439" s="11">
        <f t="shared" si="7"/>
        <v>-0.28328611898016387</v>
      </c>
    </row>
    <row r="440" spans="2:7" x14ac:dyDescent="0.3">
      <c r="B440" s="12">
        <v>29960</v>
      </c>
      <c r="C440" s="13" t="s">
        <v>2177</v>
      </c>
      <c r="D440" s="13" t="str">
        <f>VLOOKUP(B440,'1월 3일'!$G:$I,3,0)</f>
        <v>건설</v>
      </c>
      <c r="E440" s="10">
        <f>VLOOKUP(B440,'12월 1일'!$A:$C,3,0)</f>
        <v>4160</v>
      </c>
      <c r="F440" s="10">
        <f>VLOOKUP(B440,'1월 3일'!$A:$C,3,0)</f>
        <v>3525</v>
      </c>
      <c r="G440" s="11">
        <f t="shared" si="7"/>
        <v>-15.264423076923073</v>
      </c>
    </row>
    <row r="441" spans="2:7" x14ac:dyDescent="0.3">
      <c r="B441" s="12">
        <v>51500</v>
      </c>
      <c r="C441" s="13" t="s">
        <v>28</v>
      </c>
      <c r="D441" s="13" t="str">
        <f>VLOOKUP(B441,'1월 3일'!$G:$I,3,0)</f>
        <v>음식료</v>
      </c>
      <c r="E441" s="10">
        <f>VLOOKUP(B441,'12월 1일'!$A:$C,3,0)</f>
        <v>3870.1370360000001</v>
      </c>
      <c r="F441" s="10">
        <f>VLOOKUP(B441,'1월 3일'!$A:$C,3,0)</f>
        <v>3573.3473859999999</v>
      </c>
      <c r="G441" s="11">
        <f t="shared" si="7"/>
        <v>-7.6687116564417179</v>
      </c>
    </row>
    <row r="442" spans="2:7" x14ac:dyDescent="0.3">
      <c r="B442" s="14">
        <v>14620</v>
      </c>
      <c r="C442" s="15" t="s">
        <v>1114</v>
      </c>
      <c r="D442" s="15" t="str">
        <f>VLOOKUP(B442,'1월 3일'!$G:$I,3,0)</f>
        <v>에너지</v>
      </c>
      <c r="E442" s="10">
        <f>VLOOKUP(B442,'12월 1일'!$A:$C,3,0)</f>
        <v>4304.3</v>
      </c>
      <c r="F442" s="10">
        <f>VLOOKUP(B442,'1월 3일'!$A:$C,3,0)</f>
        <v>3703.7</v>
      </c>
      <c r="G442" s="11">
        <f t="shared" si="7"/>
        <v>-13.953488372093027</v>
      </c>
    </row>
    <row r="443" spans="2:7" x14ac:dyDescent="0.3">
      <c r="B443" s="23">
        <v>15750</v>
      </c>
      <c r="C443" s="24" t="s">
        <v>1124</v>
      </c>
      <c r="D443" s="24" t="str">
        <f>VLOOKUP(B443,'1월 3일'!$G:$I,3,0)</f>
        <v>자동차</v>
      </c>
      <c r="E443" s="10">
        <f>VLOOKUP(B443,'12월 1일'!$A:$C,3,0)</f>
        <v>4800</v>
      </c>
      <c r="F443" s="10">
        <f>VLOOKUP(B443,'1월 3일'!$A:$C,3,0)</f>
        <v>3820</v>
      </c>
      <c r="G443" s="11">
        <f t="shared" si="7"/>
        <v>-20.416666666666671</v>
      </c>
    </row>
    <row r="444" spans="2:7" x14ac:dyDescent="0.3">
      <c r="B444" s="12">
        <v>119610</v>
      </c>
      <c r="C444" s="13" t="s">
        <v>1902</v>
      </c>
      <c r="D444" s="13" t="str">
        <f>VLOOKUP(B444,'1월 3일'!$G:$I,3,0)</f>
        <v>헬스케어</v>
      </c>
      <c r="E444" s="10">
        <f>VLOOKUP(B444,'12월 1일'!$A:$C,3,0)</f>
        <v>3535.4078650000001</v>
      </c>
      <c r="F444" s="10">
        <f>VLOOKUP(B444,'1월 3일'!$A:$C,3,0)</f>
        <v>3845.9950979999999</v>
      </c>
      <c r="G444" s="11">
        <f t="shared" si="7"/>
        <v>8.785046728971956</v>
      </c>
    </row>
    <row r="445" spans="2:7" x14ac:dyDescent="0.3">
      <c r="B445" s="14">
        <v>107600</v>
      </c>
      <c r="C445" s="15" t="s">
        <v>1075</v>
      </c>
      <c r="D445" s="15" t="str">
        <f>VLOOKUP(B445,'1월 3일'!$G:$I,3,0)</f>
        <v>배터리</v>
      </c>
      <c r="E445" s="10">
        <f>VLOOKUP(B445,'12월 1일'!$A:$C,3,0)</f>
        <v>4863.8995349999996</v>
      </c>
      <c r="F445" s="10">
        <f>VLOOKUP(B445,'1월 3일'!$A:$C,3,0)</f>
        <v>3699.635745</v>
      </c>
      <c r="G445" s="11">
        <f t="shared" si="7"/>
        <v>-23.936838777653733</v>
      </c>
    </row>
    <row r="446" spans="2:7" x14ac:dyDescent="0.3">
      <c r="B446" s="12">
        <v>214870</v>
      </c>
      <c r="C446" s="13" t="s">
        <v>465</v>
      </c>
      <c r="D446" s="13" t="str">
        <f>VLOOKUP(B446,'1월 3일'!$G:$I,3,0)</f>
        <v>헬스케어</v>
      </c>
      <c r="E446" s="10">
        <f>VLOOKUP(B446,'12월 1일'!$A:$C,3,0)</f>
        <v>2979.4215774999998</v>
      </c>
      <c r="F446" s="10">
        <f>VLOOKUP(B446,'1월 3일'!$A:$C,3,0)</f>
        <v>3592.4843639999999</v>
      </c>
      <c r="G446" s="11">
        <f t="shared" si="7"/>
        <v>20.57657067162728</v>
      </c>
    </row>
    <row r="447" spans="2:7" x14ac:dyDescent="0.3">
      <c r="B447" s="12">
        <v>123890</v>
      </c>
      <c r="C447" s="13" t="s">
        <v>2488</v>
      </c>
      <c r="D447" s="13" t="str">
        <f>VLOOKUP(B447,'1월 3일'!$G:$I,3,0)</f>
        <v>금융</v>
      </c>
      <c r="E447" s="10">
        <f>VLOOKUP(B447,'12월 1일'!$A:$C,3,0)</f>
        <v>4171.8513548000001</v>
      </c>
      <c r="F447" s="10">
        <f>VLOOKUP(B447,'1월 3일'!$A:$C,3,0)</f>
        <v>3675.9403468</v>
      </c>
      <c r="G447" s="11">
        <f t="shared" si="7"/>
        <v>-11.887072808320953</v>
      </c>
    </row>
    <row r="448" spans="2:7" x14ac:dyDescent="0.3">
      <c r="B448" s="14">
        <v>33270</v>
      </c>
      <c r="C448" s="15" t="s">
        <v>1749</v>
      </c>
      <c r="D448" s="15" t="str">
        <f>VLOOKUP(B448,'1월 3일'!$G:$I,3,0)</f>
        <v>헬스케어</v>
      </c>
      <c r="E448" s="10">
        <f>VLOOKUP(B448,'12월 1일'!$A:$C,3,0)</f>
        <v>3817.5331700000002</v>
      </c>
      <c r="F448" s="10">
        <f>VLOOKUP(B448,'1월 3일'!$A:$C,3,0)</f>
        <v>3687.5745940000002</v>
      </c>
      <c r="G448" s="11">
        <f t="shared" si="7"/>
        <v>-3.4042553191489411</v>
      </c>
    </row>
    <row r="449" spans="2:7" x14ac:dyDescent="0.3">
      <c r="B449" s="14">
        <v>7570</v>
      </c>
      <c r="C449" s="15" t="s">
        <v>1925</v>
      </c>
      <c r="D449" s="15" t="str">
        <f>VLOOKUP(B449,'1월 3일'!$G:$I,3,0)</f>
        <v>헬스케어</v>
      </c>
      <c r="E449" s="10">
        <f>VLOOKUP(B449,'12월 1일'!$A:$C,3,0)</f>
        <v>3435.4195199999999</v>
      </c>
      <c r="F449" s="10">
        <f>VLOOKUP(B449,'1월 3일'!$A:$C,3,0)</f>
        <v>3483.1336799999999</v>
      </c>
      <c r="G449" s="11">
        <f t="shared" si="7"/>
        <v>1.388888888888884</v>
      </c>
    </row>
    <row r="450" spans="2:7" x14ac:dyDescent="0.3">
      <c r="B450" s="14">
        <v>91120</v>
      </c>
      <c r="C450" s="15" t="s">
        <v>1862</v>
      </c>
      <c r="D450" s="15" t="str">
        <f>VLOOKUP(B450,'1월 3일'!$G:$I,3,0)</f>
        <v>스마트폰</v>
      </c>
      <c r="E450" s="10">
        <f>VLOOKUP(B450,'12월 1일'!$A:$C,3,0)</f>
        <v>4591.6268479999999</v>
      </c>
      <c r="F450" s="10">
        <f>VLOOKUP(B450,'1월 3일'!$A:$C,3,0)</f>
        <v>3546.5177520000002</v>
      </c>
      <c r="G450" s="11">
        <f t="shared" si="7"/>
        <v>-22.761194029850738</v>
      </c>
    </row>
    <row r="451" spans="2:7" x14ac:dyDescent="0.3">
      <c r="B451" s="12">
        <v>306200</v>
      </c>
      <c r="C451" s="13" t="s">
        <v>1140</v>
      </c>
      <c r="D451" s="13" t="str">
        <f>VLOOKUP(B451,'1월 3일'!$G:$I,3,0)</f>
        <v>기초소재</v>
      </c>
      <c r="E451" s="10">
        <f>VLOOKUP(B451,'12월 1일'!$A:$C,3,0)</f>
        <v>4282.8130000000001</v>
      </c>
      <c r="F451" s="10">
        <f>VLOOKUP(B451,'1월 3일'!$A:$C,3,0)</f>
        <v>3587.9195</v>
      </c>
      <c r="G451" s="11">
        <f t="shared" si="7"/>
        <v>-16.225165562913912</v>
      </c>
    </row>
    <row r="452" spans="2:7" x14ac:dyDescent="0.3">
      <c r="B452" s="14">
        <v>53030</v>
      </c>
      <c r="C452" s="16" t="s">
        <v>882</v>
      </c>
      <c r="D452" s="16" t="str">
        <f>VLOOKUP(B452,'1월 3일'!$G:$I,3,0)</f>
        <v>헬스케어</v>
      </c>
      <c r="E452" s="10">
        <f>VLOOKUP(B452,'12월 1일'!$A:$C,3,0)</f>
        <v>3668.4010440000002</v>
      </c>
      <c r="F452" s="10">
        <f>VLOOKUP(B452,'1월 3일'!$A:$C,3,0)</f>
        <v>3525.4763280000002</v>
      </c>
      <c r="G452" s="11">
        <f t="shared" si="7"/>
        <v>-3.8961038961038974</v>
      </c>
    </row>
    <row r="453" spans="2:7" x14ac:dyDescent="0.3">
      <c r="B453" s="14">
        <v>328130</v>
      </c>
      <c r="C453" s="15" t="s">
        <v>762</v>
      </c>
      <c r="D453" s="15" t="str">
        <f>VLOOKUP(B453,'1월 3일'!$G:$I,3,0)</f>
        <v>헬스케어</v>
      </c>
      <c r="E453" s="10">
        <f>VLOOKUP(B453,'12월 1일'!$A:$C,3,0)</f>
        <v>3527.670678</v>
      </c>
      <c r="F453" s="10">
        <f>VLOOKUP(B453,'1월 3일'!$A:$C,3,0)</f>
        <v>3986.2067280000001</v>
      </c>
      <c r="G453" s="11">
        <f t="shared" si="7"/>
        <v>12.998266897746969</v>
      </c>
    </row>
    <row r="454" spans="2:7" x14ac:dyDescent="0.3">
      <c r="B454" s="12">
        <v>38500</v>
      </c>
      <c r="C454" s="13" t="s">
        <v>1054</v>
      </c>
      <c r="D454" s="13" t="str">
        <f>VLOOKUP(B454,'1월 3일'!$G:$I,3,0)</f>
        <v>건설</v>
      </c>
      <c r="E454" s="10">
        <f>VLOOKUP(B454,'12월 1일'!$A:$C,3,0)</f>
        <v>4354.4229470999999</v>
      </c>
      <c r="F454" s="10">
        <f>VLOOKUP(B454,'1월 3일'!$A:$C,3,0)</f>
        <v>3485.6966837999998</v>
      </c>
      <c r="G454" s="11">
        <f t="shared" si="7"/>
        <v>-19.950433705080549</v>
      </c>
    </row>
    <row r="455" spans="2:7" x14ac:dyDescent="0.3">
      <c r="B455" s="14">
        <v>286940</v>
      </c>
      <c r="C455" s="15" t="s">
        <v>753</v>
      </c>
      <c r="D455" s="15" t="str">
        <f>VLOOKUP(B455,'1월 3일'!$G:$I,3,0)</f>
        <v>인터넷</v>
      </c>
      <c r="E455" s="10">
        <f>VLOOKUP(B455,'12월 1일'!$A:$C,3,0)</f>
        <v>3595.0432885</v>
      </c>
      <c r="F455" s="10">
        <f>VLOOKUP(B455,'1월 3일'!$A:$C,3,0)</f>
        <v>3787.4974259999999</v>
      </c>
      <c r="G455" s="11">
        <f t="shared" si="7"/>
        <v>5.3533190578158418</v>
      </c>
    </row>
    <row r="456" spans="2:7" x14ac:dyDescent="0.3">
      <c r="B456" s="14">
        <v>33640</v>
      </c>
      <c r="C456" s="15" t="s">
        <v>425</v>
      </c>
      <c r="D456" s="15" t="str">
        <f>VLOOKUP(B456,'1월 3일'!$G:$I,3,0)</f>
        <v>반도체</v>
      </c>
      <c r="E456" s="10">
        <f>VLOOKUP(B456,'12월 1일'!$A:$C,3,0)</f>
        <v>4554.192395</v>
      </c>
      <c r="F456" s="10">
        <f>VLOOKUP(B456,'1월 3일'!$A:$C,3,0)</f>
        <v>3528.057906</v>
      </c>
      <c r="G456" s="11">
        <f t="shared" si="7"/>
        <v>-22.531645569620252</v>
      </c>
    </row>
    <row r="457" spans="2:7" x14ac:dyDescent="0.3">
      <c r="B457" s="12">
        <v>183190</v>
      </c>
      <c r="C457" s="13" t="s">
        <v>1333</v>
      </c>
      <c r="D457" s="13" t="str">
        <f>VLOOKUP(B457,'1월 3일'!$G:$I,3,0)</f>
        <v>건설</v>
      </c>
      <c r="E457" s="10">
        <f>VLOOKUP(B457,'12월 1일'!$A:$C,3,0)</f>
        <v>4051.6413600000001</v>
      </c>
      <c r="F457" s="10">
        <f>VLOOKUP(B457,'1월 3일'!$A:$C,3,0)</f>
        <v>3584.14428</v>
      </c>
      <c r="G457" s="11">
        <f t="shared" si="7"/>
        <v>-11.538461538461542</v>
      </c>
    </row>
    <row r="458" spans="2:7" x14ac:dyDescent="0.3">
      <c r="B458" s="12">
        <v>104830</v>
      </c>
      <c r="C458" s="13" t="s">
        <v>1708</v>
      </c>
      <c r="D458" s="13" t="str">
        <f>VLOOKUP(B458,'1월 3일'!$G:$I,3,0)</f>
        <v>반도체</v>
      </c>
      <c r="E458" s="10">
        <f>VLOOKUP(B458,'12월 1일'!$A:$C,3,0)</f>
        <v>4059.7759999999998</v>
      </c>
      <c r="F458" s="10">
        <f>VLOOKUP(B458,'1월 3일'!$A:$C,3,0)</f>
        <v>3555.4560000000001</v>
      </c>
      <c r="G458" s="11">
        <f t="shared" si="7"/>
        <v>-12.422360248447195</v>
      </c>
    </row>
    <row r="459" spans="2:7" x14ac:dyDescent="0.3">
      <c r="B459" s="14">
        <v>5500</v>
      </c>
      <c r="C459" s="15" t="s">
        <v>1050</v>
      </c>
      <c r="D459" s="15" t="str">
        <f>VLOOKUP(B459,'1월 3일'!$G:$I,3,0)</f>
        <v>헬스케어</v>
      </c>
      <c r="E459" s="10">
        <f>VLOOKUP(B459,'12월 1일'!$A:$C,3,0)</f>
        <v>3641.8</v>
      </c>
      <c r="F459" s="10">
        <f>VLOOKUP(B459,'1월 3일'!$A:$C,3,0)</f>
        <v>3398.55</v>
      </c>
      <c r="G459" s="11">
        <f t="shared" si="7"/>
        <v>-6.6793893129771025</v>
      </c>
    </row>
    <row r="460" spans="2:7" x14ac:dyDescent="0.3">
      <c r="B460" s="14">
        <v>115450</v>
      </c>
      <c r="C460" s="15" t="s">
        <v>93</v>
      </c>
      <c r="D460" s="15" t="str">
        <f>VLOOKUP(B460,'1월 3일'!$G:$I,3,0)</f>
        <v>헬스케어</v>
      </c>
      <c r="E460" s="10">
        <f>VLOOKUP(B460,'12월 1일'!$A:$C,3,0)</f>
        <v>3378.9527925000002</v>
      </c>
      <c r="F460" s="10">
        <f>VLOOKUP(B460,'1월 3일'!$A:$C,3,0)</f>
        <v>3689.7980640000001</v>
      </c>
      <c r="G460" s="11">
        <f t="shared" si="7"/>
        <v>9.199455884378116</v>
      </c>
    </row>
    <row r="461" spans="2:7" x14ac:dyDescent="0.3">
      <c r="B461" s="12">
        <v>7660</v>
      </c>
      <c r="C461" s="13" t="s">
        <v>1846</v>
      </c>
      <c r="D461" s="13" t="str">
        <f>VLOOKUP(B461,'1월 3일'!$G:$I,3,0)</f>
        <v>PCB</v>
      </c>
      <c r="E461" s="10">
        <f>VLOOKUP(B461,'12월 1일'!$A:$C,3,0)</f>
        <v>4104.6925930999996</v>
      </c>
      <c r="F461" s="10">
        <f>VLOOKUP(B461,'1월 3일'!$A:$C,3,0)</f>
        <v>3611.3705249</v>
      </c>
      <c r="G461" s="11">
        <f t="shared" si="7"/>
        <v>-12.018489984591675</v>
      </c>
    </row>
    <row r="462" spans="2:7" x14ac:dyDescent="0.3">
      <c r="B462" s="12">
        <v>179290</v>
      </c>
      <c r="C462" s="13" t="s">
        <v>1591</v>
      </c>
      <c r="D462" s="13" t="str">
        <f>VLOOKUP(B462,'1월 3일'!$G:$I,3,0)</f>
        <v>헬스케어</v>
      </c>
      <c r="E462" s="10">
        <f>VLOOKUP(B462,'12월 1일'!$A:$C,3,0)</f>
        <v>3849.4809599999999</v>
      </c>
      <c r="F462" s="10">
        <f>VLOOKUP(B462,'1월 3일'!$A:$C,3,0)</f>
        <v>3528.6908800000001</v>
      </c>
      <c r="G462" s="11">
        <f t="shared" si="7"/>
        <v>-8.333333333333325</v>
      </c>
    </row>
    <row r="463" spans="2:7" x14ac:dyDescent="0.3">
      <c r="B463" s="12">
        <v>50890</v>
      </c>
      <c r="C463" s="13" t="s">
        <v>1290</v>
      </c>
      <c r="D463" s="13" t="str">
        <f>VLOOKUP(B463,'1월 3일'!$G:$I,3,0)</f>
        <v>통신</v>
      </c>
      <c r="E463" s="10">
        <f>VLOOKUP(B463,'12월 1일'!$A:$C,3,0)</f>
        <v>3367.1902</v>
      </c>
      <c r="F463" s="10">
        <f>VLOOKUP(B463,'1월 3일'!$A:$C,3,0)</f>
        <v>3599.8324320000002</v>
      </c>
      <c r="G463" s="11">
        <f t="shared" si="7"/>
        <v>6.9090909090909092</v>
      </c>
    </row>
    <row r="464" spans="2:7" x14ac:dyDescent="0.3">
      <c r="B464" s="14">
        <v>372170</v>
      </c>
      <c r="C464" s="15" t="s">
        <v>1809</v>
      </c>
      <c r="D464" s="15" t="str">
        <f>VLOOKUP(B464,'1월 3일'!$G:$I,3,0)</f>
        <v>배터리</v>
      </c>
      <c r="E464" s="10">
        <f>VLOOKUP(B464,'12월 1일'!$A:$C,3,0)</f>
        <v>3853.8801840000001</v>
      </c>
      <c r="F464" s="10">
        <f>VLOOKUP(B464,'1월 3일'!$A:$C,3,0)</f>
        <v>3470.8858799999998</v>
      </c>
      <c r="G464" s="11">
        <f t="shared" si="7"/>
        <v>-9.9378881987577721</v>
      </c>
    </row>
    <row r="465" spans="2:7" x14ac:dyDescent="0.3">
      <c r="B465" s="14">
        <v>2310</v>
      </c>
      <c r="C465" s="15" t="s">
        <v>1334</v>
      </c>
      <c r="D465" s="15" t="str">
        <f>VLOOKUP(B465,'1월 3일'!$G:$I,3,0)</f>
        <v>종이</v>
      </c>
      <c r="E465" s="10">
        <f>VLOOKUP(B465,'12월 1일'!$A:$C,3,0)</f>
        <v>3457.2097720000002</v>
      </c>
      <c r="F465" s="10">
        <f>VLOOKUP(B465,'1월 3일'!$A:$C,3,0)</f>
        <v>3493.0357800000002</v>
      </c>
      <c r="G465" s="11">
        <f t="shared" si="7"/>
        <v>1.0362694300518172</v>
      </c>
    </row>
    <row r="466" spans="2:7" x14ac:dyDescent="0.3">
      <c r="B466" s="12">
        <v>3920</v>
      </c>
      <c r="C466" s="13" t="s">
        <v>406</v>
      </c>
      <c r="D466" s="13" t="str">
        <f>VLOOKUP(B466,'1월 3일'!$G:$I,3,0)</f>
        <v>음식료</v>
      </c>
      <c r="E466" s="10">
        <f>VLOOKUP(B466,'12월 1일'!$A:$C,3,0)</f>
        <v>3160.8</v>
      </c>
      <c r="F466" s="10">
        <f>VLOOKUP(B466,'1월 3일'!$A:$C,3,0)</f>
        <v>3243.6</v>
      </c>
      <c r="G466" s="11">
        <f t="shared" si="7"/>
        <v>2.6195899772209374</v>
      </c>
    </row>
    <row r="467" spans="2:7" x14ac:dyDescent="0.3">
      <c r="B467" s="12">
        <v>162300</v>
      </c>
      <c r="C467" s="13" t="s">
        <v>2715</v>
      </c>
      <c r="D467" s="13" t="str">
        <f>VLOOKUP(B467,'1월 3일'!$G:$I,3,0)</f>
        <v>기초소재</v>
      </c>
      <c r="E467" s="10" t="e">
        <f>VLOOKUP(B467,'12월 1일'!$A:$C,3,0)</f>
        <v>#N/A</v>
      </c>
      <c r="F467" s="10">
        <f>VLOOKUP(B467,'1월 3일'!$A:$C,3,0)</f>
        <v>3263.9231880000002</v>
      </c>
      <c r="G467" s="11" t="e">
        <f t="shared" si="7"/>
        <v>#N/A</v>
      </c>
    </row>
    <row r="468" spans="2:7" x14ac:dyDescent="0.3">
      <c r="B468" s="14">
        <v>16800</v>
      </c>
      <c r="C468" s="15" t="s">
        <v>2351</v>
      </c>
      <c r="D468" s="15" t="str">
        <f>VLOOKUP(B468,'1월 3일'!$G:$I,3,0)</f>
        <v>건설</v>
      </c>
      <c r="E468" s="10">
        <f>VLOOKUP(B468,'12월 1일'!$A:$C,3,0)</f>
        <v>3455.75</v>
      </c>
      <c r="F468" s="10">
        <f>VLOOKUP(B468,'1월 3일'!$A:$C,3,0)</f>
        <v>3409.75</v>
      </c>
      <c r="G468" s="11">
        <f t="shared" si="7"/>
        <v>-1.3311148086522451</v>
      </c>
    </row>
    <row r="469" spans="2:7" x14ac:dyDescent="0.3">
      <c r="B469" s="12">
        <v>319400</v>
      </c>
      <c r="C469" s="13" t="s">
        <v>2618</v>
      </c>
      <c r="D469" s="13" t="str">
        <f>VLOOKUP(B469,'1월 3일'!$G:$I,3,0)</f>
        <v>기계</v>
      </c>
      <c r="E469" s="10">
        <f>VLOOKUP(B469,'12월 1일'!$A:$C,3,0)</f>
        <v>4254.3028459999996</v>
      </c>
      <c r="F469" s="10">
        <f>VLOOKUP(B469,'1월 3일'!$A:$C,3,0)</f>
        <v>3437.9366242000001</v>
      </c>
      <c r="G469" s="11">
        <f t="shared" si="7"/>
        <v>-19.189189189189182</v>
      </c>
    </row>
    <row r="470" spans="2:7" x14ac:dyDescent="0.3">
      <c r="B470" s="12">
        <v>243070</v>
      </c>
      <c r="C470" s="13" t="s">
        <v>2695</v>
      </c>
      <c r="D470" s="13" t="str">
        <f>VLOOKUP(B470,'1월 3일'!$G:$I,3,0)</f>
        <v>헬스케어</v>
      </c>
      <c r="E470" s="10">
        <f>VLOOKUP(B470,'12월 1일'!$A:$C,3,0)</f>
        <v>3610.5035724999998</v>
      </c>
      <c r="F470" s="10">
        <f>VLOOKUP(B470,'1월 3일'!$A:$C,3,0)</f>
        <v>3353.8892689999998</v>
      </c>
      <c r="G470" s="11">
        <f t="shared" si="7"/>
        <v>-7.1074380165289224</v>
      </c>
    </row>
    <row r="471" spans="2:7" x14ac:dyDescent="0.3">
      <c r="B471" s="12">
        <v>140410</v>
      </c>
      <c r="C471" s="13" t="s">
        <v>814</v>
      </c>
      <c r="D471" s="13" t="str">
        <f>VLOOKUP(B471,'1월 3일'!$G:$I,3,0)</f>
        <v>헬스케어</v>
      </c>
      <c r="E471" s="10">
        <f>VLOOKUP(B471,'12월 1일'!$A:$C,3,0)</f>
        <v>3556.6883939999998</v>
      </c>
      <c r="F471" s="10">
        <f>VLOOKUP(B471,'1월 3일'!$A:$C,3,0)</f>
        <v>3436.3493130000002</v>
      </c>
      <c r="G471" s="11">
        <f t="shared" si="7"/>
        <v>-3.3834586466165328</v>
      </c>
    </row>
    <row r="472" spans="2:7" x14ac:dyDescent="0.3">
      <c r="B472" s="14">
        <v>16590</v>
      </c>
      <c r="C472" s="15" t="s">
        <v>1228</v>
      </c>
      <c r="D472" s="15" t="str">
        <f>VLOOKUP(B472,'1월 3일'!$G:$I,3,0)</f>
        <v>종이</v>
      </c>
      <c r="E472" s="10">
        <f>VLOOKUP(B472,'12월 1일'!$A:$C,3,0)</f>
        <v>3413.2253540000002</v>
      </c>
      <c r="F472" s="10">
        <f>VLOOKUP(B472,'1월 3일'!$A:$C,3,0)</f>
        <v>3473.6720839999998</v>
      </c>
      <c r="G472" s="11">
        <f t="shared" si="7"/>
        <v>1.7709563164108433</v>
      </c>
    </row>
    <row r="473" spans="2:7" x14ac:dyDescent="0.3">
      <c r="B473" s="12">
        <v>64260</v>
      </c>
      <c r="C473" s="13" t="s">
        <v>470</v>
      </c>
      <c r="D473" s="13" t="str">
        <f>VLOOKUP(B473,'1월 3일'!$G:$I,3,0)</f>
        <v>인터넷</v>
      </c>
      <c r="E473" s="10">
        <f>VLOOKUP(B473,'12월 1일'!$A:$C,3,0)</f>
        <v>4047.3086480000002</v>
      </c>
      <c r="F473" s="10">
        <f>VLOOKUP(B473,'1월 3일'!$A:$C,3,0)</f>
        <v>3461.2418080000002</v>
      </c>
      <c r="G473" s="11">
        <f t="shared" si="7"/>
        <v>-14.480408858603067</v>
      </c>
    </row>
    <row r="474" spans="2:7" x14ac:dyDescent="0.3">
      <c r="B474" s="14">
        <v>151860</v>
      </c>
      <c r="C474" s="15" t="s">
        <v>133</v>
      </c>
      <c r="D474" s="15" t="str">
        <f>VLOOKUP(B474,'1월 3일'!$G:$I,3,0)</f>
        <v>건설</v>
      </c>
      <c r="E474" s="10">
        <f>VLOOKUP(B474,'12월 1일'!$A:$C,3,0)</f>
        <v>4050</v>
      </c>
      <c r="F474" s="10">
        <f>VLOOKUP(B474,'1월 3일'!$A:$C,3,0)</f>
        <v>3441.6</v>
      </c>
      <c r="G474" s="11">
        <f t="shared" si="7"/>
        <v>-15.022222222222226</v>
      </c>
    </row>
    <row r="475" spans="2:7" x14ac:dyDescent="0.3">
      <c r="B475" s="14">
        <v>6220</v>
      </c>
      <c r="C475" s="15" t="s">
        <v>1994</v>
      </c>
      <c r="D475" s="15" t="str">
        <f>VLOOKUP(B475,'1월 3일'!$G:$I,3,0)</f>
        <v>금융</v>
      </c>
      <c r="E475" s="10">
        <f>VLOOKUP(B475,'12월 1일'!$A:$C,3,0)</f>
        <v>3630.5514619999999</v>
      </c>
      <c r="F475" s="10">
        <f>VLOOKUP(B475,'1월 3일'!$A:$C,3,0)</f>
        <v>3502.0363659999998</v>
      </c>
      <c r="G475" s="11">
        <f t="shared" si="7"/>
        <v>-3.539823008849563</v>
      </c>
    </row>
    <row r="476" spans="2:7" x14ac:dyDescent="0.3">
      <c r="B476" s="12">
        <v>37560</v>
      </c>
      <c r="C476" s="13" t="s">
        <v>167</v>
      </c>
      <c r="D476" s="13" t="str">
        <f>VLOOKUP(B476,'1월 3일'!$G:$I,3,0)</f>
        <v>방송미디어</v>
      </c>
      <c r="E476" s="10">
        <f>VLOOKUP(B476,'12월 1일'!$A:$C,3,0)</f>
        <v>4089.1944720000001</v>
      </c>
      <c r="F476" s="10">
        <f>VLOOKUP(B476,'1월 3일'!$A:$C,3,0)</f>
        <v>3341.83222475</v>
      </c>
      <c r="G476" s="11">
        <f t="shared" si="7"/>
        <v>-18.276515151515149</v>
      </c>
    </row>
    <row r="477" spans="2:7" x14ac:dyDescent="0.3">
      <c r="B477" s="14">
        <v>204270</v>
      </c>
      <c r="C477" s="15" t="s">
        <v>1974</v>
      </c>
      <c r="D477" s="15" t="str">
        <f>VLOOKUP(B477,'1월 3일'!$G:$I,3,0)</f>
        <v>스마트폰</v>
      </c>
      <c r="E477" s="10">
        <f>VLOOKUP(B477,'12월 1일'!$A:$C,3,0)</f>
        <v>3395.7049542</v>
      </c>
      <c r="F477" s="10">
        <f>VLOOKUP(B477,'1월 3일'!$A:$C,3,0)</f>
        <v>3418.8443406000001</v>
      </c>
      <c r="G477" s="11">
        <f t="shared" si="7"/>
        <v>0.68143100511073307</v>
      </c>
    </row>
    <row r="478" spans="2:7" x14ac:dyDescent="0.3">
      <c r="B478" s="23">
        <v>30610</v>
      </c>
      <c r="C478" s="24" t="s">
        <v>339</v>
      </c>
      <c r="D478" s="24" t="str">
        <f>VLOOKUP(B478,'1월 3일'!$G:$I,3,0)</f>
        <v>금융</v>
      </c>
      <c r="E478" s="10">
        <f>VLOOKUP(B478,'12월 1일'!$A:$C,3,0)</f>
        <v>3846.8711119999998</v>
      </c>
      <c r="F478" s="10">
        <f>VLOOKUP(B478,'1월 3일'!$A:$C,3,0)</f>
        <v>3374.9020512000002</v>
      </c>
      <c r="G478" s="11">
        <f t="shared" si="7"/>
        <v>-12.2689075630252</v>
      </c>
    </row>
    <row r="479" spans="2:7" x14ac:dyDescent="0.3">
      <c r="B479" s="14">
        <v>36810</v>
      </c>
      <c r="C479" s="15" t="s">
        <v>1532</v>
      </c>
      <c r="D479" s="15" t="str">
        <f>VLOOKUP(B479,'1월 3일'!$G:$I,3,0)</f>
        <v>반도체</v>
      </c>
      <c r="E479" s="10">
        <f>VLOOKUP(B479,'12월 1일'!$A:$C,3,0)</f>
        <v>3666.0189464999999</v>
      </c>
      <c r="F479" s="10">
        <f>VLOOKUP(B479,'1월 3일'!$A:$C,3,0)</f>
        <v>3394.059084</v>
      </c>
      <c r="G479" s="11">
        <f t="shared" si="7"/>
        <v>-7.4183976261127604</v>
      </c>
    </row>
    <row r="480" spans="2:7" x14ac:dyDescent="0.3">
      <c r="B480" s="14">
        <v>38540</v>
      </c>
      <c r="C480" s="15" t="s">
        <v>1064</v>
      </c>
      <c r="D480" s="15" t="str">
        <f>VLOOKUP(B480,'1월 3일'!$G:$I,3,0)</f>
        <v>통신</v>
      </c>
      <c r="E480" s="10">
        <f>VLOOKUP(B480,'12월 1일'!$A:$C,3,0)</f>
        <v>3624.0045015000001</v>
      </c>
      <c r="F480" s="10">
        <f>VLOOKUP(B480,'1월 3일'!$A:$C,3,0)</f>
        <v>3236.7063105000002</v>
      </c>
      <c r="G480" s="11">
        <f t="shared" si="7"/>
        <v>-10.687022900763354</v>
      </c>
    </row>
    <row r="481" spans="2:7" x14ac:dyDescent="0.3">
      <c r="B481" s="12">
        <v>6390</v>
      </c>
      <c r="C481" s="13" t="s">
        <v>2563</v>
      </c>
      <c r="D481" s="13" t="str">
        <f>VLOOKUP(B481,'1월 3일'!$G:$I,3,0)</f>
        <v>건설</v>
      </c>
      <c r="E481" s="10">
        <f>VLOOKUP(B481,'12월 1일'!$A:$C,3,0)</f>
        <v>4029.8196119999998</v>
      </c>
      <c r="F481" s="10">
        <f>VLOOKUP(B481,'1월 3일'!$A:$C,3,0)</f>
        <v>3324.3595839999998</v>
      </c>
      <c r="G481" s="11">
        <f t="shared" si="7"/>
        <v>-17.505995203836932</v>
      </c>
    </row>
    <row r="482" spans="2:7" x14ac:dyDescent="0.3">
      <c r="B482" s="14">
        <v>122900</v>
      </c>
      <c r="C482" s="16" t="s">
        <v>1349</v>
      </c>
      <c r="D482" s="16" t="str">
        <f>VLOOKUP(B482,'1월 3일'!$G:$I,3,0)</f>
        <v>유통</v>
      </c>
      <c r="E482" s="10">
        <f>VLOOKUP(B482,'12월 1일'!$A:$C,3,0)</f>
        <v>3493.31378</v>
      </c>
      <c r="F482" s="10">
        <f>VLOOKUP(B482,'1월 3일'!$A:$C,3,0)</f>
        <v>3316.1409279999998</v>
      </c>
      <c r="G482" s="11">
        <f t="shared" si="7"/>
        <v>-5.0717703349282388</v>
      </c>
    </row>
    <row r="483" spans="2:7" x14ac:dyDescent="0.3">
      <c r="B483" s="12">
        <v>294570</v>
      </c>
      <c r="C483" s="13" t="s">
        <v>2200</v>
      </c>
      <c r="D483" s="13" t="str">
        <f>VLOOKUP(B483,'1월 3일'!$G:$I,3,0)</f>
        <v>전문서비스</v>
      </c>
      <c r="E483" s="10">
        <f>VLOOKUP(B483,'12월 1일'!$A:$C,3,0)</f>
        <v>3260.98983</v>
      </c>
      <c r="F483" s="10">
        <f>VLOOKUP(B483,'1월 3일'!$A:$C,3,0)</f>
        <v>3050.7687875000001</v>
      </c>
      <c r="G483" s="11">
        <f t="shared" si="7"/>
        <v>-6.4465408805031377</v>
      </c>
    </row>
    <row r="484" spans="2:7" x14ac:dyDescent="0.3">
      <c r="B484" s="14">
        <v>136510</v>
      </c>
      <c r="C484" s="15" t="s">
        <v>1205</v>
      </c>
      <c r="D484" s="15" t="str">
        <f>VLOOKUP(B484,'1월 3일'!$G:$I,3,0)</f>
        <v>디스플레이</v>
      </c>
      <c r="E484" s="10">
        <f>VLOOKUP(B484,'12월 1일'!$A:$C,3,0)</f>
        <v>3352.7688800000001</v>
      </c>
      <c r="F484" s="10">
        <f>VLOOKUP(B484,'1월 3일'!$A:$C,3,0)</f>
        <v>3352.7688800000001</v>
      </c>
      <c r="G484" s="11">
        <f t="shared" si="7"/>
        <v>0</v>
      </c>
    </row>
    <row r="485" spans="2:7" x14ac:dyDescent="0.3">
      <c r="B485" s="14">
        <v>20120</v>
      </c>
      <c r="C485" s="15" t="s">
        <v>2234</v>
      </c>
      <c r="D485" s="15" t="str">
        <f>VLOOKUP(B485,'1월 3일'!$G:$I,3,0)</f>
        <v>방송미디어</v>
      </c>
      <c r="E485" s="10">
        <f>VLOOKUP(B485,'12월 1일'!$A:$C,3,0)</f>
        <v>3433.1495058</v>
      </c>
      <c r="F485" s="10">
        <f>VLOOKUP(B485,'1월 3일'!$A:$C,3,0)</f>
        <v>3733.2755820000002</v>
      </c>
      <c r="G485" s="11">
        <f t="shared" si="7"/>
        <v>8.7420042643923335</v>
      </c>
    </row>
    <row r="486" spans="2:7" x14ac:dyDescent="0.3">
      <c r="B486" s="12">
        <v>118990</v>
      </c>
      <c r="C486" s="13" t="s">
        <v>840</v>
      </c>
      <c r="D486" s="13" t="str">
        <f>VLOOKUP(B486,'1월 3일'!$G:$I,3,0)</f>
        <v>자동차</v>
      </c>
      <c r="E486" s="10">
        <f>VLOOKUP(B486,'12월 1일'!$A:$C,3,0)</f>
        <v>4605.1540000000005</v>
      </c>
      <c r="F486" s="10">
        <f>VLOOKUP(B486,'1월 3일'!$A:$C,3,0)</f>
        <v>3392.6267499999999</v>
      </c>
      <c r="G486" s="11">
        <f t="shared" ref="G486:G544" si="8">(F486/E486-1)*100</f>
        <v>-26.329787234042566</v>
      </c>
    </row>
    <row r="487" spans="2:7" x14ac:dyDescent="0.3">
      <c r="B487" s="12">
        <v>9520</v>
      </c>
      <c r="C487" s="13" t="s">
        <v>2364</v>
      </c>
      <c r="D487" s="13" t="str">
        <f>VLOOKUP(B487,'1월 3일'!$G:$I,3,0)</f>
        <v>기초소재</v>
      </c>
      <c r="E487" s="10">
        <f>VLOOKUP(B487,'12월 1일'!$A:$C,3,0)</f>
        <v>4705.6254390000004</v>
      </c>
      <c r="F487" s="10">
        <f>VLOOKUP(B487,'1월 3일'!$A:$C,3,0)</f>
        <v>3223.1452122000001</v>
      </c>
      <c r="G487" s="11">
        <f t="shared" si="8"/>
        <v>-31.504424778761063</v>
      </c>
    </row>
    <row r="488" spans="2:7" x14ac:dyDescent="0.3">
      <c r="B488" s="12">
        <v>138490</v>
      </c>
      <c r="C488" s="13" t="s">
        <v>2186</v>
      </c>
      <c r="D488" s="13" t="str">
        <f>VLOOKUP(B488,'1월 3일'!$G:$I,3,0)</f>
        <v>자동차</v>
      </c>
      <c r="E488" s="10">
        <f>VLOOKUP(B488,'12월 1일'!$A:$C,3,0)</f>
        <v>3971</v>
      </c>
      <c r="F488" s="10">
        <f>VLOOKUP(B488,'1월 3일'!$A:$C,3,0)</f>
        <v>3287</v>
      </c>
      <c r="G488" s="11">
        <f t="shared" si="8"/>
        <v>-17.224880382775119</v>
      </c>
    </row>
    <row r="489" spans="2:7" x14ac:dyDescent="0.3">
      <c r="B489" s="12">
        <v>34830</v>
      </c>
      <c r="C489" s="13" t="s">
        <v>2512</v>
      </c>
      <c r="D489" s="13" t="str">
        <f>VLOOKUP(B489,'1월 3일'!$G:$I,3,0)</f>
        <v>금융</v>
      </c>
      <c r="E489" s="10">
        <f>VLOOKUP(B489,'12월 1일'!$A:$C,3,0)</f>
        <v>3736.840604</v>
      </c>
      <c r="F489" s="10">
        <f>VLOOKUP(B489,'1월 3일'!$A:$C,3,0)</f>
        <v>3244.4866055000002</v>
      </c>
      <c r="G489" s="11">
        <f t="shared" si="8"/>
        <v>-13.175675675675668</v>
      </c>
    </row>
    <row r="490" spans="2:7" x14ac:dyDescent="0.3">
      <c r="B490" s="12">
        <v>71320</v>
      </c>
      <c r="C490" s="13" t="s">
        <v>2042</v>
      </c>
      <c r="D490" s="13" t="str">
        <f>VLOOKUP(B490,'1월 3일'!$G:$I,3,0)</f>
        <v>에너지</v>
      </c>
      <c r="E490" s="10">
        <f>VLOOKUP(B490,'12월 1일'!$A:$C,3,0)</f>
        <v>3224.6802039999998</v>
      </c>
      <c r="F490" s="10">
        <f>VLOOKUP(B490,'1월 3일'!$A:$C,3,0)</f>
        <v>3172.5758559999999</v>
      </c>
      <c r="G490" s="11">
        <f t="shared" si="8"/>
        <v>-1.6157989228007152</v>
      </c>
    </row>
    <row r="491" spans="2:7" x14ac:dyDescent="0.3">
      <c r="B491" s="12">
        <v>88260</v>
      </c>
      <c r="C491" s="13" t="s">
        <v>1835</v>
      </c>
      <c r="D491" s="13" t="str">
        <f>VLOOKUP(B491,'1월 3일'!$G:$I,3,0)</f>
        <v>금융</v>
      </c>
      <c r="E491" s="10">
        <f>VLOOKUP(B491,'12월 1일'!$A:$C,3,0)</f>
        <v>3464.7849729999998</v>
      </c>
      <c r="F491" s="10">
        <f>VLOOKUP(B491,'1월 3일'!$A:$C,3,0)</f>
        <v>3331.7676339999998</v>
      </c>
      <c r="G491" s="11">
        <f t="shared" si="8"/>
        <v>-3.8391224862888484</v>
      </c>
    </row>
    <row r="492" spans="2:7" x14ac:dyDescent="0.3">
      <c r="B492" s="12">
        <v>60720</v>
      </c>
      <c r="C492" s="13" t="s">
        <v>141</v>
      </c>
      <c r="D492" s="13" t="str">
        <f>VLOOKUP(B492,'1월 3일'!$G:$I,3,0)</f>
        <v>스마트폰</v>
      </c>
      <c r="E492" s="10">
        <f>VLOOKUP(B492,'12월 1일'!$A:$C,3,0)</f>
        <v>3634.4873470000002</v>
      </c>
      <c r="F492" s="10">
        <f>VLOOKUP(B492,'1월 3일'!$A:$C,3,0)</f>
        <v>3196.4546700000001</v>
      </c>
      <c r="G492" s="11">
        <f t="shared" si="8"/>
        <v>-12.052117263843654</v>
      </c>
    </row>
    <row r="493" spans="2:7" x14ac:dyDescent="0.3">
      <c r="B493" s="14">
        <v>278650</v>
      </c>
      <c r="C493" s="15" t="s">
        <v>449</v>
      </c>
      <c r="D493" s="15" t="str">
        <f>VLOOKUP(B493,'1월 3일'!$G:$I,3,0)</f>
        <v>헬스케어</v>
      </c>
      <c r="E493" s="10">
        <f>VLOOKUP(B493,'12월 1일'!$A:$C,3,0)</f>
        <v>3731.0542983</v>
      </c>
      <c r="F493" s="10">
        <f>VLOOKUP(B493,'1월 3일'!$A:$C,3,0)</f>
        <v>3212.6563948500002</v>
      </c>
      <c r="G493" s="11">
        <f t="shared" si="8"/>
        <v>-13.894139886578449</v>
      </c>
    </row>
    <row r="494" spans="2:7" x14ac:dyDescent="0.3">
      <c r="B494" s="14">
        <v>1880</v>
      </c>
      <c r="C494" s="15" t="s">
        <v>46</v>
      </c>
      <c r="D494" s="15" t="str">
        <f>VLOOKUP(B494,'1월 3일'!$G:$I,3,0)</f>
        <v>건설</v>
      </c>
      <c r="E494" s="10">
        <f>VLOOKUP(B494,'12월 1일'!$A:$C,3,0)</f>
        <v>3704.951712</v>
      </c>
      <c r="F494" s="10">
        <f>VLOOKUP(B494,'1월 3일'!$A:$C,3,0)</f>
        <v>3109.5130439999998</v>
      </c>
      <c r="G494" s="11">
        <f t="shared" si="8"/>
        <v>-16.07142857142858</v>
      </c>
    </row>
    <row r="495" spans="2:7" x14ac:dyDescent="0.3">
      <c r="B495" s="12">
        <v>16580</v>
      </c>
      <c r="C495" s="13" t="s">
        <v>2668</v>
      </c>
      <c r="D495" s="13" t="str">
        <f>VLOOKUP(B495,'1월 3일'!$G:$I,3,0)</f>
        <v>헬스케어</v>
      </c>
      <c r="E495" s="10">
        <f>VLOOKUP(B495,'12월 1일'!$A:$C,3,0)</f>
        <v>3273.6123200000002</v>
      </c>
      <c r="F495" s="10">
        <f>VLOOKUP(B495,'1월 3일'!$A:$C,3,0)</f>
        <v>3264.312285</v>
      </c>
      <c r="G495" s="11">
        <f t="shared" si="8"/>
        <v>-0.28409090909091717</v>
      </c>
    </row>
    <row r="496" spans="2:7" x14ac:dyDescent="0.3">
      <c r="B496" s="12">
        <v>4700</v>
      </c>
      <c r="C496" s="13" t="s">
        <v>2003</v>
      </c>
      <c r="D496" s="13" t="str">
        <f>VLOOKUP(B496,'1월 3일'!$G:$I,3,0)</f>
        <v>패션</v>
      </c>
      <c r="E496" s="10">
        <f>VLOOKUP(B496,'12월 1일'!$A:$C,3,0)</f>
        <v>3517.394002</v>
      </c>
      <c r="F496" s="10">
        <f>VLOOKUP(B496,'1월 3일'!$A:$C,3,0)</f>
        <v>3284.674172</v>
      </c>
      <c r="G496" s="11">
        <f t="shared" si="8"/>
        <v>-6.6162570888468775</v>
      </c>
    </row>
    <row r="497" spans="2:7" x14ac:dyDescent="0.3">
      <c r="B497" s="12">
        <v>35600</v>
      </c>
      <c r="C497" s="13" t="s">
        <v>136</v>
      </c>
      <c r="D497" s="13" t="str">
        <f>VLOOKUP(B497,'1월 3일'!$G:$I,3,0)</f>
        <v>인터넷</v>
      </c>
      <c r="E497" s="10">
        <f>VLOOKUP(B497,'12월 1일'!$A:$C,3,0)</f>
        <v>3669.4330709999999</v>
      </c>
      <c r="F497" s="10">
        <f>VLOOKUP(B497,'1월 3일'!$A:$C,3,0)</f>
        <v>3167.1532590000002</v>
      </c>
      <c r="G497" s="11">
        <f t="shared" si="8"/>
        <v>-13.688212927756648</v>
      </c>
    </row>
    <row r="498" spans="2:7" x14ac:dyDescent="0.3">
      <c r="B498" s="14">
        <v>29530</v>
      </c>
      <c r="C498" s="15" t="s">
        <v>1230</v>
      </c>
      <c r="D498" s="15" t="str">
        <f>VLOOKUP(B498,'1월 3일'!$G:$I,3,0)</f>
        <v>전자제품</v>
      </c>
      <c r="E498" s="10">
        <f>VLOOKUP(B498,'12월 1일'!$A:$C,3,0)</f>
        <v>3467.5299759999998</v>
      </c>
      <c r="F498" s="10">
        <f>VLOOKUP(B498,'1월 3일'!$A:$C,3,0)</f>
        <v>3291.1294684999998</v>
      </c>
      <c r="G498" s="11">
        <f t="shared" si="8"/>
        <v>-5.0872093023255793</v>
      </c>
    </row>
    <row r="499" spans="2:7" x14ac:dyDescent="0.3">
      <c r="B499" s="12">
        <v>97230</v>
      </c>
      <c r="C499" s="13" t="s">
        <v>85</v>
      </c>
      <c r="D499" s="13" t="str">
        <f>VLOOKUP(B499,'1월 3일'!$G:$I,3,0)</f>
        <v>조선</v>
      </c>
      <c r="E499" s="10">
        <f>VLOOKUP(B499,'12월 1일'!$A:$C,3,0)</f>
        <v>3722.3603607</v>
      </c>
      <c r="F499" s="10">
        <f>VLOOKUP(B499,'1월 3일'!$A:$C,3,0)</f>
        <v>3222.7146747000002</v>
      </c>
      <c r="G499" s="11">
        <f t="shared" si="8"/>
        <v>-13.4228187919463</v>
      </c>
    </row>
    <row r="500" spans="2:7" x14ac:dyDescent="0.3">
      <c r="B500" s="12">
        <v>3280</v>
      </c>
      <c r="C500" s="13" t="s">
        <v>2704</v>
      </c>
      <c r="D500" s="13" t="str">
        <f>VLOOKUP(B500,'1월 3일'!$G:$I,3,0)</f>
        <v>운송</v>
      </c>
      <c r="E500" s="10">
        <f>VLOOKUP(B500,'12월 1일'!$A:$C,3,0)</f>
        <v>3870.8408739000001</v>
      </c>
      <c r="F500" s="10">
        <f>VLOOKUP(B500,'1월 3일'!$A:$C,3,0)</f>
        <v>3149.5661768999998</v>
      </c>
      <c r="G500" s="11">
        <f t="shared" si="8"/>
        <v>-18.633540372670808</v>
      </c>
    </row>
    <row r="501" spans="2:7" x14ac:dyDescent="0.3">
      <c r="B501" s="12">
        <v>228670</v>
      </c>
      <c r="C501" s="13" t="s">
        <v>733</v>
      </c>
      <c r="D501" s="13" t="str">
        <f>VLOOKUP(B501,'1월 3일'!$G:$I,3,0)</f>
        <v>헬스케어</v>
      </c>
      <c r="E501" s="10">
        <f>VLOOKUP(B501,'12월 1일'!$A:$C,3,0)</f>
        <v>2718.5695424999999</v>
      </c>
      <c r="F501" s="10">
        <f>VLOOKUP(B501,'1월 3일'!$A:$C,3,0)</f>
        <v>3270.4603200000001</v>
      </c>
      <c r="G501" s="11">
        <f t="shared" si="8"/>
        <v>20.300778364215798</v>
      </c>
    </row>
    <row r="502" spans="2:7" x14ac:dyDescent="0.3">
      <c r="B502" s="14">
        <v>80580</v>
      </c>
      <c r="C502" s="15" t="s">
        <v>1645</v>
      </c>
      <c r="D502" s="15" t="str">
        <f>VLOOKUP(B502,'1월 3일'!$G:$I,3,0)</f>
        <v>반도체</v>
      </c>
      <c r="E502" s="10">
        <f>VLOOKUP(B502,'12월 1일'!$A:$C,3,0)</f>
        <v>3518.1803020000002</v>
      </c>
      <c r="F502" s="10">
        <f>VLOOKUP(B502,'1월 3일'!$A:$C,3,0)</f>
        <v>3031.9996070000002</v>
      </c>
      <c r="G502" s="11">
        <f t="shared" si="8"/>
        <v>-13.819095477386934</v>
      </c>
    </row>
    <row r="503" spans="2:7" x14ac:dyDescent="0.3">
      <c r="B503" s="12">
        <v>307750</v>
      </c>
      <c r="C503" s="13" t="s">
        <v>350</v>
      </c>
      <c r="D503" s="13" t="str">
        <f>VLOOKUP(B503,'1월 3일'!$G:$I,3,0)</f>
        <v>헬스케어</v>
      </c>
      <c r="E503" s="10">
        <f>VLOOKUP(B503,'12월 1일'!$A:$C,3,0)</f>
        <v>3503.5458066000001</v>
      </c>
      <c r="F503" s="10">
        <f>VLOOKUP(B503,'1월 3일'!$A:$C,3,0)</f>
        <v>3135.5262891000002</v>
      </c>
      <c r="G503" s="11">
        <f t="shared" si="8"/>
        <v>-10.504201680672265</v>
      </c>
    </row>
    <row r="504" spans="2:7" x14ac:dyDescent="0.3">
      <c r="B504" s="12">
        <v>206650</v>
      </c>
      <c r="C504" s="13" t="s">
        <v>1766</v>
      </c>
      <c r="D504" s="13" t="str">
        <f>VLOOKUP(B504,'1월 3일'!$G:$I,3,0)</f>
        <v>헬스케어</v>
      </c>
      <c r="E504" s="10">
        <f>VLOOKUP(B504,'12월 1일'!$A:$C,3,0)</f>
        <v>3644.4807000000001</v>
      </c>
      <c r="F504" s="10">
        <f>VLOOKUP(B504,'1월 3일'!$A:$C,3,0)</f>
        <v>3196.2095739000001</v>
      </c>
      <c r="G504" s="11">
        <f t="shared" si="8"/>
        <v>-12.3</v>
      </c>
    </row>
    <row r="505" spans="2:7" x14ac:dyDescent="0.3">
      <c r="B505" s="12">
        <v>293480</v>
      </c>
      <c r="C505" s="13" t="s">
        <v>2445</v>
      </c>
      <c r="D505" s="13" t="str">
        <f>VLOOKUP(B505,'1월 3일'!$G:$I,3,0)</f>
        <v>헬스케어</v>
      </c>
      <c r="E505" s="10">
        <f>VLOOKUP(B505,'12월 1일'!$A:$C,3,0)</f>
        <v>2799.2389950000002</v>
      </c>
      <c r="F505" s="10">
        <f>VLOOKUP(B505,'1월 3일'!$A:$C,3,0)</f>
        <v>2959.1955090000001</v>
      </c>
      <c r="G505" s="11">
        <f t="shared" si="8"/>
        <v>5.7142857142857162</v>
      </c>
    </row>
    <row r="506" spans="2:7" x14ac:dyDescent="0.3">
      <c r="B506" s="14">
        <v>217820</v>
      </c>
      <c r="C506" s="15" t="s">
        <v>1710</v>
      </c>
      <c r="D506" s="15" t="str">
        <f>VLOOKUP(B506,'1월 3일'!$G:$I,3,0)</f>
        <v>배터리</v>
      </c>
      <c r="E506" s="10">
        <f>VLOOKUP(B506,'12월 1일'!$A:$C,3,0)</f>
        <v>3824.0011920000002</v>
      </c>
      <c r="F506" s="10">
        <f>VLOOKUP(B506,'1월 3일'!$A:$C,3,0)</f>
        <v>3198.2555424000002</v>
      </c>
      <c r="G506" s="11">
        <f t="shared" si="8"/>
        <v>-16.36363636363636</v>
      </c>
    </row>
    <row r="507" spans="2:7" x14ac:dyDescent="0.3">
      <c r="B507" s="12">
        <v>33500</v>
      </c>
      <c r="C507" s="13" t="s">
        <v>618</v>
      </c>
      <c r="D507" s="13" t="str">
        <f>VLOOKUP(B507,'1월 3일'!$G:$I,3,0)</f>
        <v>조선</v>
      </c>
      <c r="E507" s="10">
        <f>VLOOKUP(B507,'12월 1일'!$A:$C,3,0)</f>
        <v>3363.3378760000001</v>
      </c>
      <c r="F507" s="10">
        <f>VLOOKUP(B507,'1월 3일'!$A:$C,3,0)</f>
        <v>3184.7535640000001</v>
      </c>
      <c r="G507" s="11">
        <f t="shared" si="8"/>
        <v>-5.3097345132743339</v>
      </c>
    </row>
    <row r="508" spans="2:7" x14ac:dyDescent="0.3">
      <c r="B508" s="12">
        <v>206560</v>
      </c>
      <c r="C508" s="13" t="s">
        <v>597</v>
      </c>
      <c r="D508" s="13" t="str">
        <f>VLOOKUP(B508,'1월 3일'!$G:$I,3,0)</f>
        <v>방송미디어</v>
      </c>
      <c r="E508" s="10">
        <f>VLOOKUP(B508,'12월 1일'!$A:$C,3,0)</f>
        <v>3468.5108639999999</v>
      </c>
      <c r="F508" s="10">
        <f>VLOOKUP(B508,'1월 3일'!$A:$C,3,0)</f>
        <v>3252.5230080000001</v>
      </c>
      <c r="G508" s="11">
        <f t="shared" si="8"/>
        <v>-6.2271062271062156</v>
      </c>
    </row>
    <row r="509" spans="2:7" x14ac:dyDescent="0.3">
      <c r="B509" s="14">
        <v>80160</v>
      </c>
      <c r="C509" s="15" t="s">
        <v>828</v>
      </c>
      <c r="D509" s="15" t="str">
        <f>VLOOKUP(B509,'1월 3일'!$G:$I,3,0)</f>
        <v>내수</v>
      </c>
      <c r="E509" s="10">
        <f>VLOOKUP(B509,'12월 1일'!$A:$C,3,0)</f>
        <v>3156.3</v>
      </c>
      <c r="F509" s="10">
        <f>VLOOKUP(B509,'1월 3일'!$A:$C,3,0)</f>
        <v>3335.85</v>
      </c>
      <c r="G509" s="11">
        <f t="shared" si="8"/>
        <v>5.6886227544910017</v>
      </c>
    </row>
    <row r="510" spans="2:7" x14ac:dyDescent="0.3">
      <c r="B510" s="12">
        <v>60980</v>
      </c>
      <c r="C510" s="13" t="s">
        <v>95</v>
      </c>
      <c r="D510" s="13" t="str">
        <f>VLOOKUP(B510,'1월 3일'!$G:$I,3,0)</f>
        <v>자동차</v>
      </c>
      <c r="E510" s="10">
        <f>VLOOKUP(B510,'12월 1일'!$A:$C,3,0)</f>
        <v>3602.3920800000001</v>
      </c>
      <c r="F510" s="10">
        <f>VLOOKUP(B510,'1월 3일'!$A:$C,3,0)</f>
        <v>3120.67686</v>
      </c>
      <c r="G510" s="11">
        <f t="shared" si="8"/>
        <v>-13.372093023255815</v>
      </c>
    </row>
    <row r="511" spans="2:7" x14ac:dyDescent="0.3">
      <c r="B511" s="14">
        <v>5390</v>
      </c>
      <c r="C511" s="15" t="s">
        <v>1237</v>
      </c>
      <c r="D511" s="15" t="str">
        <f>VLOOKUP(B511,'1월 3일'!$G:$I,3,0)</f>
        <v>패션</v>
      </c>
      <c r="E511" s="10">
        <f>VLOOKUP(B511,'12월 1일'!$A:$C,3,0)</f>
        <v>3506.4847159999999</v>
      </c>
      <c r="F511" s="10">
        <f>VLOOKUP(B511,'1월 3일'!$A:$C,3,0)</f>
        <v>3190.3262580000001</v>
      </c>
      <c r="G511" s="11">
        <f t="shared" si="8"/>
        <v>-9.0163934426229488</v>
      </c>
    </row>
    <row r="512" spans="2:7" x14ac:dyDescent="0.3">
      <c r="B512" s="12">
        <v>243840</v>
      </c>
      <c r="C512" s="13" t="s">
        <v>1270</v>
      </c>
      <c r="D512" s="13" t="str">
        <f>VLOOKUP(B512,'1월 3일'!$G:$I,3,0)</f>
        <v>배터리</v>
      </c>
      <c r="E512" s="10">
        <f>VLOOKUP(B512,'12월 1일'!$A:$C,3,0)</f>
        <v>4067.9319959999998</v>
      </c>
      <c r="F512" s="10">
        <f>VLOOKUP(B512,'1월 3일'!$A:$C,3,0)</f>
        <v>3120.8180579999998</v>
      </c>
      <c r="G512" s="11">
        <f t="shared" si="8"/>
        <v>-23.282442748091604</v>
      </c>
    </row>
    <row r="513" spans="2:7" x14ac:dyDescent="0.3">
      <c r="B513" s="12">
        <v>11930</v>
      </c>
      <c r="C513" s="13" t="s">
        <v>1236</v>
      </c>
      <c r="D513" s="13" t="str">
        <f>VLOOKUP(B513,'1월 3일'!$G:$I,3,0)</f>
        <v>반도체</v>
      </c>
      <c r="E513" s="10">
        <f>VLOOKUP(B513,'12월 1일'!$A:$C,3,0)</f>
        <v>3993.4541294000001</v>
      </c>
      <c r="F513" s="10">
        <f>VLOOKUP(B513,'1월 3일'!$A:$C,3,0)</f>
        <v>3159.7691178499999</v>
      </c>
      <c r="G513" s="11">
        <f t="shared" si="8"/>
        <v>-20.876288659793818</v>
      </c>
    </row>
    <row r="514" spans="2:7" x14ac:dyDescent="0.3">
      <c r="B514" s="14">
        <v>101730</v>
      </c>
      <c r="C514" s="15" t="s">
        <v>1734</v>
      </c>
      <c r="D514" s="15" t="str">
        <f>VLOOKUP(B514,'1월 3일'!$G:$I,3,0)</f>
        <v>게임</v>
      </c>
      <c r="E514" s="10">
        <f>VLOOKUP(B514,'12월 1일'!$A:$C,3,0)</f>
        <v>4161.9115000000002</v>
      </c>
      <c r="F514" s="10">
        <f>VLOOKUP(B514,'1월 3일'!$A:$C,3,0)</f>
        <v>3193.0185028000001</v>
      </c>
      <c r="G514" s="11">
        <f t="shared" si="8"/>
        <v>-23.28</v>
      </c>
    </row>
    <row r="515" spans="2:7" x14ac:dyDescent="0.3">
      <c r="B515" s="14">
        <v>298870</v>
      </c>
      <c r="C515" s="15" t="s">
        <v>475</v>
      </c>
      <c r="D515" s="15" t="str">
        <f>VLOOKUP(B515,'1월 3일'!$G:$I,3,0)</f>
        <v>금융</v>
      </c>
      <c r="E515" s="10">
        <f>VLOOKUP(B515,'12월 1일'!$A:$C,3,0)</f>
        <v>2655</v>
      </c>
      <c r="F515" s="10">
        <f>VLOOKUP(B515,'1월 3일'!$A:$C,3,0)</f>
        <v>3130</v>
      </c>
      <c r="G515" s="11">
        <f t="shared" si="8"/>
        <v>17.890772128060274</v>
      </c>
    </row>
    <row r="516" spans="2:7" x14ac:dyDescent="0.3">
      <c r="B516" s="14">
        <v>298690</v>
      </c>
      <c r="C516" s="15" t="s">
        <v>1480</v>
      </c>
      <c r="D516" s="15" t="str">
        <f>VLOOKUP(B516,'1월 3일'!$G:$I,3,0)</f>
        <v>운송</v>
      </c>
      <c r="E516" s="10">
        <f>VLOOKUP(B516,'12월 1일'!$A:$C,3,0)</f>
        <v>2612.7359999999999</v>
      </c>
      <c r="F516" s="10">
        <f>VLOOKUP(B516,'1월 3일'!$A:$C,3,0)</f>
        <v>3440.88</v>
      </c>
      <c r="G516" s="11">
        <f t="shared" si="8"/>
        <v>31.69642857142858</v>
      </c>
    </row>
    <row r="517" spans="2:7" x14ac:dyDescent="0.3">
      <c r="B517" s="12">
        <v>298000</v>
      </c>
      <c r="C517" s="13" t="s">
        <v>2676</v>
      </c>
      <c r="D517" s="13" t="str">
        <f>VLOOKUP(B517,'1월 3일'!$G:$I,3,0)</f>
        <v>기초소재</v>
      </c>
      <c r="E517" s="10">
        <f>VLOOKUP(B517,'12월 1일'!$A:$C,3,0)</f>
        <v>3939.8056099999999</v>
      </c>
      <c r="F517" s="10">
        <f>VLOOKUP(B517,'1월 3일'!$A:$C,3,0)</f>
        <v>3072.0913380000002</v>
      </c>
      <c r="G517" s="11">
        <f t="shared" si="8"/>
        <v>-22.0242914979757</v>
      </c>
    </row>
    <row r="518" spans="2:7" x14ac:dyDescent="0.3">
      <c r="B518" s="12">
        <v>78590</v>
      </c>
      <c r="C518" s="13" t="s">
        <v>681</v>
      </c>
      <c r="D518" s="13" t="str">
        <f>VLOOKUP(B518,'1월 3일'!$G:$I,3,0)</f>
        <v>자동차</v>
      </c>
      <c r="E518" s="10">
        <f>VLOOKUP(B518,'12월 1일'!$A:$C,3,0)</f>
        <v>3165.5656004000002</v>
      </c>
      <c r="F518" s="10">
        <f>VLOOKUP(B518,'1월 3일'!$A:$C,3,0)</f>
        <v>3165.5656004000002</v>
      </c>
      <c r="G518" s="11">
        <f t="shared" si="8"/>
        <v>0</v>
      </c>
    </row>
    <row r="519" spans="2:7" x14ac:dyDescent="0.3">
      <c r="B519" s="12">
        <v>213500</v>
      </c>
      <c r="C519" s="13" t="s">
        <v>2542</v>
      </c>
      <c r="D519" s="13" t="str">
        <f>VLOOKUP(B519,'1월 3일'!$G:$I,3,0)</f>
        <v>종이</v>
      </c>
      <c r="E519" s="10">
        <f>VLOOKUP(B519,'12월 1일'!$A:$C,3,0)</f>
        <v>3320.1803519999999</v>
      </c>
      <c r="F519" s="10">
        <f>VLOOKUP(B519,'1월 3일'!$A:$C,3,0)</f>
        <v>2939.3711360000002</v>
      </c>
      <c r="G519" s="11">
        <f t="shared" si="8"/>
        <v>-11.469534050179197</v>
      </c>
    </row>
    <row r="520" spans="2:7" x14ac:dyDescent="0.3">
      <c r="B520" s="14">
        <v>41190</v>
      </c>
      <c r="C520" s="15" t="s">
        <v>1678</v>
      </c>
      <c r="D520" s="15" t="str">
        <f>VLOOKUP(B520,'1월 3일'!$G:$I,3,0)</f>
        <v>금융</v>
      </c>
      <c r="E520" s="10">
        <f>VLOOKUP(B520,'12월 1일'!$A:$C,3,0)</f>
        <v>3784.2</v>
      </c>
      <c r="F520" s="10">
        <f>VLOOKUP(B520,'1월 3일'!$A:$C,3,0)</f>
        <v>3137.4</v>
      </c>
      <c r="G520" s="11">
        <f t="shared" si="8"/>
        <v>-17.092119866814649</v>
      </c>
    </row>
    <row r="521" spans="2:7" x14ac:dyDescent="0.3">
      <c r="B521" s="12">
        <v>68400</v>
      </c>
      <c r="C521" s="13" t="s">
        <v>237</v>
      </c>
      <c r="D521" s="13" t="str">
        <f>VLOOKUP(B521,'1월 3일'!$G:$I,3,0)</f>
        <v>내수</v>
      </c>
      <c r="E521" s="10">
        <f>VLOOKUP(B521,'12월 1일'!$A:$C,3,0)</f>
        <v>3380.9375599999998</v>
      </c>
      <c r="F521" s="10">
        <f>VLOOKUP(B521,'1월 3일'!$A:$C,3,0)</f>
        <v>3083.0367679999999</v>
      </c>
      <c r="G521" s="11">
        <f t="shared" si="8"/>
        <v>-8.8111888111888081</v>
      </c>
    </row>
    <row r="522" spans="2:7" x14ac:dyDescent="0.3">
      <c r="B522" s="14">
        <v>115390</v>
      </c>
      <c r="C522" s="15" t="s">
        <v>724</v>
      </c>
      <c r="D522" s="15" t="str">
        <f>VLOOKUP(B522,'1월 3일'!$G:$I,3,0)</f>
        <v>내수</v>
      </c>
      <c r="E522" s="10">
        <f>VLOOKUP(B522,'12월 1일'!$A:$C,3,0)</f>
        <v>3383.5099255999999</v>
      </c>
      <c r="F522" s="10">
        <f>VLOOKUP(B522,'1월 3일'!$A:$C,3,0)</f>
        <v>3087.3273060000001</v>
      </c>
      <c r="G522" s="11">
        <f t="shared" si="8"/>
        <v>-8.7537091988130538</v>
      </c>
    </row>
    <row r="523" spans="2:7" x14ac:dyDescent="0.3">
      <c r="B523" s="12">
        <v>2320</v>
      </c>
      <c r="C523" s="13" t="s">
        <v>2570</v>
      </c>
      <c r="D523" s="13" t="str">
        <f>VLOOKUP(B523,'1월 3일'!$G:$I,3,0)</f>
        <v>운송</v>
      </c>
      <c r="E523" s="10">
        <f>VLOOKUP(B523,'12월 1일'!$A:$C,3,0)</f>
        <v>3153.9495080000002</v>
      </c>
      <c r="F523" s="10">
        <f>VLOOKUP(B523,'1월 3일'!$A:$C,3,0)</f>
        <v>3079.2113680000002</v>
      </c>
      <c r="G523" s="11">
        <f t="shared" si="8"/>
        <v>-2.3696682464454999</v>
      </c>
    </row>
    <row r="524" spans="2:7" x14ac:dyDescent="0.3">
      <c r="B524" s="12">
        <v>256840</v>
      </c>
      <c r="C524" s="13" t="s">
        <v>2480</v>
      </c>
      <c r="D524" s="13" t="str">
        <f>VLOOKUP(B524,'1월 3일'!$G:$I,3,0)</f>
        <v>헬스케어</v>
      </c>
      <c r="E524" s="10">
        <f>VLOOKUP(B524,'12월 1일'!$A:$C,3,0)</f>
        <v>3662.9708495999998</v>
      </c>
      <c r="F524" s="10">
        <f>VLOOKUP(B524,'1월 3일'!$A:$C,3,0)</f>
        <v>3152.7230651999998</v>
      </c>
      <c r="G524" s="11">
        <f t="shared" si="8"/>
        <v>-13.929889298892995</v>
      </c>
    </row>
    <row r="525" spans="2:7" x14ac:dyDescent="0.3">
      <c r="B525" s="14">
        <v>126720</v>
      </c>
      <c r="C525" s="15" t="s">
        <v>1197</v>
      </c>
      <c r="D525" s="15" t="str">
        <f>VLOOKUP(B525,'1월 3일'!$G:$I,3,0)</f>
        <v>에너지</v>
      </c>
      <c r="E525" s="10">
        <f>VLOOKUP(B525,'12월 1일'!$A:$C,3,0)</f>
        <v>3264.3510000000001</v>
      </c>
      <c r="F525" s="10">
        <f>VLOOKUP(B525,'1월 3일'!$A:$C,3,0)</f>
        <v>3000.06</v>
      </c>
      <c r="G525" s="11">
        <f t="shared" si="8"/>
        <v>-8.0962800875273526</v>
      </c>
    </row>
    <row r="526" spans="2:7" x14ac:dyDescent="0.3">
      <c r="B526" s="14">
        <v>63170</v>
      </c>
      <c r="C526" s="15" t="s">
        <v>1094</v>
      </c>
      <c r="D526" s="15" t="str">
        <f>VLOOKUP(B526,'1월 3일'!$G:$I,3,0)</f>
        <v>전문서비스</v>
      </c>
      <c r="E526" s="10">
        <f>VLOOKUP(B526,'12월 1일'!$A:$C,3,0)</f>
        <v>3083.8353244999998</v>
      </c>
      <c r="F526" s="10">
        <f>VLOOKUP(B526,'1월 3일'!$A:$C,3,0)</f>
        <v>3083.8353244999998</v>
      </c>
      <c r="G526" s="11">
        <f t="shared" si="8"/>
        <v>0</v>
      </c>
    </row>
    <row r="527" spans="2:7" x14ac:dyDescent="0.3">
      <c r="B527" s="12">
        <v>34950</v>
      </c>
      <c r="C527" s="13" t="s">
        <v>2475</v>
      </c>
      <c r="D527" s="13" t="str">
        <f>VLOOKUP(B527,'1월 3일'!$G:$I,3,0)</f>
        <v>전문서비스</v>
      </c>
      <c r="E527" s="10">
        <f>VLOOKUP(B527,'12월 1일'!$A:$C,3,0)</f>
        <v>3278.2511079999999</v>
      </c>
      <c r="F527" s="10">
        <f>VLOOKUP(B527,'1월 3일'!$A:$C,3,0)</f>
        <v>2974.03667</v>
      </c>
      <c r="G527" s="11">
        <f t="shared" si="8"/>
        <v>-9.2797783933518012</v>
      </c>
    </row>
    <row r="528" spans="2:7" x14ac:dyDescent="0.3">
      <c r="B528" s="12">
        <v>39840</v>
      </c>
      <c r="C528" s="13" t="s">
        <v>694</v>
      </c>
      <c r="D528" s="13" t="str">
        <f>VLOOKUP(B528,'1월 3일'!$G:$I,3,0)</f>
        <v>헬스케어</v>
      </c>
      <c r="E528" s="10">
        <f>VLOOKUP(B528,'12월 1일'!$A:$C,3,0)</f>
        <v>3112.8239800000001</v>
      </c>
      <c r="F528" s="10">
        <f>VLOOKUP(B528,'1월 3일'!$A:$C,3,0)</f>
        <v>3049.2969600000001</v>
      </c>
      <c r="G528" s="11">
        <f t="shared" si="8"/>
        <v>-2.0408163265306145</v>
      </c>
    </row>
    <row r="529" spans="2:7" x14ac:dyDescent="0.3">
      <c r="B529" s="14">
        <v>102940</v>
      </c>
      <c r="C529" s="15" t="s">
        <v>2181</v>
      </c>
      <c r="D529" s="15" t="str">
        <f>VLOOKUP(B529,'1월 3일'!$G:$I,3,0)</f>
        <v>헬스케어</v>
      </c>
      <c r="E529" s="10">
        <f>VLOOKUP(B529,'12월 1일'!$A:$C,3,0)</f>
        <v>3686.1909879999998</v>
      </c>
      <c r="F529" s="10">
        <f>VLOOKUP(B529,'1월 3일'!$A:$C,3,0)</f>
        <v>3058.5114079999998</v>
      </c>
      <c r="G529" s="11">
        <f t="shared" si="8"/>
        <v>-17.027863777089781</v>
      </c>
    </row>
    <row r="530" spans="2:7" x14ac:dyDescent="0.3">
      <c r="B530" s="14">
        <v>9290</v>
      </c>
      <c r="C530" s="15" t="s">
        <v>328</v>
      </c>
      <c r="D530" s="15" t="str">
        <f>VLOOKUP(B530,'1월 3일'!$G:$I,3,0)</f>
        <v>음식료</v>
      </c>
      <c r="E530" s="10">
        <f>VLOOKUP(B530,'12월 1일'!$A:$C,3,0)</f>
        <v>3255.3348470999999</v>
      </c>
      <c r="F530" s="10">
        <f>VLOOKUP(B530,'1월 3일'!$A:$C,3,0)</f>
        <v>3024.6831026999998</v>
      </c>
      <c r="G530" s="11">
        <f t="shared" si="8"/>
        <v>-7.0853462157809961</v>
      </c>
    </row>
    <row r="531" spans="2:7" x14ac:dyDescent="0.3">
      <c r="B531" s="12">
        <v>1820</v>
      </c>
      <c r="C531" s="13" t="s">
        <v>1061</v>
      </c>
      <c r="D531" s="13" t="str">
        <f>VLOOKUP(B531,'1월 3일'!$G:$I,3,0)</f>
        <v>전자제품</v>
      </c>
      <c r="E531" s="10">
        <f>VLOOKUP(B531,'12월 1일'!$A:$C,3,0)</f>
        <v>3653.8425000000002</v>
      </c>
      <c r="F531" s="10">
        <f>VLOOKUP(B531,'1월 3일'!$A:$C,3,0)</f>
        <v>3279.6224999999999</v>
      </c>
      <c r="G531" s="11">
        <f t="shared" si="8"/>
        <v>-10.241820768136566</v>
      </c>
    </row>
    <row r="532" spans="2:7" x14ac:dyDescent="0.3">
      <c r="B532" s="12">
        <v>17940</v>
      </c>
      <c r="C532" s="13" t="s">
        <v>59</v>
      </c>
      <c r="D532" s="13" t="str">
        <f>VLOOKUP(B532,'1월 3일'!$G:$I,3,0)</f>
        <v>에너지</v>
      </c>
      <c r="E532" s="10">
        <f>VLOOKUP(B532,'12월 1일'!$A:$C,3,0)</f>
        <v>3385.41</v>
      </c>
      <c r="F532" s="10">
        <f>VLOOKUP(B532,'1월 3일'!$A:$C,3,0)</f>
        <v>3032.12</v>
      </c>
      <c r="G532" s="11">
        <f t="shared" si="8"/>
        <v>-10.435663627152991</v>
      </c>
    </row>
    <row r="533" spans="2:7" x14ac:dyDescent="0.3">
      <c r="B533" s="14">
        <v>13120</v>
      </c>
      <c r="C533" s="15" t="s">
        <v>639</v>
      </c>
      <c r="D533" s="15" t="str">
        <f>VLOOKUP(B533,'1월 3일'!$G:$I,3,0)</f>
        <v>건설</v>
      </c>
      <c r="E533" s="10">
        <f>VLOOKUP(B533,'12월 1일'!$A:$C,3,0)</f>
        <v>3441.6269900000002</v>
      </c>
      <c r="F533" s="10">
        <f>VLOOKUP(B533,'1월 3일'!$A:$C,3,0)</f>
        <v>3110.1774249999999</v>
      </c>
      <c r="G533" s="11">
        <f t="shared" si="8"/>
        <v>-9.6306068601583199</v>
      </c>
    </row>
    <row r="534" spans="2:7" x14ac:dyDescent="0.3">
      <c r="B534" s="14">
        <v>3570</v>
      </c>
      <c r="C534" s="15" t="s">
        <v>259</v>
      </c>
      <c r="D534" s="15" t="str">
        <f>VLOOKUP(B534,'1월 3일'!$G:$I,3,0)</f>
        <v>자동차</v>
      </c>
      <c r="E534" s="10">
        <f>VLOOKUP(B534,'12월 1일'!$A:$C,3,0)</f>
        <v>3474.9068364999998</v>
      </c>
      <c r="F534" s="10">
        <f>VLOOKUP(B534,'1월 3일'!$A:$C,3,0)</f>
        <v>2966.1405724000001</v>
      </c>
      <c r="G534" s="11">
        <f t="shared" si="8"/>
        <v>-14.641148325358843</v>
      </c>
    </row>
    <row r="535" spans="2:7" x14ac:dyDescent="0.3">
      <c r="B535" s="14">
        <v>95610</v>
      </c>
      <c r="C535" s="15" t="s">
        <v>2267</v>
      </c>
      <c r="D535" s="15" t="str">
        <f>VLOOKUP(B535,'1월 3일'!$G:$I,3,0)</f>
        <v>반도체</v>
      </c>
      <c r="E535" s="10">
        <f>VLOOKUP(B535,'12월 1일'!$A:$C,3,0)</f>
        <v>3578.048906</v>
      </c>
      <c r="F535" s="10">
        <f>VLOOKUP(B535,'1월 3일'!$A:$C,3,0)</f>
        <v>3093.7273690000002</v>
      </c>
      <c r="G535" s="11">
        <f t="shared" si="8"/>
        <v>-13.535911602209937</v>
      </c>
    </row>
    <row r="536" spans="2:7" x14ac:dyDescent="0.3">
      <c r="B536" s="12">
        <v>30520</v>
      </c>
      <c r="C536" s="13" t="s">
        <v>2521</v>
      </c>
      <c r="D536" s="13" t="str">
        <f>VLOOKUP(B536,'1월 3일'!$G:$I,3,0)</f>
        <v>인터넷</v>
      </c>
      <c r="E536" s="10">
        <f>VLOOKUP(B536,'12월 1일'!$A:$C,3,0)</f>
        <v>3578.9438599999999</v>
      </c>
      <c r="F536" s="10">
        <f>VLOOKUP(B536,'1월 3일'!$A:$C,3,0)</f>
        <v>3087.4691750000002</v>
      </c>
      <c r="G536" s="11">
        <f t="shared" si="8"/>
        <v>-13.732394366197177</v>
      </c>
    </row>
    <row r="537" spans="2:7" x14ac:dyDescent="0.3">
      <c r="B537" s="14">
        <v>490</v>
      </c>
      <c r="C537" s="15" t="s">
        <v>492</v>
      </c>
      <c r="D537" s="15" t="str">
        <f>VLOOKUP(B537,'1월 3일'!$G:$I,3,0)</f>
        <v>농업</v>
      </c>
      <c r="E537" s="10">
        <f>VLOOKUP(B537,'12월 1일'!$A:$C,3,0)</f>
        <v>3111.2060200000001</v>
      </c>
      <c r="F537" s="10">
        <f>VLOOKUP(B537,'1월 3일'!$A:$C,3,0)</f>
        <v>3183.0030820000002</v>
      </c>
      <c r="G537" s="11">
        <f t="shared" si="8"/>
        <v>2.3076923076923217</v>
      </c>
    </row>
    <row r="538" spans="2:7" x14ac:dyDescent="0.3">
      <c r="B538" s="14">
        <v>77970</v>
      </c>
      <c r="C538" s="15" t="s">
        <v>263</v>
      </c>
      <c r="D538" s="15" t="str">
        <f>VLOOKUP(B538,'1월 3일'!$G:$I,3,0)</f>
        <v>조선</v>
      </c>
      <c r="E538" s="10">
        <f>VLOOKUP(B538,'12월 1일'!$A:$C,3,0)</f>
        <v>3255.759916</v>
      </c>
      <c r="F538" s="10">
        <f>VLOOKUP(B538,'1월 3일'!$A:$C,3,0)</f>
        <v>3048.6797799999999</v>
      </c>
      <c r="G538" s="11">
        <f t="shared" si="8"/>
        <v>-6.360424028268552</v>
      </c>
    </row>
    <row r="539" spans="2:7" x14ac:dyDescent="0.3">
      <c r="B539" s="12">
        <v>281820</v>
      </c>
      <c r="C539" s="13" t="s">
        <v>2111</v>
      </c>
      <c r="D539" s="13" t="str">
        <f>VLOOKUP(B539,'1월 3일'!$G:$I,3,0)</f>
        <v>반도체</v>
      </c>
      <c r="E539" s="10">
        <f>VLOOKUP(B539,'12월 1일'!$A:$C,3,0)</f>
        <v>3483.879852</v>
      </c>
      <c r="F539" s="10">
        <f>VLOOKUP(B539,'1월 3일'!$A:$C,3,0)</f>
        <v>3191.818068</v>
      </c>
      <c r="G539" s="11">
        <f t="shared" si="8"/>
        <v>-8.3832335329341312</v>
      </c>
    </row>
    <row r="540" spans="2:7" x14ac:dyDescent="0.3">
      <c r="B540" s="23">
        <v>271980</v>
      </c>
      <c r="C540" s="24" t="s">
        <v>1987</v>
      </c>
      <c r="D540" s="24" t="str">
        <f>VLOOKUP(B540,'1월 3일'!$G:$I,3,0)</f>
        <v>헬스케어</v>
      </c>
      <c r="E540" s="10">
        <f>VLOOKUP(B540,'12월 1일'!$A:$C,3,0)</f>
        <v>2779.220808</v>
      </c>
      <c r="F540" s="10">
        <f>VLOOKUP(B540,'1월 3일'!$A:$C,3,0)</f>
        <v>3205.662096</v>
      </c>
      <c r="G540" s="11">
        <f t="shared" si="8"/>
        <v>15.343915343915349</v>
      </c>
    </row>
    <row r="541" spans="2:7" x14ac:dyDescent="0.3">
      <c r="B541" s="12">
        <v>143240</v>
      </c>
      <c r="C541" s="13" t="s">
        <v>982</v>
      </c>
      <c r="D541" s="13" t="str">
        <f>VLOOKUP(B541,'1월 3일'!$G:$I,3,0)</f>
        <v>인터넷</v>
      </c>
      <c r="E541" s="10">
        <f>VLOOKUP(B541,'12월 1일'!$A:$C,3,0)</f>
        <v>3333.0020865000001</v>
      </c>
      <c r="F541" s="10">
        <f>VLOOKUP(B541,'1월 3일'!$A:$C,3,0)</f>
        <v>2976.9370650000001</v>
      </c>
      <c r="G541" s="11">
        <f t="shared" si="8"/>
        <v>-10.683012259194403</v>
      </c>
    </row>
    <row r="542" spans="2:7" x14ac:dyDescent="0.3">
      <c r="B542" s="14">
        <v>101160</v>
      </c>
      <c r="C542" s="15" t="s">
        <v>1719</v>
      </c>
      <c r="D542" s="15" t="str">
        <f>VLOOKUP(B542,'1월 3일'!$G:$I,3,0)</f>
        <v>반도체</v>
      </c>
      <c r="E542" s="10">
        <f>VLOOKUP(B542,'12월 1일'!$A:$C,3,0)</f>
        <v>3376.4980685</v>
      </c>
      <c r="F542" s="10">
        <f>VLOOKUP(B542,'1월 3일'!$A:$C,3,0)</f>
        <v>3079.3001945000001</v>
      </c>
      <c r="G542" s="11">
        <f t="shared" si="8"/>
        <v>-8.8019559902200442</v>
      </c>
    </row>
    <row r="543" spans="2:7" x14ac:dyDescent="0.3">
      <c r="B543" s="12">
        <v>9160</v>
      </c>
      <c r="C543" s="13" t="s">
        <v>226</v>
      </c>
      <c r="D543" s="13" t="str">
        <f>VLOOKUP(B543,'1월 3일'!$G:$I,3,0)</f>
        <v>자동차</v>
      </c>
      <c r="E543" s="10">
        <f>VLOOKUP(B543,'12월 1일'!$A:$C,3,0)</f>
        <v>3840.7125891999999</v>
      </c>
      <c r="F543" s="10">
        <f>VLOOKUP(B543,'1월 3일'!$A:$C,3,0)</f>
        <v>3032.6580666</v>
      </c>
      <c r="G543" s="11">
        <f t="shared" si="8"/>
        <v>-21.039182282793867</v>
      </c>
    </row>
    <row r="544" spans="2:7" x14ac:dyDescent="0.3">
      <c r="B544" s="14">
        <v>352480</v>
      </c>
      <c r="C544" s="15" t="s">
        <v>1296</v>
      </c>
      <c r="D544" s="15" t="str">
        <f>VLOOKUP(B544,'1월 3일'!$G:$I,3,0)</f>
        <v>화장품</v>
      </c>
      <c r="E544" s="10">
        <f>VLOOKUP(B544,'12월 1일'!$A:$C,3,0)</f>
        <v>2448.4085745000002</v>
      </c>
      <c r="F544" s="10">
        <f>VLOOKUP(B544,'1월 3일'!$A:$C,3,0)</f>
        <v>2843.9592440000001</v>
      </c>
      <c r="G544" s="11">
        <f t="shared" si="8"/>
        <v>16.155419222903888</v>
      </c>
    </row>
    <row r="545" spans="2:7" x14ac:dyDescent="0.3">
      <c r="B545" s="12">
        <v>2960</v>
      </c>
      <c r="C545" s="13" t="s">
        <v>2484</v>
      </c>
      <c r="D545" s="13" t="str">
        <f>VLOOKUP(B545,'1월 3일'!$G:$I,3,0)</f>
        <v>기초소재</v>
      </c>
      <c r="E545" s="10">
        <f>VLOOKUP(B545,'12월 1일'!$A:$C,3,0)</f>
        <v>3250</v>
      </c>
      <c r="F545" s="10">
        <f>VLOOKUP(B545,'1월 3일'!$A:$C,3,0)</f>
        <v>2983.5</v>
      </c>
      <c r="G545" s="11">
        <f t="shared" ref="G545:G603" si="9">(F545/E545-1)*100</f>
        <v>-8.1999999999999957</v>
      </c>
    </row>
    <row r="546" spans="2:7" x14ac:dyDescent="0.3">
      <c r="B546" s="12">
        <v>480</v>
      </c>
      <c r="C546" s="13" t="s">
        <v>2005</v>
      </c>
      <c r="D546" s="13" t="str">
        <f>VLOOKUP(B546,'1월 3일'!$G:$I,3,0)</f>
        <v>기초소재</v>
      </c>
      <c r="E546" s="10">
        <f>VLOOKUP(B546,'12월 1일'!$A:$C,3,0)</f>
        <v>3172</v>
      </c>
      <c r="F546" s="10">
        <f>VLOOKUP(B546,'1월 3일'!$A:$C,3,0)</f>
        <v>3032</v>
      </c>
      <c r="G546" s="11">
        <f t="shared" si="9"/>
        <v>-4.4136191677175312</v>
      </c>
    </row>
    <row r="547" spans="2:7" x14ac:dyDescent="0.3">
      <c r="B547" s="14">
        <v>321550</v>
      </c>
      <c r="C547" s="15" t="s">
        <v>2306</v>
      </c>
      <c r="D547" s="15" t="str">
        <f>VLOOKUP(B547,'1월 3일'!$G:$I,3,0)</f>
        <v>헬스케어</v>
      </c>
      <c r="E547" s="10">
        <f>VLOOKUP(B547,'12월 1일'!$A:$C,3,0)</f>
        <v>2506.382967</v>
      </c>
      <c r="F547" s="10">
        <f>VLOOKUP(B547,'1월 3일'!$A:$C,3,0)</f>
        <v>2617.9596019999999</v>
      </c>
      <c r="G547" s="11">
        <f t="shared" si="9"/>
        <v>4.4516993799056603</v>
      </c>
    </row>
    <row r="548" spans="2:7" x14ac:dyDescent="0.3">
      <c r="B548" s="12">
        <v>100120</v>
      </c>
      <c r="C548" s="13" t="s">
        <v>934</v>
      </c>
      <c r="D548" s="13" t="str">
        <f>VLOOKUP(B548,'1월 3일'!$G:$I,3,0)</f>
        <v>헬스케어</v>
      </c>
      <c r="E548" s="10">
        <f>VLOOKUP(B548,'12월 1일'!$A:$C,3,0)</f>
        <v>3200.5967999999998</v>
      </c>
      <c r="F548" s="10">
        <f>VLOOKUP(B548,'1월 3일'!$A:$C,3,0)</f>
        <v>2995.5585675000002</v>
      </c>
      <c r="G548" s="11">
        <f t="shared" si="9"/>
        <v>-6.4062499999999911</v>
      </c>
    </row>
    <row r="549" spans="2:7" x14ac:dyDescent="0.3">
      <c r="B549" s="12">
        <v>88800</v>
      </c>
      <c r="C549" s="13" t="s">
        <v>1491</v>
      </c>
      <c r="D549" s="13" t="str">
        <f>VLOOKUP(B549,'1월 3일'!$G:$I,3,0)</f>
        <v>통신</v>
      </c>
      <c r="E549" s="10">
        <f>VLOOKUP(B549,'12월 1일'!$A:$C,3,0)</f>
        <v>2470.9340149999998</v>
      </c>
      <c r="F549" s="10">
        <f>VLOOKUP(B549,'1월 3일'!$A:$C,3,0)</f>
        <v>2987.5838545000001</v>
      </c>
      <c r="G549" s="11">
        <f t="shared" si="9"/>
        <v>20.909090909090921</v>
      </c>
    </row>
    <row r="550" spans="2:7" x14ac:dyDescent="0.3">
      <c r="B550" s="14">
        <v>58820</v>
      </c>
      <c r="C550" s="15" t="s">
        <v>29</v>
      </c>
      <c r="D550" s="15" t="str">
        <f>VLOOKUP(B550,'1월 3일'!$G:$I,3,0)</f>
        <v>헬스케어</v>
      </c>
      <c r="E550" s="10">
        <f>VLOOKUP(B550,'12월 1일'!$A:$C,3,0)</f>
        <v>3000.0724703999999</v>
      </c>
      <c r="F550" s="10">
        <f>VLOOKUP(B550,'1월 3일'!$A:$C,3,0)</f>
        <v>2895.9032874</v>
      </c>
      <c r="G550" s="11">
        <f t="shared" si="9"/>
        <v>-3.472222222222221</v>
      </c>
    </row>
    <row r="551" spans="2:7" x14ac:dyDescent="0.3">
      <c r="B551" s="12">
        <v>18470</v>
      </c>
      <c r="C551" s="13" t="s">
        <v>2009</v>
      </c>
      <c r="D551" s="13" t="str">
        <f>VLOOKUP(B551,'1월 3일'!$G:$I,3,0)</f>
        <v>기초소재</v>
      </c>
      <c r="E551" s="10">
        <f>VLOOKUP(B551,'12월 1일'!$A:$C,3,0)</f>
        <v>2652.9345549499999</v>
      </c>
      <c r="F551" s="10">
        <f>VLOOKUP(B551,'1월 3일'!$A:$C,3,0)</f>
        <v>2842.88213645</v>
      </c>
      <c r="G551" s="11">
        <f t="shared" si="9"/>
        <v>7.1599045346061985</v>
      </c>
    </row>
    <row r="552" spans="2:7" x14ac:dyDescent="0.3">
      <c r="B552" s="14">
        <v>50</v>
      </c>
      <c r="C552" s="16" t="s">
        <v>304</v>
      </c>
      <c r="D552" s="16" t="str">
        <f>VLOOKUP(B552,'1월 3일'!$G:$I,3,0)</f>
        <v>패션</v>
      </c>
      <c r="E552" s="10">
        <f>VLOOKUP(B552,'12월 1일'!$A:$C,3,0)</f>
        <v>3043.0949700000001</v>
      </c>
      <c r="F552" s="10">
        <f>VLOOKUP(B552,'1월 3일'!$A:$C,3,0)</f>
        <v>2906.0186199999998</v>
      </c>
      <c r="G552" s="11">
        <f t="shared" si="9"/>
        <v>-4.5045045045045136</v>
      </c>
    </row>
    <row r="553" spans="2:7" x14ac:dyDescent="0.3">
      <c r="B553" s="14">
        <v>36890</v>
      </c>
      <c r="C553" s="15" t="s">
        <v>2051</v>
      </c>
      <c r="D553" s="15" t="str">
        <f>VLOOKUP(B553,'1월 3일'!$G:$I,3,0)</f>
        <v>기계</v>
      </c>
      <c r="E553" s="10">
        <f>VLOOKUP(B553,'12월 1일'!$A:$C,3,0)</f>
        <v>3338.616798</v>
      </c>
      <c r="F553" s="10">
        <f>VLOOKUP(B553,'1월 3일'!$A:$C,3,0)</f>
        <v>2787.8012319999998</v>
      </c>
      <c r="G553" s="11">
        <f t="shared" si="9"/>
        <v>-16.498316498316502</v>
      </c>
    </row>
    <row r="554" spans="2:7" x14ac:dyDescent="0.3">
      <c r="B554" s="12">
        <v>47920</v>
      </c>
      <c r="C554" s="13" t="s">
        <v>92</v>
      </c>
      <c r="D554" s="13" t="str">
        <f>VLOOKUP(B554,'1월 3일'!$G:$I,3,0)</f>
        <v>헬스케어</v>
      </c>
      <c r="E554" s="10">
        <f>VLOOKUP(B554,'12월 1일'!$A:$C,3,0)</f>
        <v>3483.8937500000002</v>
      </c>
      <c r="F554" s="10">
        <f>VLOOKUP(B554,'1월 3일'!$A:$C,3,0)</f>
        <v>2954.3418999999999</v>
      </c>
      <c r="G554" s="11">
        <f t="shared" si="9"/>
        <v>-15.200000000000003</v>
      </c>
    </row>
    <row r="555" spans="2:7" x14ac:dyDescent="0.3">
      <c r="B555" s="12">
        <v>53690</v>
      </c>
      <c r="C555" s="13" t="s">
        <v>2527</v>
      </c>
      <c r="D555" s="13" t="str">
        <f>VLOOKUP(B555,'1월 3일'!$G:$I,3,0)</f>
        <v>건설</v>
      </c>
      <c r="E555" s="10">
        <f>VLOOKUP(B555,'12월 1일'!$A:$C,3,0)</f>
        <v>4026.899625</v>
      </c>
      <c r="F555" s="10">
        <f>VLOOKUP(B555,'1월 3일'!$A:$C,3,0)</f>
        <v>2920.1870749999998</v>
      </c>
      <c r="G555" s="11">
        <f t="shared" si="9"/>
        <v>-27.482993197278915</v>
      </c>
    </row>
    <row r="556" spans="2:7" x14ac:dyDescent="0.3">
      <c r="B556" s="12">
        <v>272550</v>
      </c>
      <c r="C556" s="13" t="s">
        <v>1030</v>
      </c>
      <c r="D556" s="13" t="str">
        <f>VLOOKUP(B556,'1월 3일'!$G:$I,3,0)</f>
        <v>음식료</v>
      </c>
      <c r="E556" s="10">
        <f>VLOOKUP(B556,'12월 1일'!$A:$C,3,0)</f>
        <v>2778.8060959999998</v>
      </c>
      <c r="F556" s="10">
        <f>VLOOKUP(B556,'1월 3일'!$A:$C,3,0)</f>
        <v>2905.115464</v>
      </c>
      <c r="G556" s="11">
        <f t="shared" si="9"/>
        <v>4.5454545454545414</v>
      </c>
    </row>
    <row r="557" spans="2:7" x14ac:dyDescent="0.3">
      <c r="B557" s="14">
        <v>340570</v>
      </c>
      <c r="C557" s="15" t="s">
        <v>2294</v>
      </c>
      <c r="D557" s="15" t="str">
        <f>VLOOKUP(B557,'1월 3일'!$G:$I,3,0)</f>
        <v>헬스케어</v>
      </c>
      <c r="E557" s="10">
        <f>VLOOKUP(B557,'12월 1일'!$A:$C,3,0)</f>
        <v>2885.44</v>
      </c>
      <c r="F557" s="10">
        <f>VLOOKUP(B557,'1월 3일'!$A:$C,3,0)</f>
        <v>2901.6959999999999</v>
      </c>
      <c r="G557" s="11">
        <f t="shared" si="9"/>
        <v>0.56338028169014009</v>
      </c>
    </row>
    <row r="558" spans="2:7" x14ac:dyDescent="0.3">
      <c r="B558" s="14">
        <v>389260</v>
      </c>
      <c r="C558" s="15" t="s">
        <v>503</v>
      </c>
      <c r="D558" s="15" t="str">
        <f>VLOOKUP(B558,'1월 3일'!$G:$I,3,0)</f>
        <v>에너지</v>
      </c>
      <c r="E558" s="10">
        <f>VLOOKUP(B558,'12월 1일'!$A:$C,3,0)</f>
        <v>4420</v>
      </c>
      <c r="F558" s="10">
        <f>VLOOKUP(B558,'1월 3일'!$A:$C,3,0)</f>
        <v>2932.6</v>
      </c>
      <c r="G558" s="11">
        <f t="shared" si="9"/>
        <v>-33.651583710407238</v>
      </c>
    </row>
    <row r="559" spans="2:7" x14ac:dyDescent="0.3">
      <c r="B559" s="14">
        <v>75580</v>
      </c>
      <c r="C559" s="15" t="s">
        <v>1154</v>
      </c>
      <c r="D559" s="15" t="str">
        <f>VLOOKUP(B559,'1월 3일'!$G:$I,3,0)</f>
        <v>조선</v>
      </c>
      <c r="E559" s="10">
        <f>VLOOKUP(B559,'12월 1일'!$A:$C,3,0)</f>
        <v>3308.6383391999998</v>
      </c>
      <c r="F559" s="10">
        <f>VLOOKUP(B559,'1월 3일'!$A:$C,3,0)</f>
        <v>2859.5276368</v>
      </c>
      <c r="G559" s="11">
        <f t="shared" si="9"/>
        <v>-13.573883161512024</v>
      </c>
    </row>
    <row r="560" spans="2:7" x14ac:dyDescent="0.3">
      <c r="B560" s="14">
        <v>237880</v>
      </c>
      <c r="C560" s="15" t="s">
        <v>2232</v>
      </c>
      <c r="D560" s="15" t="str">
        <f>VLOOKUP(B560,'1월 3일'!$G:$I,3,0)</f>
        <v>화장품</v>
      </c>
      <c r="E560" s="10">
        <f>VLOOKUP(B560,'12월 1일'!$A:$C,3,0)</f>
        <v>2557.0964494999998</v>
      </c>
      <c r="F560" s="10">
        <f>VLOOKUP(B560,'1월 3일'!$A:$C,3,0)</f>
        <v>2927.559186</v>
      </c>
      <c r="G560" s="11">
        <f t="shared" si="9"/>
        <v>14.487632508833936</v>
      </c>
    </row>
    <row r="561" spans="2:7" x14ac:dyDescent="0.3">
      <c r="B561" s="14">
        <v>1510</v>
      </c>
      <c r="C561" s="15" t="s">
        <v>248</v>
      </c>
      <c r="D561" s="15" t="str">
        <f>VLOOKUP(B561,'1월 3일'!$G:$I,3,0)</f>
        <v>금융</v>
      </c>
      <c r="E561" s="10">
        <f>VLOOKUP(B561,'12월 1일'!$A:$C,3,0)</f>
        <v>3275.04988503</v>
      </c>
      <c r="F561" s="10">
        <f>VLOOKUP(B561,'1월 3일'!$A:$C,3,0)</f>
        <v>2849.7187311299999</v>
      </c>
      <c r="G561" s="11">
        <f t="shared" si="9"/>
        <v>-12.987012987012992</v>
      </c>
    </row>
    <row r="562" spans="2:7" x14ac:dyDescent="0.3">
      <c r="B562" s="12">
        <v>217330</v>
      </c>
      <c r="C562" s="13" t="s">
        <v>1276</v>
      </c>
      <c r="D562" s="13" t="str">
        <f>VLOOKUP(B562,'1월 3일'!$G:$I,3,0)</f>
        <v>헬스케어</v>
      </c>
      <c r="E562" s="10">
        <f>VLOOKUP(B562,'12월 1일'!$A:$C,3,0)</f>
        <v>3237.4047915000001</v>
      </c>
      <c r="F562" s="10">
        <f>VLOOKUP(B562,'1월 3일'!$A:$C,3,0)</f>
        <v>2948.31702</v>
      </c>
      <c r="G562" s="11">
        <f t="shared" si="9"/>
        <v>-8.9296146178265197</v>
      </c>
    </row>
    <row r="563" spans="2:7" x14ac:dyDescent="0.3">
      <c r="B563" s="12">
        <v>71840</v>
      </c>
      <c r="C563" s="13" t="s">
        <v>761</v>
      </c>
      <c r="D563" s="13" t="str">
        <f>VLOOKUP(B563,'1월 3일'!$G:$I,3,0)</f>
        <v>유통</v>
      </c>
      <c r="E563" s="10">
        <f>VLOOKUP(B563,'12월 1일'!$A:$C,3,0)</f>
        <v>3340.4912479999998</v>
      </c>
      <c r="F563" s="10">
        <f>VLOOKUP(B563,'1월 3일'!$A:$C,3,0)</f>
        <v>2809.317728</v>
      </c>
      <c r="G563" s="11">
        <f t="shared" si="9"/>
        <v>-15.901060070671369</v>
      </c>
    </row>
    <row r="564" spans="2:7" x14ac:dyDescent="0.3">
      <c r="B564" s="14">
        <v>102710</v>
      </c>
      <c r="C564" s="15" t="s">
        <v>1855</v>
      </c>
      <c r="D564" s="15" t="str">
        <f>VLOOKUP(B564,'1월 3일'!$G:$I,3,0)</f>
        <v>디스플레이</v>
      </c>
      <c r="E564" s="10">
        <f>VLOOKUP(B564,'12월 1일'!$A:$C,3,0)</f>
        <v>3429.0806400000001</v>
      </c>
      <c r="F564" s="10">
        <f>VLOOKUP(B564,'1월 3일'!$A:$C,3,0)</f>
        <v>2850.4232820000002</v>
      </c>
      <c r="G564" s="11">
        <f t="shared" si="9"/>
        <v>-16.874999999999996</v>
      </c>
    </row>
    <row r="565" spans="2:7" x14ac:dyDescent="0.3">
      <c r="B565" s="14">
        <v>61970</v>
      </c>
      <c r="C565" s="15" t="s">
        <v>1576</v>
      </c>
      <c r="D565" s="15" t="str">
        <f>VLOOKUP(B565,'1월 3일'!$G:$I,3,0)</f>
        <v>반도체</v>
      </c>
      <c r="E565" s="10">
        <f>VLOOKUP(B565,'12월 1일'!$A:$C,3,0)</f>
        <v>3533.4165744000002</v>
      </c>
      <c r="F565" s="10">
        <f>VLOOKUP(B565,'1월 3일'!$A:$C,3,0)</f>
        <v>2876.6476944000001</v>
      </c>
      <c r="G565" s="11">
        <f t="shared" si="9"/>
        <v>-18.587360594795545</v>
      </c>
    </row>
    <row r="566" spans="2:7" x14ac:dyDescent="0.3">
      <c r="B566" s="12">
        <v>136480</v>
      </c>
      <c r="C566" s="13" t="s">
        <v>2447</v>
      </c>
      <c r="D566" s="13" t="str">
        <f>VLOOKUP(B566,'1월 3일'!$G:$I,3,0)</f>
        <v>음식료</v>
      </c>
      <c r="E566" s="10">
        <f>VLOOKUP(B566,'12월 1일'!$A:$C,3,0)</f>
        <v>2920.7668050000002</v>
      </c>
      <c r="F566" s="10">
        <f>VLOOKUP(B566,'1월 3일'!$A:$C,3,0)</f>
        <v>2835.7990433999998</v>
      </c>
      <c r="G566" s="11">
        <f t="shared" si="9"/>
        <v>-2.9090909090909167</v>
      </c>
    </row>
    <row r="567" spans="2:7" x14ac:dyDescent="0.3">
      <c r="B567" s="12">
        <v>1500</v>
      </c>
      <c r="C567" s="13" t="s">
        <v>2640</v>
      </c>
      <c r="D567" s="13" t="str">
        <f>VLOOKUP(B567,'1월 3일'!$G:$I,3,0)</f>
        <v>금융</v>
      </c>
      <c r="E567" s="10">
        <f>VLOOKUP(B567,'12월 1일'!$A:$C,3,0)</f>
        <v>3266.3938859999998</v>
      </c>
      <c r="F567" s="10">
        <f>VLOOKUP(B567,'1월 3일'!$A:$C,3,0)</f>
        <v>2752.6503815999999</v>
      </c>
      <c r="G567" s="11">
        <f t="shared" si="9"/>
        <v>-15.728155339805827</v>
      </c>
    </row>
    <row r="568" spans="2:7" x14ac:dyDescent="0.3">
      <c r="B568" s="14">
        <v>281740</v>
      </c>
      <c r="C568" s="15" t="s">
        <v>736</v>
      </c>
      <c r="D568" s="15" t="str">
        <f>VLOOKUP(B568,'1월 3일'!$G:$I,3,0)</f>
        <v>반도체</v>
      </c>
      <c r="E568" s="10">
        <f>VLOOKUP(B568,'12월 1일'!$A:$C,3,0)</f>
        <v>3273.3812904000001</v>
      </c>
      <c r="F568" s="10">
        <f>VLOOKUP(B568,'1월 3일'!$A:$C,3,0)</f>
        <v>2888.8575845999999</v>
      </c>
      <c r="G568" s="11">
        <f t="shared" si="9"/>
        <v>-11.746987951807231</v>
      </c>
    </row>
    <row r="569" spans="2:7" x14ac:dyDescent="0.3">
      <c r="B569" s="12">
        <v>54210</v>
      </c>
      <c r="C569" s="13" t="s">
        <v>1832</v>
      </c>
      <c r="D569" s="13" t="str">
        <f>VLOOKUP(B569,'1월 3일'!$G:$I,3,0)</f>
        <v>스마트폰</v>
      </c>
      <c r="E569" s="10">
        <f>VLOOKUP(B569,'12월 1일'!$A:$C,3,0)</f>
        <v>3237.2748799999999</v>
      </c>
      <c r="F569" s="10">
        <f>VLOOKUP(B569,'1월 3일'!$A:$C,3,0)</f>
        <v>2832.6155199999998</v>
      </c>
      <c r="G569" s="11">
        <f t="shared" si="9"/>
        <v>-12.5</v>
      </c>
    </row>
    <row r="570" spans="2:7" x14ac:dyDescent="0.3">
      <c r="B570" s="12">
        <v>1390</v>
      </c>
      <c r="C570" s="13" t="s">
        <v>137</v>
      </c>
      <c r="D570" s="13" t="str">
        <f>VLOOKUP(B570,'1월 3일'!$G:$I,3,0)</f>
        <v>농업</v>
      </c>
      <c r="E570" s="10">
        <f>VLOOKUP(B570,'12월 1일'!$A:$C,3,0)</f>
        <v>3424.9257120000002</v>
      </c>
      <c r="F570" s="10">
        <f>VLOOKUP(B570,'1월 3일'!$A:$C,3,0)</f>
        <v>2794.0183440000001</v>
      </c>
      <c r="G570" s="11">
        <f t="shared" si="9"/>
        <v>-18.421052631578949</v>
      </c>
    </row>
    <row r="571" spans="2:7" x14ac:dyDescent="0.3">
      <c r="B571" s="12">
        <v>5010</v>
      </c>
      <c r="C571" s="13" t="s">
        <v>2693</v>
      </c>
      <c r="D571" s="13" t="str">
        <f>VLOOKUP(B571,'1월 3일'!$G:$I,3,0)</f>
        <v>기초소재</v>
      </c>
      <c r="E571" s="10">
        <f>VLOOKUP(B571,'12월 1일'!$A:$C,3,0)</f>
        <v>2100.4808200000002</v>
      </c>
      <c r="F571" s="10">
        <f>VLOOKUP(B571,'1월 3일'!$A:$C,3,0)</f>
        <v>2921.7799</v>
      </c>
      <c r="G571" s="11">
        <f t="shared" si="9"/>
        <v>39.10052746875354</v>
      </c>
    </row>
    <row r="572" spans="2:7" x14ac:dyDescent="0.3">
      <c r="B572" s="12">
        <v>7810</v>
      </c>
      <c r="C572" s="13" t="s">
        <v>2151</v>
      </c>
      <c r="D572" s="13" t="str">
        <f>VLOOKUP(B572,'1월 3일'!$G:$I,3,0)</f>
        <v>PCB</v>
      </c>
      <c r="E572" s="10">
        <f>VLOOKUP(B572,'12월 1일'!$A:$C,3,0)</f>
        <v>3472.2503969999998</v>
      </c>
      <c r="F572" s="10">
        <f>VLOOKUP(B572,'1월 3일'!$A:$C,3,0)</f>
        <v>2952.593875</v>
      </c>
      <c r="G572" s="11">
        <f t="shared" si="9"/>
        <v>-14.965986394557817</v>
      </c>
    </row>
    <row r="573" spans="2:7" x14ac:dyDescent="0.3">
      <c r="B573" s="12">
        <v>123860</v>
      </c>
      <c r="C573" s="13" t="s">
        <v>1314</v>
      </c>
      <c r="D573" s="13" t="str">
        <f>VLOOKUP(B573,'1월 3일'!$G:$I,3,0)</f>
        <v>디스플레이</v>
      </c>
      <c r="E573" s="10">
        <f>VLOOKUP(B573,'12월 1일'!$A:$C,3,0)</f>
        <v>2698.3659984999999</v>
      </c>
      <c r="F573" s="10">
        <f>VLOOKUP(B573,'1월 3일'!$A:$C,3,0)</f>
        <v>2640.8433534999999</v>
      </c>
      <c r="G573" s="11">
        <f t="shared" si="9"/>
        <v>-2.1317584431458259</v>
      </c>
    </row>
    <row r="574" spans="2:7" x14ac:dyDescent="0.3">
      <c r="B574" s="12">
        <v>78130</v>
      </c>
      <c r="C574" s="13" t="s">
        <v>349</v>
      </c>
      <c r="D574" s="13" t="str">
        <f>VLOOKUP(B574,'1월 3일'!$G:$I,3,0)</f>
        <v>종이</v>
      </c>
      <c r="E574" s="10">
        <f>VLOOKUP(B574,'12월 1일'!$A:$C,3,0)</f>
        <v>3222.3411932499998</v>
      </c>
      <c r="F574" s="10">
        <f>VLOOKUP(B574,'1월 3일'!$A:$C,3,0)</f>
        <v>2801.2035323499999</v>
      </c>
      <c r="G574" s="11">
        <f t="shared" si="9"/>
        <v>-13.06930693069307</v>
      </c>
    </row>
    <row r="575" spans="2:7" x14ac:dyDescent="0.3">
      <c r="B575" s="14">
        <v>48550</v>
      </c>
      <c r="C575" s="15" t="s">
        <v>255</v>
      </c>
      <c r="D575" s="15" t="str">
        <f>VLOOKUP(B575,'1월 3일'!$G:$I,3,0)</f>
        <v>광고</v>
      </c>
      <c r="E575" s="10">
        <f>VLOOKUP(B575,'12월 1일'!$A:$C,3,0)</f>
        <v>3351.6604560000001</v>
      </c>
      <c r="F575" s="10">
        <f>VLOOKUP(B575,'1월 3일'!$A:$C,3,0)</f>
        <v>2907.0036479999999</v>
      </c>
      <c r="G575" s="11">
        <f t="shared" si="9"/>
        <v>-13.266761768901569</v>
      </c>
    </row>
    <row r="576" spans="2:7" x14ac:dyDescent="0.3">
      <c r="B576" s="12">
        <v>92220</v>
      </c>
      <c r="C576" s="13" t="s">
        <v>132</v>
      </c>
      <c r="D576" s="13" t="str">
        <f>VLOOKUP(B576,'1월 3일'!$G:$I,3,0)</f>
        <v>반도체</v>
      </c>
      <c r="E576" s="10">
        <f>VLOOKUP(B576,'12월 1일'!$A:$C,3,0)</f>
        <v>3568.4114256500002</v>
      </c>
      <c r="F576" s="10">
        <f>VLOOKUP(B576,'1월 3일'!$A:$C,3,0)</f>
        <v>2779.4523072000002</v>
      </c>
      <c r="G576" s="11">
        <f t="shared" si="9"/>
        <v>-22.109533468559839</v>
      </c>
    </row>
    <row r="577" spans="2:7" x14ac:dyDescent="0.3">
      <c r="B577" s="12">
        <v>90710</v>
      </c>
      <c r="C577" s="13" t="s">
        <v>2683</v>
      </c>
      <c r="D577" s="13" t="str">
        <f>VLOOKUP(B577,'1월 3일'!$G:$I,3,0)</f>
        <v>기계</v>
      </c>
      <c r="E577" s="10">
        <f>VLOOKUP(B577,'12월 1일'!$A:$C,3,0)</f>
        <v>3480.2335825</v>
      </c>
      <c r="F577" s="10">
        <f>VLOOKUP(B577,'1월 3일'!$A:$C,3,0)</f>
        <v>2792.3756509</v>
      </c>
      <c r="G577" s="11">
        <f t="shared" si="9"/>
        <v>-19.764705882352938</v>
      </c>
    </row>
    <row r="578" spans="2:7" x14ac:dyDescent="0.3">
      <c r="B578" s="14">
        <v>265520</v>
      </c>
      <c r="C578" s="15" t="s">
        <v>7</v>
      </c>
      <c r="D578" s="15" t="str">
        <f>VLOOKUP(B578,'1월 3일'!$G:$I,3,0)</f>
        <v>디스플레이</v>
      </c>
      <c r="E578" s="10">
        <f>VLOOKUP(B578,'12월 1일'!$A:$C,3,0)</f>
        <v>2956.9549634999998</v>
      </c>
      <c r="F578" s="10">
        <f>VLOOKUP(B578,'1월 3일'!$A:$C,3,0)</f>
        <v>2704.8115170000001</v>
      </c>
      <c r="G578" s="11">
        <f t="shared" si="9"/>
        <v>-8.5271317829457303</v>
      </c>
    </row>
    <row r="579" spans="2:7" x14ac:dyDescent="0.3">
      <c r="B579" s="14">
        <v>108670</v>
      </c>
      <c r="C579" s="15" t="s">
        <v>177</v>
      </c>
      <c r="D579" s="15" t="str">
        <f>VLOOKUP(B579,'1월 3일'!$G:$I,3,0)</f>
        <v>건설</v>
      </c>
      <c r="E579" s="10">
        <f>VLOOKUP(B579,'12월 1일'!$A:$C,3,0)</f>
        <v>3300.1025599999998</v>
      </c>
      <c r="F579" s="10">
        <f>VLOOKUP(B579,'1월 3일'!$A:$C,3,0)</f>
        <v>2730.6555149999999</v>
      </c>
      <c r="G579" s="11">
        <f t="shared" si="9"/>
        <v>-17.255434782608692</v>
      </c>
    </row>
    <row r="580" spans="2:7" x14ac:dyDescent="0.3">
      <c r="B580" s="12">
        <v>37270</v>
      </c>
      <c r="C580" s="13" t="s">
        <v>282</v>
      </c>
      <c r="D580" s="13" t="str">
        <f>VLOOKUP(B580,'1월 3일'!$G:$I,3,0)</f>
        <v>인터넷</v>
      </c>
      <c r="E580" s="10">
        <f>VLOOKUP(B580,'12월 1일'!$A:$C,3,0)</f>
        <v>2781.3796284999999</v>
      </c>
      <c r="F580" s="10">
        <f>VLOOKUP(B580,'1월 3일'!$A:$C,3,0)</f>
        <v>3073.1549144999999</v>
      </c>
      <c r="G580" s="11">
        <f t="shared" si="9"/>
        <v>10.490307867730909</v>
      </c>
    </row>
    <row r="581" spans="2:7" x14ac:dyDescent="0.3">
      <c r="B581" s="12">
        <v>13030</v>
      </c>
      <c r="C581" s="13" t="s">
        <v>2452</v>
      </c>
      <c r="D581" s="13" t="str">
        <f>VLOOKUP(B581,'1월 3일'!$G:$I,3,0)</f>
        <v>기계</v>
      </c>
      <c r="E581" s="10">
        <f>VLOOKUP(B581,'12월 1일'!$A:$C,3,0)</f>
        <v>3124.2367439999998</v>
      </c>
      <c r="F581" s="10">
        <f>VLOOKUP(B581,'1월 3일'!$A:$C,3,0)</f>
        <v>2681.8067040000001</v>
      </c>
      <c r="G581" s="11">
        <f t="shared" si="9"/>
        <v>-14.161220043572975</v>
      </c>
    </row>
    <row r="582" spans="2:7" x14ac:dyDescent="0.3">
      <c r="B582" s="14">
        <v>226950</v>
      </c>
      <c r="C582" s="15" t="s">
        <v>1653</v>
      </c>
      <c r="D582" s="15" t="str">
        <f>VLOOKUP(B582,'1월 3일'!$G:$I,3,0)</f>
        <v>헬스케어</v>
      </c>
      <c r="E582" s="10">
        <f>VLOOKUP(B582,'12월 1일'!$A:$C,3,0)</f>
        <v>2959.88256</v>
      </c>
      <c r="F582" s="10">
        <f>VLOOKUP(B582,'1월 3일'!$A:$C,3,0)</f>
        <v>3096.9141599999998</v>
      </c>
      <c r="G582" s="11">
        <f t="shared" si="9"/>
        <v>4.629629629629628</v>
      </c>
    </row>
    <row r="583" spans="2:7" x14ac:dyDescent="0.3">
      <c r="B583" s="14">
        <v>23410</v>
      </c>
      <c r="C583" s="15" t="s">
        <v>1792</v>
      </c>
      <c r="D583" s="15" t="str">
        <f>VLOOKUP(B583,'1월 3일'!$G:$I,3,0)</f>
        <v>건설</v>
      </c>
      <c r="E583" s="10">
        <f>VLOOKUP(B583,'12월 1일'!$A:$C,3,0)</f>
        <v>2937.8127939999999</v>
      </c>
      <c r="F583" s="10">
        <f>VLOOKUP(B583,'1월 3일'!$A:$C,3,0)</f>
        <v>2752.2667228</v>
      </c>
      <c r="G583" s="11">
        <f t="shared" si="9"/>
        <v>-6.315789473684208</v>
      </c>
    </row>
    <row r="584" spans="2:7" x14ac:dyDescent="0.3">
      <c r="B584" s="21">
        <v>48530</v>
      </c>
      <c r="C584" s="22" t="s">
        <v>1909</v>
      </c>
      <c r="D584" s="22" t="str">
        <f>VLOOKUP(B584,'1월 3일'!$G:$I,3,0)</f>
        <v>헬스케어</v>
      </c>
      <c r="E584" s="10">
        <f>VLOOKUP(B584,'12월 1일'!$A:$C,3,0)</f>
        <v>3046.2479704000002</v>
      </c>
      <c r="F584" s="10">
        <f>VLOOKUP(B584,'1월 3일'!$A:$C,3,0)</f>
        <v>2721.8157314</v>
      </c>
      <c r="G584" s="11">
        <f t="shared" si="9"/>
        <v>-10.65022421524664</v>
      </c>
    </row>
    <row r="585" spans="2:7" x14ac:dyDescent="0.3">
      <c r="B585" s="14">
        <v>78020</v>
      </c>
      <c r="C585" s="15" t="s">
        <v>1839</v>
      </c>
      <c r="D585" s="15" t="str">
        <f>VLOOKUP(B585,'1월 3일'!$G:$I,3,0)</f>
        <v>금융</v>
      </c>
      <c r="E585" s="10">
        <f>VLOOKUP(B585,'12월 1일'!$A:$C,3,0)</f>
        <v>3151.331592</v>
      </c>
      <c r="F585" s="10">
        <f>VLOOKUP(B585,'1월 3일'!$A:$C,3,0)</f>
        <v>2688.0636555000001</v>
      </c>
      <c r="G585" s="11">
        <f t="shared" si="9"/>
        <v>-14.700704225352112</v>
      </c>
    </row>
    <row r="586" spans="2:7" x14ac:dyDescent="0.3">
      <c r="B586" s="12">
        <v>130660</v>
      </c>
      <c r="C586" s="13" t="s">
        <v>2568</v>
      </c>
      <c r="D586" s="13" t="str">
        <f>VLOOKUP(B586,'1월 3일'!$G:$I,3,0)</f>
        <v>에너지</v>
      </c>
      <c r="E586" s="10">
        <f>VLOOKUP(B586,'12월 1일'!$A:$C,3,0)</f>
        <v>3064.4</v>
      </c>
      <c r="F586" s="10">
        <f>VLOOKUP(B586,'1월 3일'!$A:$C,3,0)</f>
        <v>2611.2600000000002</v>
      </c>
      <c r="G586" s="11">
        <f t="shared" si="9"/>
        <v>-14.787234042553187</v>
      </c>
    </row>
    <row r="587" spans="2:7" x14ac:dyDescent="0.3">
      <c r="B587" s="12">
        <v>263720</v>
      </c>
      <c r="C587" s="13" t="s">
        <v>685</v>
      </c>
      <c r="D587" s="13" t="str">
        <f>VLOOKUP(B587,'1월 3일'!$G:$I,3,0)</f>
        <v>방송미디어</v>
      </c>
      <c r="E587" s="10">
        <f>VLOOKUP(B587,'12월 1일'!$A:$C,3,0)</f>
        <v>2191.1073135000001</v>
      </c>
      <c r="F587" s="10">
        <f>VLOOKUP(B587,'1월 3일'!$A:$C,3,0)</f>
        <v>3252.904415</v>
      </c>
      <c r="G587" s="11">
        <f t="shared" si="9"/>
        <v>48.459383753501385</v>
      </c>
    </row>
    <row r="588" spans="2:7" x14ac:dyDescent="0.3">
      <c r="B588" s="12">
        <v>190510</v>
      </c>
      <c r="C588" s="13" t="s">
        <v>393</v>
      </c>
      <c r="D588" s="13" t="str">
        <f>VLOOKUP(B588,'1월 3일'!$G:$I,3,0)</f>
        <v>스마트폰</v>
      </c>
      <c r="E588" s="10">
        <f>VLOOKUP(B588,'12월 1일'!$A:$C,3,0)</f>
        <v>2598.5743109999999</v>
      </c>
      <c r="F588" s="10">
        <f>VLOOKUP(B588,'1월 3일'!$A:$C,3,0)</f>
        <v>2532.3132879999998</v>
      </c>
      <c r="G588" s="11">
        <f t="shared" si="9"/>
        <v>-2.5498991011921879</v>
      </c>
    </row>
    <row r="589" spans="2:7" x14ac:dyDescent="0.3">
      <c r="B589" s="14">
        <v>95720</v>
      </c>
      <c r="C589" s="16" t="s">
        <v>1701</v>
      </c>
      <c r="D589" s="16" t="str">
        <f>VLOOKUP(B589,'1월 3일'!$G:$I,3,0)</f>
        <v>교육</v>
      </c>
      <c r="E589" s="10">
        <f>VLOOKUP(B589,'12월 1일'!$A:$C,3,0)</f>
        <v>3089.7850987500001</v>
      </c>
      <c r="F589" s="10">
        <f>VLOOKUP(B589,'1월 3일'!$A:$C,3,0)</f>
        <v>2737.4918444999998</v>
      </c>
      <c r="G589" s="11">
        <f t="shared" si="9"/>
        <v>-11.401869158878508</v>
      </c>
    </row>
    <row r="590" spans="2:7" x14ac:dyDescent="0.3">
      <c r="B590" s="12">
        <v>2150</v>
      </c>
      <c r="C590" s="13" t="s">
        <v>602</v>
      </c>
      <c r="D590" s="13" t="str">
        <f>VLOOKUP(B590,'1월 3일'!$G:$I,3,0)</f>
        <v>건설</v>
      </c>
      <c r="E590" s="10">
        <f>VLOOKUP(B590,'12월 1일'!$A:$C,3,0)</f>
        <v>3314.6759999999999</v>
      </c>
      <c r="F590" s="10">
        <f>VLOOKUP(B590,'1월 3일'!$A:$C,3,0)</f>
        <v>2697.6</v>
      </c>
      <c r="G590" s="11">
        <f t="shared" si="9"/>
        <v>-18.616480162767047</v>
      </c>
    </row>
    <row r="591" spans="2:7" x14ac:dyDescent="0.3">
      <c r="B591" s="12">
        <v>67000</v>
      </c>
      <c r="C591" s="13" t="s">
        <v>2008</v>
      </c>
      <c r="D591" s="13" t="str">
        <f>VLOOKUP(B591,'1월 3일'!$G:$I,3,0)</f>
        <v>게임</v>
      </c>
      <c r="E591" s="10">
        <f>VLOOKUP(B591,'12월 1일'!$A:$C,3,0)</f>
        <v>3031.7329507499999</v>
      </c>
      <c r="F591" s="10">
        <f>VLOOKUP(B591,'1월 3일'!$A:$C,3,0)</f>
        <v>2939.3626548000002</v>
      </c>
      <c r="G591" s="11">
        <f t="shared" si="9"/>
        <v>-3.0467820698768633</v>
      </c>
    </row>
    <row r="592" spans="2:7" x14ac:dyDescent="0.3">
      <c r="B592" s="12">
        <v>41830</v>
      </c>
      <c r="C592" s="13" t="s">
        <v>1884</v>
      </c>
      <c r="D592" s="13" t="str">
        <f>VLOOKUP(B592,'1월 3일'!$G:$I,3,0)</f>
        <v>헬스케어</v>
      </c>
      <c r="E592" s="10">
        <f>VLOOKUP(B592,'12월 1일'!$A:$C,3,0)</f>
        <v>2586.234798</v>
      </c>
      <c r="F592" s="10">
        <f>VLOOKUP(B592,'1월 3일'!$A:$C,3,0)</f>
        <v>2716.2307270000001</v>
      </c>
      <c r="G592" s="11">
        <f t="shared" si="9"/>
        <v>5.0264550264550234</v>
      </c>
    </row>
    <row r="593" spans="2:7" x14ac:dyDescent="0.3">
      <c r="B593" s="12">
        <v>200670</v>
      </c>
      <c r="C593" s="13" t="s">
        <v>2688</v>
      </c>
      <c r="D593" s="13" t="str">
        <f>VLOOKUP(B593,'1월 3일'!$G:$I,3,0)</f>
        <v>헬스케어</v>
      </c>
      <c r="E593" s="10">
        <f>VLOOKUP(B593,'12월 1일'!$A:$C,3,0)</f>
        <v>2203.6338740000001</v>
      </c>
      <c r="F593" s="10">
        <f>VLOOKUP(B593,'1월 3일'!$A:$C,3,0)</f>
        <v>2682.251186</v>
      </c>
      <c r="G593" s="11">
        <f t="shared" si="9"/>
        <v>21.719457013574651</v>
      </c>
    </row>
    <row r="594" spans="2:7" x14ac:dyDescent="0.3">
      <c r="B594" s="12">
        <v>126560</v>
      </c>
      <c r="C594" s="13" t="s">
        <v>2643</v>
      </c>
      <c r="D594" s="13" t="str">
        <f>VLOOKUP(B594,'1월 3일'!$G:$I,3,0)</f>
        <v>방송미디어</v>
      </c>
      <c r="E594" s="10">
        <f>VLOOKUP(B594,'12월 1일'!$A:$C,3,0)</f>
        <v>2848.7461282499999</v>
      </c>
      <c r="F594" s="10">
        <f>VLOOKUP(B594,'1월 3일'!$A:$C,3,0)</f>
        <v>2672.4214162500002</v>
      </c>
      <c r="G594" s="11">
        <f t="shared" si="9"/>
        <v>-6.1895551257253212</v>
      </c>
    </row>
    <row r="595" spans="2:7" x14ac:dyDescent="0.3">
      <c r="B595" s="14">
        <v>74610</v>
      </c>
      <c r="C595" s="15" t="s">
        <v>1857</v>
      </c>
      <c r="D595" s="15" t="str">
        <f>VLOOKUP(B595,'1월 3일'!$G:$I,3,0)</f>
        <v>자동차</v>
      </c>
      <c r="E595" s="10">
        <f>VLOOKUP(B595,'12월 1일'!$A:$C,3,0)</f>
        <v>4229.4909349999998</v>
      </c>
      <c r="F595" s="10">
        <f>VLOOKUP(B595,'1월 3일'!$A:$C,3,0)</f>
        <v>2975.228106</v>
      </c>
      <c r="G595" s="11">
        <f t="shared" si="9"/>
        <v>-29.655172413793096</v>
      </c>
    </row>
    <row r="596" spans="2:7" x14ac:dyDescent="0.3">
      <c r="B596" s="12">
        <v>8350</v>
      </c>
      <c r="C596" s="13" t="s">
        <v>403</v>
      </c>
      <c r="D596" s="13" t="str">
        <f>VLOOKUP(B596,'1월 3일'!$G:$I,3,0)</f>
        <v>기초소재</v>
      </c>
      <c r="E596" s="10">
        <f>VLOOKUP(B596,'12월 1일'!$A:$C,3,0)</f>
        <v>3362.5102944999999</v>
      </c>
      <c r="F596" s="10">
        <f>VLOOKUP(B596,'1월 3일'!$A:$C,3,0)</f>
        <v>2607.397618</v>
      </c>
      <c r="G596" s="11">
        <f t="shared" si="9"/>
        <v>-22.456813819577736</v>
      </c>
    </row>
    <row r="597" spans="2:7" x14ac:dyDescent="0.3">
      <c r="B597" s="12">
        <v>82920</v>
      </c>
      <c r="C597" s="13" t="s">
        <v>966</v>
      </c>
      <c r="D597" s="13" t="str">
        <f>VLOOKUP(B597,'1월 3일'!$G:$I,3,0)</f>
        <v>에너지</v>
      </c>
      <c r="E597" s="10">
        <f>VLOOKUP(B597,'12월 1일'!$A:$C,3,0)</f>
        <v>2961.6334000000002</v>
      </c>
      <c r="F597" s="10">
        <f>VLOOKUP(B597,'1월 3일'!$A:$C,3,0)</f>
        <v>2864.7072159999998</v>
      </c>
      <c r="G597" s="11">
        <f t="shared" si="9"/>
        <v>-3.2727272727272827</v>
      </c>
    </row>
    <row r="598" spans="2:7" x14ac:dyDescent="0.3">
      <c r="B598" s="14">
        <v>6740</v>
      </c>
      <c r="C598" s="15" t="s">
        <v>1612</v>
      </c>
      <c r="D598" s="15" t="str">
        <f>VLOOKUP(B598,'1월 3일'!$G:$I,3,0)</f>
        <v>종이</v>
      </c>
      <c r="E598" s="10">
        <f>VLOOKUP(B598,'12월 1일'!$A:$C,3,0)</f>
        <v>3422.2824999999998</v>
      </c>
      <c r="F598" s="10">
        <f>VLOOKUP(B598,'1월 3일'!$A:$C,3,0)</f>
        <v>3121.3</v>
      </c>
      <c r="G598" s="11">
        <f t="shared" si="9"/>
        <v>-8.7947882736156284</v>
      </c>
    </row>
    <row r="599" spans="2:7" x14ac:dyDescent="0.3">
      <c r="B599" s="12">
        <v>99320</v>
      </c>
      <c r="C599" s="13" t="s">
        <v>1286</v>
      </c>
      <c r="D599" s="13" t="str">
        <f>VLOOKUP(B599,'1월 3일'!$G:$I,3,0)</f>
        <v>통신</v>
      </c>
      <c r="E599" s="10">
        <f>VLOOKUP(B599,'12월 1일'!$A:$C,3,0)</f>
        <v>2693.8824755000001</v>
      </c>
      <c r="F599" s="10">
        <f>VLOOKUP(B599,'1월 3일'!$A:$C,3,0)</f>
        <v>2671.1684580000001</v>
      </c>
      <c r="G599" s="11">
        <f t="shared" si="9"/>
        <v>-0.84317032040471807</v>
      </c>
    </row>
    <row r="600" spans="2:7" x14ac:dyDescent="0.3">
      <c r="B600" s="14">
        <v>1070</v>
      </c>
      <c r="C600" s="15" t="s">
        <v>561</v>
      </c>
      <c r="D600" s="15" t="str">
        <f>VLOOKUP(B600,'1월 3일'!$G:$I,3,0)</f>
        <v>패션</v>
      </c>
      <c r="E600" s="10">
        <f>VLOOKUP(B600,'12월 1일'!$A:$C,3,0)</f>
        <v>2703</v>
      </c>
      <c r="F600" s="10">
        <f>VLOOKUP(B600,'1월 3일'!$A:$C,3,0)</f>
        <v>2724.2</v>
      </c>
      <c r="G600" s="11">
        <f t="shared" si="9"/>
        <v>0.78431372549019329</v>
      </c>
    </row>
    <row r="601" spans="2:7" x14ac:dyDescent="0.3">
      <c r="B601" s="12">
        <v>126700</v>
      </c>
      <c r="C601" s="13" t="s">
        <v>2454</v>
      </c>
      <c r="D601" s="13" t="str">
        <f>VLOOKUP(B601,'1월 3일'!$G:$I,3,0)</f>
        <v>스마트폰</v>
      </c>
      <c r="E601" s="10">
        <f>VLOOKUP(B601,'12월 1일'!$A:$C,3,0)</f>
        <v>2659.6959360000001</v>
      </c>
      <c r="F601" s="10">
        <f>VLOOKUP(B601,'1월 3일'!$A:$C,3,0)</f>
        <v>2764.29072</v>
      </c>
      <c r="G601" s="11">
        <f t="shared" si="9"/>
        <v>3.9325842696629199</v>
      </c>
    </row>
    <row r="602" spans="2:7" x14ac:dyDescent="0.3">
      <c r="B602" s="14">
        <v>9580</v>
      </c>
      <c r="C602" s="15" t="s">
        <v>842</v>
      </c>
      <c r="D602" s="15" t="str">
        <f>VLOOKUP(B602,'1월 3일'!$G:$I,3,0)</f>
        <v>종이</v>
      </c>
      <c r="E602" s="10">
        <f>VLOOKUP(B602,'12월 1일'!$A:$C,3,0)</f>
        <v>2881.4165687999998</v>
      </c>
      <c r="F602" s="10">
        <f>VLOOKUP(B602,'1월 3일'!$A:$C,3,0)</f>
        <v>2603.8775270000001</v>
      </c>
      <c r="G602" s="11">
        <f t="shared" si="9"/>
        <v>-9.6320346320346246</v>
      </c>
    </row>
    <row r="603" spans="2:7" x14ac:dyDescent="0.3">
      <c r="B603" s="14">
        <v>31330</v>
      </c>
      <c r="C603" s="15" t="s">
        <v>1446</v>
      </c>
      <c r="D603" s="15" t="str">
        <f>VLOOKUP(B603,'1월 3일'!$G:$I,3,0)</f>
        <v>반도체</v>
      </c>
      <c r="E603" s="10">
        <f>VLOOKUP(B603,'12월 1일'!$A:$C,3,0)</f>
        <v>2819.8608893999999</v>
      </c>
      <c r="F603" s="10">
        <f>VLOOKUP(B603,'1월 3일'!$A:$C,3,0)</f>
        <v>2544.8744551499999</v>
      </c>
      <c r="G603" s="11">
        <f t="shared" si="9"/>
        <v>-9.7517730496453954</v>
      </c>
    </row>
    <row r="604" spans="2:7" x14ac:dyDescent="0.3">
      <c r="B604" s="14">
        <v>108490</v>
      </c>
      <c r="C604" s="15" t="s">
        <v>742</v>
      </c>
      <c r="D604" s="15" t="str">
        <f>VLOOKUP(B604,'1월 3일'!$G:$I,3,0)</f>
        <v>기계</v>
      </c>
      <c r="E604" s="10">
        <f>VLOOKUP(B604,'12월 1일'!$A:$C,3,0)</f>
        <v>3156.1258834999999</v>
      </c>
      <c r="F604" s="10">
        <f>VLOOKUP(B604,'1월 3일'!$A:$C,3,0)</f>
        <v>2613.2006369999999</v>
      </c>
      <c r="G604" s="11">
        <f t="shared" ref="G604:G660" si="10">(F604/E604-1)*100</f>
        <v>-17.202268431001887</v>
      </c>
    </row>
    <row r="605" spans="2:7" x14ac:dyDescent="0.3">
      <c r="B605" s="12">
        <v>95570</v>
      </c>
      <c r="C605" s="13" t="s">
        <v>4</v>
      </c>
      <c r="D605" s="13" t="str">
        <f>VLOOKUP(B605,'1월 3일'!$G:$I,3,0)</f>
        <v>전문서비스</v>
      </c>
      <c r="E605" s="10">
        <f>VLOOKUP(B605,'12월 1일'!$A:$C,3,0)</f>
        <v>2856.159995</v>
      </c>
      <c r="F605" s="10">
        <f>VLOOKUP(B605,'1월 3일'!$A:$C,3,0)</f>
        <v>2711.0108805</v>
      </c>
      <c r="G605" s="11">
        <f t="shared" si="10"/>
        <v>-5.0819672131147575</v>
      </c>
    </row>
    <row r="606" spans="2:7" x14ac:dyDescent="0.3">
      <c r="B606" s="12">
        <v>27360</v>
      </c>
      <c r="C606" s="13" t="s">
        <v>1378</v>
      </c>
      <c r="D606" s="13" t="str">
        <f>VLOOKUP(B606,'1월 3일'!$G:$I,3,0)</f>
        <v>금융</v>
      </c>
      <c r="E606" s="10">
        <f>VLOOKUP(B606,'12월 1일'!$A:$C,3,0)</f>
        <v>3219.9317774000001</v>
      </c>
      <c r="F606" s="10">
        <f>VLOOKUP(B606,'1월 3일'!$A:$C,3,0)</f>
        <v>2591.6524061999999</v>
      </c>
      <c r="G606" s="11">
        <f t="shared" si="10"/>
        <v>-19.512195121951226</v>
      </c>
    </row>
    <row r="607" spans="2:7" x14ac:dyDescent="0.3">
      <c r="B607" s="14">
        <v>84010</v>
      </c>
      <c r="C607" s="15" t="s">
        <v>565</v>
      </c>
      <c r="D607" s="15" t="str">
        <f>VLOOKUP(B607,'1월 3일'!$G:$I,3,0)</f>
        <v>기초소재</v>
      </c>
      <c r="E607" s="10">
        <f>VLOOKUP(B607,'12월 1일'!$A:$C,3,0)</f>
        <v>3228.722154</v>
      </c>
      <c r="F607" s="10">
        <f>VLOOKUP(B607,'1월 3일'!$A:$C,3,0)</f>
        <v>2550.9369689999999</v>
      </c>
      <c r="G607" s="11">
        <f t="shared" si="10"/>
        <v>-20.992366412213748</v>
      </c>
    </row>
    <row r="608" spans="2:7" x14ac:dyDescent="0.3">
      <c r="B608" s="12">
        <v>79370</v>
      </c>
      <c r="C608" s="13" t="s">
        <v>1965</v>
      </c>
      <c r="D608" s="13" t="str">
        <f>VLOOKUP(B608,'1월 3일'!$G:$I,3,0)</f>
        <v>반도체</v>
      </c>
      <c r="E608" s="10">
        <f>VLOOKUP(B608,'12월 1일'!$A:$C,3,0)</f>
        <v>3193.08</v>
      </c>
      <c r="F608" s="10">
        <f>VLOOKUP(B608,'1월 3일'!$A:$C,3,0)</f>
        <v>2492.16</v>
      </c>
      <c r="G608" s="11">
        <f t="shared" si="10"/>
        <v>-21.95121951219512</v>
      </c>
    </row>
    <row r="609" spans="2:7" x14ac:dyDescent="0.3">
      <c r="B609" s="12">
        <v>93320</v>
      </c>
      <c r="C609" s="13" t="s">
        <v>2114</v>
      </c>
      <c r="D609" s="13" t="str">
        <f>VLOOKUP(B609,'1월 3일'!$G:$I,3,0)</f>
        <v>통신</v>
      </c>
      <c r="E609" s="10">
        <f>VLOOKUP(B609,'12월 1일'!$A:$C,3,0)</f>
        <v>2532.7199999999998</v>
      </c>
      <c r="F609" s="10">
        <f>VLOOKUP(B609,'1월 3일'!$A:$C,3,0)</f>
        <v>2732.8</v>
      </c>
      <c r="G609" s="11">
        <f t="shared" si="10"/>
        <v>7.899807321772645</v>
      </c>
    </row>
    <row r="610" spans="2:7" x14ac:dyDescent="0.3">
      <c r="B610" s="14">
        <v>36030</v>
      </c>
      <c r="C610" s="15" t="s">
        <v>2125</v>
      </c>
      <c r="D610" s="15" t="str">
        <f>VLOOKUP(B610,'1월 3일'!$G:$I,3,0)</f>
        <v>유통</v>
      </c>
      <c r="E610" s="10">
        <f>VLOOKUP(B610,'12월 1일'!$A:$C,3,0)</f>
        <v>2906.8434818999999</v>
      </c>
      <c r="F610" s="10">
        <f>VLOOKUP(B610,'1월 3일'!$A:$C,3,0)</f>
        <v>2563.7085009000002</v>
      </c>
      <c r="G610" s="11">
        <f t="shared" si="10"/>
        <v>-11.804384485666098</v>
      </c>
    </row>
    <row r="611" spans="2:7" x14ac:dyDescent="0.3">
      <c r="B611" s="14">
        <v>36800</v>
      </c>
      <c r="C611" s="15" t="s">
        <v>400</v>
      </c>
      <c r="D611" s="15" t="str">
        <f>VLOOKUP(B611,'1월 3일'!$G:$I,3,0)</f>
        <v>인터넷</v>
      </c>
      <c r="E611" s="10">
        <f>VLOOKUP(B611,'12월 1일'!$A:$C,3,0)</f>
        <v>2745</v>
      </c>
      <c r="F611" s="10">
        <f>VLOOKUP(B611,'1월 3일'!$A:$C,3,0)</f>
        <v>2610</v>
      </c>
      <c r="G611" s="11">
        <f t="shared" si="10"/>
        <v>-4.9180327868852514</v>
      </c>
    </row>
    <row r="612" spans="2:7" x14ac:dyDescent="0.3">
      <c r="B612" s="12">
        <v>9680</v>
      </c>
      <c r="C612" s="13" t="s">
        <v>839</v>
      </c>
      <c r="D612" s="13" t="str">
        <f>VLOOKUP(B612,'1월 3일'!$G:$I,3,0)</f>
        <v>자동차</v>
      </c>
      <c r="E612" s="10">
        <f>VLOOKUP(B612,'12월 1일'!$A:$C,3,0)</f>
        <v>2788.5</v>
      </c>
      <c r="F612" s="10">
        <f>VLOOKUP(B612,'1월 3일'!$A:$C,3,0)</f>
        <v>2626.8</v>
      </c>
      <c r="G612" s="11">
        <f t="shared" si="10"/>
        <v>-5.7988165680473269</v>
      </c>
    </row>
    <row r="613" spans="2:7" x14ac:dyDescent="0.3">
      <c r="B613" s="14">
        <v>366030</v>
      </c>
      <c r="C613" s="15" t="s">
        <v>326</v>
      </c>
      <c r="D613" s="15" t="str">
        <f>VLOOKUP(B613,'1월 3일'!$G:$I,3,0)</f>
        <v>유통</v>
      </c>
      <c r="E613" s="10">
        <f>VLOOKUP(B613,'12월 1일'!$A:$C,3,0)</f>
        <v>2293.1507999999999</v>
      </c>
      <c r="F613" s="10">
        <f>VLOOKUP(B613,'1월 3일'!$A:$C,3,0)</f>
        <v>2627.1048000000001</v>
      </c>
      <c r="G613" s="11">
        <f t="shared" si="10"/>
        <v>14.563106796116521</v>
      </c>
    </row>
    <row r="614" spans="2:7" x14ac:dyDescent="0.3">
      <c r="B614" s="12">
        <v>89600</v>
      </c>
      <c r="C614" s="13" t="s">
        <v>395</v>
      </c>
      <c r="D614" s="13" t="str">
        <f>VLOOKUP(B614,'1월 3일'!$G:$I,3,0)</f>
        <v>광고</v>
      </c>
      <c r="E614" s="10">
        <f>VLOOKUP(B614,'12월 1일'!$A:$C,3,0)</f>
        <v>3077.6689040000001</v>
      </c>
      <c r="F614" s="10">
        <f>VLOOKUP(B614,'1월 3일'!$A:$C,3,0)</f>
        <v>2534.8608610000001</v>
      </c>
      <c r="G614" s="11">
        <f t="shared" si="10"/>
        <v>-17.636986301369863</v>
      </c>
    </row>
    <row r="615" spans="2:7" x14ac:dyDescent="0.3">
      <c r="B615" s="12">
        <v>32620</v>
      </c>
      <c r="C615" s="13" t="s">
        <v>1769</v>
      </c>
      <c r="D615" s="13" t="str">
        <f>VLOOKUP(B615,'1월 3일'!$G:$I,3,0)</f>
        <v>헬스케어</v>
      </c>
      <c r="E615" s="10">
        <f>VLOOKUP(B615,'12월 1일'!$A:$C,3,0)</f>
        <v>2583.7583804999999</v>
      </c>
      <c r="F615" s="10">
        <f>VLOOKUP(B615,'1월 3일'!$A:$C,3,0)</f>
        <v>2521.1218137000001</v>
      </c>
      <c r="G615" s="11">
        <f t="shared" si="10"/>
        <v>-2.4242424242424176</v>
      </c>
    </row>
    <row r="616" spans="2:7" x14ac:dyDescent="0.3">
      <c r="B616" s="14">
        <v>60280</v>
      </c>
      <c r="C616" s="15" t="s">
        <v>2205</v>
      </c>
      <c r="D616" s="15" t="str">
        <f>VLOOKUP(B616,'1월 3일'!$G:$I,3,0)</f>
        <v>헬스케어</v>
      </c>
      <c r="E616" s="10">
        <f>VLOOKUP(B616,'12월 1일'!$A:$C,3,0)</f>
        <v>2801.3104800000001</v>
      </c>
      <c r="F616" s="10">
        <f>VLOOKUP(B616,'1월 3일'!$A:$C,3,0)</f>
        <v>2641.7914110000002</v>
      </c>
      <c r="G616" s="11">
        <f t="shared" si="10"/>
        <v>-5.6944444444444464</v>
      </c>
    </row>
    <row r="617" spans="2:7" x14ac:dyDescent="0.3">
      <c r="B617" s="14">
        <v>100130</v>
      </c>
      <c r="C617" s="15" t="s">
        <v>604</v>
      </c>
      <c r="D617" s="15" t="str">
        <f>VLOOKUP(B617,'1월 3일'!$G:$I,3,0)</f>
        <v>에너지</v>
      </c>
      <c r="E617" s="10">
        <f>VLOOKUP(B617,'12월 1일'!$A:$C,3,0)</f>
        <v>3142.8649999999998</v>
      </c>
      <c r="F617" s="10">
        <f>VLOOKUP(B617,'1월 3일'!$A:$C,3,0)</f>
        <v>2494.2919499999998</v>
      </c>
      <c r="G617" s="11">
        <f t="shared" si="10"/>
        <v>-20.63636363636364</v>
      </c>
    </row>
    <row r="618" spans="2:7" x14ac:dyDescent="0.3">
      <c r="B618" s="12">
        <v>34810</v>
      </c>
      <c r="C618" s="13" t="s">
        <v>2596</v>
      </c>
      <c r="D618" s="13" t="str">
        <f>VLOOKUP(B618,'1월 3일'!$G:$I,3,0)</f>
        <v>건설</v>
      </c>
      <c r="E618" s="10">
        <f>VLOOKUP(B618,'12월 1일'!$A:$C,3,0)</f>
        <v>2833.3020350000002</v>
      </c>
      <c r="F618" s="10">
        <f>VLOOKUP(B618,'1월 3일'!$A:$C,3,0)</f>
        <v>2609.273502</v>
      </c>
      <c r="G618" s="11">
        <f t="shared" si="10"/>
        <v>-7.9069767441860561</v>
      </c>
    </row>
    <row r="619" spans="2:7" x14ac:dyDescent="0.3">
      <c r="B619" s="12">
        <v>45100</v>
      </c>
      <c r="C619" s="13" t="s">
        <v>2552</v>
      </c>
      <c r="D619" s="13" t="str">
        <f>VLOOKUP(B619,'1월 3일'!$G:$I,3,0)</f>
        <v>반도체</v>
      </c>
      <c r="E619" s="10">
        <f>VLOOKUP(B619,'12월 1일'!$A:$C,3,0)</f>
        <v>2790</v>
      </c>
      <c r="F619" s="10">
        <f>VLOOKUP(B619,'1월 3일'!$A:$C,3,0)</f>
        <v>2493</v>
      </c>
      <c r="G619" s="11">
        <f t="shared" si="10"/>
        <v>-10.64516129032258</v>
      </c>
    </row>
    <row r="620" spans="2:7" x14ac:dyDescent="0.3">
      <c r="B620" s="12">
        <v>37070</v>
      </c>
      <c r="C620" s="13" t="s">
        <v>2324</v>
      </c>
      <c r="D620" s="13" t="str">
        <f>VLOOKUP(B620,'1월 3일'!$G:$I,3,0)</f>
        <v>전자제품</v>
      </c>
      <c r="E620" s="10">
        <f>VLOOKUP(B620,'12월 1일'!$A:$C,3,0)</f>
        <v>2860</v>
      </c>
      <c r="F620" s="10">
        <f>VLOOKUP(B620,'1월 3일'!$A:$C,3,0)</f>
        <v>2630</v>
      </c>
      <c r="G620" s="11">
        <f t="shared" si="10"/>
        <v>-8.0419580419580416</v>
      </c>
    </row>
    <row r="621" spans="2:7" x14ac:dyDescent="0.3">
      <c r="B621" s="14">
        <v>35890</v>
      </c>
      <c r="C621" s="15" t="s">
        <v>1106</v>
      </c>
      <c r="D621" s="15" t="str">
        <f>VLOOKUP(B621,'1월 3일'!$G:$I,3,0)</f>
        <v>건설</v>
      </c>
      <c r="E621" s="10">
        <f>VLOOKUP(B621,'12월 1일'!$A:$C,3,0)</f>
        <v>3102.4141694999998</v>
      </c>
      <c r="F621" s="10">
        <f>VLOOKUP(B621,'1월 3일'!$A:$C,3,0)</f>
        <v>2573.8547183999999</v>
      </c>
      <c r="G621" s="11">
        <f t="shared" si="10"/>
        <v>-17.037037037037038</v>
      </c>
    </row>
    <row r="622" spans="2:7" x14ac:dyDescent="0.3">
      <c r="B622" s="14">
        <v>2990</v>
      </c>
      <c r="C622" s="15" t="s">
        <v>366</v>
      </c>
      <c r="D622" s="15" t="str">
        <f>VLOOKUP(B622,'1월 3일'!$G:$I,3,0)</f>
        <v>건설</v>
      </c>
      <c r="E622" s="10">
        <f>VLOOKUP(B622,'12월 1일'!$A:$C,3,0)</f>
        <v>3056.0623065</v>
      </c>
      <c r="F622" s="10">
        <f>VLOOKUP(B622,'1월 3일'!$A:$C,3,0)</f>
        <v>2401.9836749999999</v>
      </c>
      <c r="G622" s="11">
        <f t="shared" si="10"/>
        <v>-21.402660217654169</v>
      </c>
    </row>
    <row r="623" spans="2:7" x14ac:dyDescent="0.3">
      <c r="B623" s="14">
        <v>20</v>
      </c>
      <c r="C623" s="15" t="s">
        <v>653</v>
      </c>
      <c r="D623" s="15" t="str">
        <f>VLOOKUP(B623,'1월 3일'!$G:$I,3,0)</f>
        <v>헬스케어</v>
      </c>
      <c r="E623" s="10">
        <f>VLOOKUP(B623,'12월 1일'!$A:$C,3,0)</f>
        <v>2575.2815340000002</v>
      </c>
      <c r="F623" s="10">
        <f>VLOOKUP(B623,'1월 3일'!$A:$C,3,0)</f>
        <v>2569.69524</v>
      </c>
      <c r="G623" s="11">
        <f t="shared" si="10"/>
        <v>-0.21691973969631961</v>
      </c>
    </row>
    <row r="624" spans="2:7" x14ac:dyDescent="0.3">
      <c r="B624" s="12">
        <v>104700</v>
      </c>
      <c r="C624" s="13" t="s">
        <v>2503</v>
      </c>
      <c r="D624" s="13" t="str">
        <f>VLOOKUP(B624,'1월 3일'!$G:$I,3,0)</f>
        <v>기초소재</v>
      </c>
      <c r="E624" s="10">
        <f>VLOOKUP(B624,'12월 1일'!$A:$C,3,0)</f>
        <v>2865.375</v>
      </c>
      <c r="F624" s="10">
        <f>VLOOKUP(B624,'1월 3일'!$A:$C,3,0)</f>
        <v>2521.5300000000002</v>
      </c>
      <c r="G624" s="11">
        <f t="shared" si="10"/>
        <v>-11.999999999999989</v>
      </c>
    </row>
    <row r="625" spans="2:7" x14ac:dyDescent="0.3">
      <c r="B625" s="12">
        <v>104480</v>
      </c>
      <c r="C625" s="13" t="s">
        <v>2309</v>
      </c>
      <c r="D625" s="13" t="str">
        <f>VLOOKUP(B625,'1월 3일'!$G:$I,3,0)</f>
        <v>기초소재</v>
      </c>
      <c r="E625" s="10">
        <f>VLOOKUP(B625,'12월 1일'!$A:$C,3,0)</f>
        <v>3081.3552126</v>
      </c>
      <c r="F625" s="10">
        <f>VLOOKUP(B625,'1월 3일'!$A:$C,3,0)</f>
        <v>2440.5424029000001</v>
      </c>
      <c r="G625" s="11">
        <f t="shared" si="10"/>
        <v>-20.79646017699115</v>
      </c>
    </row>
    <row r="626" spans="2:7" x14ac:dyDescent="0.3">
      <c r="B626" s="12">
        <v>101360</v>
      </c>
      <c r="C626" s="13" t="s">
        <v>1854</v>
      </c>
      <c r="D626" s="13" t="str">
        <f>VLOOKUP(B626,'1월 3일'!$G:$I,3,0)</f>
        <v>자동차</v>
      </c>
      <c r="E626" s="10">
        <f>VLOOKUP(B626,'12월 1일'!$A:$C,3,0)</f>
        <v>3437.1980640000002</v>
      </c>
      <c r="F626" s="10">
        <f>VLOOKUP(B626,'1월 3일'!$A:$C,3,0)</f>
        <v>2641.5503640000002</v>
      </c>
      <c r="G626" s="11">
        <f t="shared" si="10"/>
        <v>-23.148148148148152</v>
      </c>
    </row>
    <row r="627" spans="2:7" x14ac:dyDescent="0.3">
      <c r="B627" s="14">
        <v>37710</v>
      </c>
      <c r="C627" s="15" t="s">
        <v>333</v>
      </c>
      <c r="D627" s="15" t="str">
        <f>VLOOKUP(B627,'1월 3일'!$G:$I,3,0)</f>
        <v>유통</v>
      </c>
      <c r="E627" s="10">
        <f>VLOOKUP(B627,'12월 1일'!$A:$C,3,0)</f>
        <v>2664</v>
      </c>
      <c r="F627" s="10">
        <f>VLOOKUP(B627,'1월 3일'!$A:$C,3,0)</f>
        <v>2528</v>
      </c>
      <c r="G627" s="11">
        <f t="shared" si="10"/>
        <v>-5.1051051051051015</v>
      </c>
    </row>
    <row r="628" spans="2:7" x14ac:dyDescent="0.3">
      <c r="B628" s="14">
        <v>63080</v>
      </c>
      <c r="C628" s="16" t="s">
        <v>2097</v>
      </c>
      <c r="D628" s="16" t="str">
        <f>VLOOKUP(B628,'1월 3일'!$G:$I,3,0)</f>
        <v>게임</v>
      </c>
      <c r="E628" s="10">
        <f>VLOOKUP(B628,'12월 1일'!$A:$C,3,0)</f>
        <v>2915.0748640000002</v>
      </c>
      <c r="F628" s="10">
        <f>VLOOKUP(B628,'1월 3일'!$A:$C,3,0)</f>
        <v>2492.9825759999999</v>
      </c>
      <c r="G628" s="11">
        <f t="shared" si="10"/>
        <v>-14.479638009049777</v>
      </c>
    </row>
    <row r="629" spans="2:7" x14ac:dyDescent="0.3">
      <c r="B629" s="14">
        <v>166480</v>
      </c>
      <c r="C629" s="15" t="s">
        <v>2727</v>
      </c>
      <c r="D629" s="15" t="str">
        <f>VLOOKUP(B629,'1월 3일'!$G:$I,3,0)</f>
        <v>헬스케어</v>
      </c>
      <c r="E629" s="10">
        <f>VLOOKUP(B629,'12월 1일'!$A:$C,3,0)</f>
        <v>1519.9254882</v>
      </c>
      <c r="F629" s="10">
        <f>VLOOKUP(B629,'1월 3일'!$A:$C,3,0)</f>
        <v>2481.7133880000001</v>
      </c>
      <c r="G629" s="11">
        <f t="shared" si="10"/>
        <v>63.278621700002887</v>
      </c>
    </row>
    <row r="630" spans="2:7" x14ac:dyDescent="0.3">
      <c r="B630" s="14">
        <v>89970</v>
      </c>
      <c r="C630" s="15" t="s">
        <v>1520</v>
      </c>
      <c r="D630" s="15" t="str">
        <f>VLOOKUP(B630,'1월 3일'!$G:$I,3,0)</f>
        <v>반도체</v>
      </c>
      <c r="E630" s="10">
        <f>VLOOKUP(B630,'12월 1일'!$A:$C,3,0)</f>
        <v>3141.4579450000001</v>
      </c>
      <c r="F630" s="10">
        <f>VLOOKUP(B630,'1월 3일'!$A:$C,3,0)</f>
        <v>2493.9818799999998</v>
      </c>
      <c r="G630" s="11">
        <f t="shared" si="10"/>
        <v>-20.610687022900777</v>
      </c>
    </row>
    <row r="631" spans="2:7" x14ac:dyDescent="0.3">
      <c r="B631" s="12">
        <v>10690</v>
      </c>
      <c r="C631" s="13" t="s">
        <v>2662</v>
      </c>
      <c r="D631" s="13" t="str">
        <f>VLOOKUP(B631,'1월 3일'!$G:$I,3,0)</f>
        <v>자동차</v>
      </c>
      <c r="E631" s="10">
        <f>VLOOKUP(B631,'12월 1일'!$A:$C,3,0)</f>
        <v>3191.7254739999998</v>
      </c>
      <c r="F631" s="10">
        <f>VLOOKUP(B631,'1월 3일'!$A:$C,3,0)</f>
        <v>2594.5864630000001</v>
      </c>
      <c r="G631" s="11">
        <f t="shared" si="10"/>
        <v>-18.7089715536105</v>
      </c>
    </row>
    <row r="632" spans="2:7" x14ac:dyDescent="0.3">
      <c r="B632" s="14">
        <v>117580</v>
      </c>
      <c r="C632" s="15" t="s">
        <v>513</v>
      </c>
      <c r="D632" s="15" t="str">
        <f>VLOOKUP(B632,'1월 3일'!$G:$I,3,0)</f>
        <v>에너지</v>
      </c>
      <c r="E632" s="10">
        <f>VLOOKUP(B632,'12월 1일'!$A:$C,3,0)</f>
        <v>3176.25</v>
      </c>
      <c r="F632" s="10">
        <f>VLOOKUP(B632,'1월 3일'!$A:$C,3,0)</f>
        <v>2406.25</v>
      </c>
      <c r="G632" s="11">
        <f t="shared" si="10"/>
        <v>-24.242424242424242</v>
      </c>
    </row>
    <row r="633" spans="2:7" x14ac:dyDescent="0.3">
      <c r="B633" s="12">
        <v>4380</v>
      </c>
      <c r="C633" s="13" t="s">
        <v>1040</v>
      </c>
      <c r="D633" s="13" t="str">
        <f>VLOOKUP(B633,'1월 3일'!$G:$I,3,0)</f>
        <v>기계</v>
      </c>
      <c r="E633" s="10">
        <f>VLOOKUP(B633,'12월 1일'!$A:$C,3,0)</f>
        <v>2730</v>
      </c>
      <c r="F633" s="10">
        <f>VLOOKUP(B633,'1월 3일'!$A:$C,3,0)</f>
        <v>2446.5</v>
      </c>
      <c r="G633" s="11">
        <f t="shared" si="10"/>
        <v>-10.384615384615381</v>
      </c>
    </row>
    <row r="634" spans="2:7" x14ac:dyDescent="0.3">
      <c r="B634" s="12">
        <v>3960</v>
      </c>
      <c r="C634" s="13" t="s">
        <v>983</v>
      </c>
      <c r="D634" s="13" t="str">
        <f>VLOOKUP(B634,'1월 3일'!$G:$I,3,0)</f>
        <v>음식료</v>
      </c>
      <c r="E634" s="10">
        <f>VLOOKUP(B634,'12월 1일'!$A:$C,3,0)</f>
        <v>2341.5213184999998</v>
      </c>
      <c r="F634" s="10">
        <f>VLOOKUP(B634,'1월 3일'!$A:$C,3,0)</f>
        <v>2373.5969530000002</v>
      </c>
      <c r="G634" s="11">
        <f t="shared" si="10"/>
        <v>1.3698630136986578</v>
      </c>
    </row>
    <row r="635" spans="2:7" x14ac:dyDescent="0.3">
      <c r="B635" s="14">
        <v>382840</v>
      </c>
      <c r="C635" s="15" t="s">
        <v>1713</v>
      </c>
      <c r="D635" s="15" t="str">
        <f>VLOOKUP(B635,'1월 3일'!$G:$I,3,0)</f>
        <v>배터리</v>
      </c>
      <c r="E635" s="10">
        <f>VLOOKUP(B635,'12월 1일'!$A:$C,3,0)</f>
        <v>3185.3111895000002</v>
      </c>
      <c r="F635" s="10">
        <f>VLOOKUP(B635,'1월 3일'!$A:$C,3,0)</f>
        <v>2500.0551180000002</v>
      </c>
      <c r="G635" s="11">
        <f t="shared" si="10"/>
        <v>-21.513002364066192</v>
      </c>
    </row>
    <row r="636" spans="2:7" x14ac:dyDescent="0.3">
      <c r="B636" s="12">
        <v>108230</v>
      </c>
      <c r="C636" s="13" t="s">
        <v>2281</v>
      </c>
      <c r="D636" s="13" t="str">
        <f>VLOOKUP(B636,'1월 3일'!$G:$I,3,0)</f>
        <v>디스플레이</v>
      </c>
      <c r="E636" s="10">
        <f>VLOOKUP(B636,'12월 1일'!$A:$C,3,0)</f>
        <v>2954.4061364999998</v>
      </c>
      <c r="F636" s="10">
        <f>VLOOKUP(B636,'1월 3일'!$A:$C,3,0)</f>
        <v>2543.7550904999998</v>
      </c>
      <c r="G636" s="11">
        <f t="shared" si="10"/>
        <v>-13.899613899613893</v>
      </c>
    </row>
    <row r="637" spans="2:7" x14ac:dyDescent="0.3">
      <c r="B637" s="14">
        <v>317330</v>
      </c>
      <c r="C637" s="15" t="s">
        <v>586</v>
      </c>
      <c r="D637" s="15" t="str">
        <f>VLOOKUP(B637,'1월 3일'!$G:$I,3,0)</f>
        <v>디스플레이</v>
      </c>
      <c r="E637" s="10">
        <f>VLOOKUP(B637,'12월 1일'!$A:$C,3,0)</f>
        <v>3096.596618</v>
      </c>
      <c r="F637" s="10">
        <f>VLOOKUP(B637,'1월 3일'!$A:$C,3,0)</f>
        <v>2499.3302079999999</v>
      </c>
      <c r="G637" s="11">
        <f t="shared" si="10"/>
        <v>-19.287833827893188</v>
      </c>
    </row>
    <row r="638" spans="2:7" x14ac:dyDescent="0.3">
      <c r="B638" s="14">
        <v>83790</v>
      </c>
      <c r="C638" s="15" t="s">
        <v>2227</v>
      </c>
      <c r="D638" s="15" t="str">
        <f>VLOOKUP(B638,'1월 3일'!$G:$I,3,0)</f>
        <v>헬스케어</v>
      </c>
      <c r="E638" s="10">
        <f>VLOOKUP(B638,'12월 1일'!$A:$C,3,0)</f>
        <v>2564.5601175000002</v>
      </c>
      <c r="F638" s="10">
        <f>VLOOKUP(B638,'1월 3일'!$A:$C,3,0)</f>
        <v>2359.3953081</v>
      </c>
      <c r="G638" s="11">
        <f t="shared" si="10"/>
        <v>-8.0000000000000071</v>
      </c>
    </row>
    <row r="639" spans="2:7" x14ac:dyDescent="0.3">
      <c r="B639" s="12">
        <v>55490</v>
      </c>
      <c r="C639" s="13" t="s">
        <v>2268</v>
      </c>
      <c r="D639" s="13" t="str">
        <f>VLOOKUP(B639,'1월 3일'!$G:$I,3,0)</f>
        <v>배터리</v>
      </c>
      <c r="E639" s="10">
        <f>VLOOKUP(B639,'12월 1일'!$A:$C,3,0)</f>
        <v>2863.61355</v>
      </c>
      <c r="F639" s="10">
        <f>VLOOKUP(B639,'1월 3일'!$A:$C,3,0)</f>
        <v>2406.0014999999999</v>
      </c>
      <c r="G639" s="11">
        <f t="shared" si="10"/>
        <v>-15.980230642504123</v>
      </c>
    </row>
    <row r="640" spans="2:7" x14ac:dyDescent="0.3">
      <c r="B640" s="12">
        <v>3200</v>
      </c>
      <c r="C640" s="13" t="s">
        <v>1922</v>
      </c>
      <c r="D640" s="13" t="str">
        <f>VLOOKUP(B640,'1월 3일'!$G:$I,3,0)</f>
        <v>패션</v>
      </c>
      <c r="E640" s="10">
        <f>VLOOKUP(B640,'12월 1일'!$A:$C,3,0)</f>
        <v>2400</v>
      </c>
      <c r="F640" s="10">
        <f>VLOOKUP(B640,'1월 3일'!$A:$C,3,0)</f>
        <v>2390.4</v>
      </c>
      <c r="G640" s="11">
        <f t="shared" si="10"/>
        <v>-0.40000000000000036</v>
      </c>
    </row>
    <row r="641" spans="2:7" x14ac:dyDescent="0.3">
      <c r="B641" s="14">
        <v>54950</v>
      </c>
      <c r="C641" s="15" t="s">
        <v>1966</v>
      </c>
      <c r="D641" s="15" t="str">
        <f>VLOOKUP(B641,'1월 3일'!$G:$I,3,0)</f>
        <v>헬스케어</v>
      </c>
      <c r="E641" s="10">
        <f>VLOOKUP(B641,'12월 1일'!$A:$C,3,0)</f>
        <v>2333.3491560000002</v>
      </c>
      <c r="F641" s="10">
        <f>VLOOKUP(B641,'1월 3일'!$A:$C,3,0)</f>
        <v>2436.1132379999999</v>
      </c>
      <c r="G641" s="11">
        <f t="shared" si="10"/>
        <v>4.4041450777202007</v>
      </c>
    </row>
    <row r="642" spans="2:7" x14ac:dyDescent="0.3">
      <c r="B642" s="12">
        <v>25000</v>
      </c>
      <c r="C642" s="13" t="s">
        <v>145</v>
      </c>
      <c r="D642" s="13" t="str">
        <f>VLOOKUP(B642,'1월 3일'!$G:$I,3,0)</f>
        <v>기초소재</v>
      </c>
      <c r="E642" s="10">
        <f>VLOOKUP(B642,'12월 1일'!$A:$C,3,0)</f>
        <v>2449.04</v>
      </c>
      <c r="F642" s="10">
        <f>VLOOKUP(B642,'1월 3일'!$A:$C,3,0)</f>
        <v>2386.12</v>
      </c>
      <c r="G642" s="11">
        <f t="shared" si="10"/>
        <v>-2.5691699604743157</v>
      </c>
    </row>
    <row r="643" spans="2:7" x14ac:dyDescent="0.3">
      <c r="B643" s="12">
        <v>10170</v>
      </c>
      <c r="C643" s="13" t="s">
        <v>558</v>
      </c>
      <c r="D643" s="13" t="str">
        <f>VLOOKUP(B643,'1월 3일'!$G:$I,3,0)</f>
        <v>통신</v>
      </c>
      <c r="E643" s="10">
        <f>VLOOKUP(B643,'12월 1일'!$A:$C,3,0)</f>
        <v>2215.2333906499998</v>
      </c>
      <c r="F643" s="10">
        <f>VLOOKUP(B643,'1월 3일'!$A:$C,3,0)</f>
        <v>2296.1374394999998</v>
      </c>
      <c r="G643" s="11">
        <f t="shared" si="10"/>
        <v>3.6521681729553945</v>
      </c>
    </row>
    <row r="644" spans="2:7" x14ac:dyDescent="0.3">
      <c r="B644" s="12">
        <v>314130</v>
      </c>
      <c r="C644" s="13" t="s">
        <v>2023</v>
      </c>
      <c r="D644" s="13" t="str">
        <f>VLOOKUP(B644,'1월 3일'!$G:$I,3,0)</f>
        <v>헬스케어</v>
      </c>
      <c r="E644" s="10">
        <f>VLOOKUP(B644,'12월 1일'!$A:$C,3,0)</f>
        <v>2590.631864</v>
      </c>
      <c r="F644" s="10">
        <f>VLOOKUP(B644,'1월 3일'!$A:$C,3,0)</f>
        <v>2409.650091</v>
      </c>
      <c r="G644" s="11">
        <f t="shared" si="10"/>
        <v>-6.986008916008613</v>
      </c>
    </row>
    <row r="645" spans="2:7" x14ac:dyDescent="0.3">
      <c r="B645" s="12">
        <v>139990</v>
      </c>
      <c r="C645" s="13" t="s">
        <v>1379</v>
      </c>
      <c r="D645" s="13" t="str">
        <f>VLOOKUP(B645,'1월 3일'!$G:$I,3,0)</f>
        <v>기초소재</v>
      </c>
      <c r="E645" s="10">
        <f>VLOOKUP(B645,'12월 1일'!$A:$C,3,0)</f>
        <v>2658.4449945000001</v>
      </c>
      <c r="F645" s="10">
        <f>VLOOKUP(B645,'1월 3일'!$A:$C,3,0)</f>
        <v>2420.3752935000002</v>
      </c>
      <c r="G645" s="11">
        <f t="shared" si="10"/>
        <v>-8.955223880597007</v>
      </c>
    </row>
    <row r="646" spans="2:7" x14ac:dyDescent="0.3">
      <c r="B646" s="12">
        <v>18310</v>
      </c>
      <c r="C646" s="13" t="s">
        <v>992</v>
      </c>
      <c r="D646" s="13" t="str">
        <f>VLOOKUP(B646,'1월 3일'!$G:$I,3,0)</f>
        <v>건설</v>
      </c>
      <c r="E646" s="10">
        <f>VLOOKUP(B646,'12월 1일'!$A:$C,3,0)</f>
        <v>3079.65</v>
      </c>
      <c r="F646" s="10">
        <f>VLOOKUP(B646,'1월 3일'!$A:$C,3,0)</f>
        <v>2359.35</v>
      </c>
      <c r="G646" s="11">
        <f t="shared" si="10"/>
        <v>-23.389021479713612</v>
      </c>
    </row>
    <row r="647" spans="2:7" x14ac:dyDescent="0.3">
      <c r="B647" s="12">
        <v>1470</v>
      </c>
      <c r="C647" s="13" t="s">
        <v>996</v>
      </c>
      <c r="D647" s="13" t="str">
        <f>VLOOKUP(B647,'1월 3일'!$G:$I,3,0)</f>
        <v>건설</v>
      </c>
      <c r="E647" s="10">
        <f>VLOOKUP(B647,'12월 1일'!$A:$C,3,0)</f>
        <v>3133.1229937500002</v>
      </c>
      <c r="F647" s="10">
        <f>VLOOKUP(B647,'1월 3일'!$A:$C,3,0)</f>
        <v>2401.7315062500002</v>
      </c>
      <c r="G647" s="11">
        <f t="shared" si="10"/>
        <v>-23.343848580441641</v>
      </c>
    </row>
    <row r="648" spans="2:7" x14ac:dyDescent="0.3">
      <c r="B648" s="14">
        <v>59090</v>
      </c>
      <c r="C648" s="15" t="s">
        <v>872</v>
      </c>
      <c r="D648" s="15" t="str">
        <f>VLOOKUP(B648,'1월 3일'!$G:$I,3,0)</f>
        <v>반도체</v>
      </c>
      <c r="E648" s="10">
        <f>VLOOKUP(B648,'12월 1일'!$A:$C,3,0)</f>
        <v>3121.1270651999998</v>
      </c>
      <c r="F648" s="10">
        <f>VLOOKUP(B648,'1월 3일'!$A:$C,3,0)</f>
        <v>2482.8666054</v>
      </c>
      <c r="G648" s="11">
        <f t="shared" si="10"/>
        <v>-20.449678800856532</v>
      </c>
    </row>
    <row r="649" spans="2:7" x14ac:dyDescent="0.3">
      <c r="B649" s="12">
        <v>52400</v>
      </c>
      <c r="C649" s="13" t="s">
        <v>2138</v>
      </c>
      <c r="D649" s="13" t="str">
        <f>VLOOKUP(B649,'1월 3일'!$G:$I,3,0)</f>
        <v>인터넷</v>
      </c>
      <c r="E649" s="10">
        <f>VLOOKUP(B649,'12월 1일'!$A:$C,3,0)</f>
        <v>2746.1843269999999</v>
      </c>
      <c r="F649" s="10">
        <f>VLOOKUP(B649,'1월 3일'!$A:$C,3,0)</f>
        <v>2422.4998384999999</v>
      </c>
      <c r="G649" s="11">
        <f t="shared" si="10"/>
        <v>-11.786699287356328</v>
      </c>
    </row>
    <row r="650" spans="2:7" x14ac:dyDescent="0.3">
      <c r="B650" s="14">
        <v>33160</v>
      </c>
      <c r="C650" s="15" t="s">
        <v>1595</v>
      </c>
      <c r="D650" s="15" t="str">
        <f>VLOOKUP(B650,'1월 3일'!$G:$I,3,0)</f>
        <v>반도체</v>
      </c>
      <c r="E650" s="10">
        <f>VLOOKUP(B650,'12월 1일'!$A:$C,3,0)</f>
        <v>2420.6534790000001</v>
      </c>
      <c r="F650" s="10">
        <f>VLOOKUP(B650,'1월 3일'!$A:$C,3,0)</f>
        <v>2562.4034575000001</v>
      </c>
      <c r="G650" s="11">
        <f t="shared" si="10"/>
        <v>5.8558558558558627</v>
      </c>
    </row>
    <row r="651" spans="2:7" x14ac:dyDescent="0.3">
      <c r="B651" s="12">
        <v>263050</v>
      </c>
      <c r="C651" s="13" t="s">
        <v>1803</v>
      </c>
      <c r="D651" s="13" t="str">
        <f>VLOOKUP(B651,'1월 3일'!$G:$I,3,0)</f>
        <v>헬스케어</v>
      </c>
      <c r="E651" s="10">
        <f>VLOOKUP(B651,'12월 1일'!$A:$C,3,0)</f>
        <v>2713.0986990000001</v>
      </c>
      <c r="F651" s="10">
        <f>VLOOKUP(B651,'1월 3일'!$A:$C,3,0)</f>
        <v>2231.5052985000002</v>
      </c>
      <c r="G651" s="11">
        <f t="shared" si="10"/>
        <v>-17.750677506775059</v>
      </c>
    </row>
    <row r="652" spans="2:7" x14ac:dyDescent="0.3">
      <c r="B652" s="14">
        <v>246710</v>
      </c>
      <c r="C652" s="15" t="s">
        <v>2293</v>
      </c>
      <c r="D652" s="15" t="str">
        <f>VLOOKUP(B652,'1월 3일'!$G:$I,3,0)</f>
        <v>헬스케어</v>
      </c>
      <c r="E652" s="10">
        <f>VLOOKUP(B652,'12월 1일'!$A:$C,3,0)</f>
        <v>2935.4268929999998</v>
      </c>
      <c r="F652" s="10">
        <f>VLOOKUP(B652,'1월 3일'!$A:$C,3,0)</f>
        <v>2341.983189</v>
      </c>
      <c r="G652" s="11">
        <f t="shared" si="10"/>
        <v>-20.216606498194945</v>
      </c>
    </row>
    <row r="653" spans="2:7" x14ac:dyDescent="0.3">
      <c r="B653" s="12">
        <v>360070</v>
      </c>
      <c r="C653" s="13" t="s">
        <v>2243</v>
      </c>
      <c r="D653" s="13" t="str">
        <f>VLOOKUP(B653,'1월 3일'!$G:$I,3,0)</f>
        <v>배터리</v>
      </c>
      <c r="E653" s="10">
        <f>VLOOKUP(B653,'12월 1일'!$A:$C,3,0)</f>
        <v>3313.5023449999999</v>
      </c>
      <c r="F653" s="10">
        <f>VLOOKUP(B653,'1월 3일'!$A:$C,3,0)</f>
        <v>2395.3029000000001</v>
      </c>
      <c r="G653" s="11">
        <f t="shared" si="10"/>
        <v>-27.710843373493965</v>
      </c>
    </row>
    <row r="654" spans="2:7" x14ac:dyDescent="0.3">
      <c r="B654" s="12">
        <v>78160</v>
      </c>
      <c r="C654" s="13" t="s">
        <v>808</v>
      </c>
      <c r="D654" s="13" t="str">
        <f>VLOOKUP(B654,'1월 3일'!$G:$I,3,0)</f>
        <v>헬스케어</v>
      </c>
      <c r="E654" s="10">
        <f>VLOOKUP(B654,'12월 1일'!$A:$C,3,0)</f>
        <v>2374.5723240000002</v>
      </c>
      <c r="F654" s="10">
        <f>VLOOKUP(B654,'1월 3일'!$A:$C,3,0)</f>
        <v>2358.3081299999999</v>
      </c>
      <c r="G654" s="11">
        <f t="shared" si="10"/>
        <v>-0.68493150684932891</v>
      </c>
    </row>
    <row r="655" spans="2:7" x14ac:dyDescent="0.3">
      <c r="B655" s="12">
        <v>11040</v>
      </c>
      <c r="C655" s="13" t="s">
        <v>303</v>
      </c>
      <c r="D655" s="13" t="str">
        <f>VLOOKUP(B655,'1월 3일'!$G:$I,3,0)</f>
        <v>헬스케어</v>
      </c>
      <c r="E655" s="10">
        <f>VLOOKUP(B655,'12월 1일'!$A:$C,3,0)</f>
        <v>2452.2706502000001</v>
      </c>
      <c r="F655" s="10">
        <f>VLOOKUP(B655,'1월 3일'!$A:$C,3,0)</f>
        <v>2332.2724628000001</v>
      </c>
      <c r="G655" s="11">
        <f t="shared" si="10"/>
        <v>-4.8933500627352577</v>
      </c>
    </row>
    <row r="656" spans="2:7" x14ac:dyDescent="0.3">
      <c r="B656" s="12">
        <v>68290</v>
      </c>
      <c r="C656" s="13" t="s">
        <v>1019</v>
      </c>
      <c r="D656" s="13" t="str">
        <f>VLOOKUP(B656,'1월 3일'!$G:$I,3,0)</f>
        <v>교육</v>
      </c>
      <c r="E656" s="10">
        <f>VLOOKUP(B656,'12월 1일'!$A:$C,3,0)</f>
        <v>2760</v>
      </c>
      <c r="F656" s="10">
        <f>VLOOKUP(B656,'1월 3일'!$A:$C,3,0)</f>
        <v>2385</v>
      </c>
      <c r="G656" s="11">
        <f t="shared" si="10"/>
        <v>-13.586956521739136</v>
      </c>
    </row>
    <row r="657" spans="2:7" x14ac:dyDescent="0.3">
      <c r="B657" s="14">
        <v>241840</v>
      </c>
      <c r="C657" s="15" t="s">
        <v>1492</v>
      </c>
      <c r="D657" s="15" t="str">
        <f>VLOOKUP(B657,'1월 3일'!$G:$I,3,0)</f>
        <v>방송미디어</v>
      </c>
      <c r="E657" s="10">
        <f>VLOOKUP(B657,'12월 1일'!$A:$C,3,0)</f>
        <v>2413.6184819999999</v>
      </c>
      <c r="F657" s="10">
        <f>VLOOKUP(B657,'1월 3일'!$A:$C,3,0)</f>
        <v>2356.378518</v>
      </c>
      <c r="G657" s="11">
        <f t="shared" si="10"/>
        <v>-2.371541501976282</v>
      </c>
    </row>
    <row r="658" spans="2:7" x14ac:dyDescent="0.3">
      <c r="B658" s="14">
        <v>110790</v>
      </c>
      <c r="C658" s="15" t="s">
        <v>2225</v>
      </c>
      <c r="D658" s="15" t="str">
        <f>VLOOKUP(B658,'1월 3일'!$G:$I,3,0)</f>
        <v>패션</v>
      </c>
      <c r="E658" s="10">
        <f>VLOOKUP(B658,'12월 1일'!$A:$C,3,0)</f>
        <v>2518.8281999999999</v>
      </c>
      <c r="F658" s="10">
        <f>VLOOKUP(B658,'1월 3일'!$A:$C,3,0)</f>
        <v>2296.2340800000002</v>
      </c>
      <c r="G658" s="11">
        <f t="shared" si="10"/>
        <v>-8.8372093023255776</v>
      </c>
    </row>
    <row r="659" spans="2:7" x14ac:dyDescent="0.3">
      <c r="B659" s="12">
        <v>206640</v>
      </c>
      <c r="C659" s="13" t="s">
        <v>877</v>
      </c>
      <c r="D659" s="13" t="str">
        <f>VLOOKUP(B659,'1월 3일'!$G:$I,3,0)</f>
        <v>헬스케어</v>
      </c>
      <c r="E659" s="10">
        <f>VLOOKUP(B659,'12월 1일'!$A:$C,3,0)</f>
        <v>2407.3724000000002</v>
      </c>
      <c r="F659" s="10">
        <f>VLOOKUP(B659,'1월 3일'!$A:$C,3,0)</f>
        <v>2419.1156799999999</v>
      </c>
      <c r="G659" s="11">
        <f t="shared" si="10"/>
        <v>0.48780487804875872</v>
      </c>
    </row>
    <row r="660" spans="2:7" x14ac:dyDescent="0.3">
      <c r="B660" s="14">
        <v>214390</v>
      </c>
      <c r="C660" s="15" t="s">
        <v>305</v>
      </c>
      <c r="D660" s="15" t="str">
        <f>VLOOKUP(B660,'1월 3일'!$G:$I,3,0)</f>
        <v>헬스케어</v>
      </c>
      <c r="E660" s="10">
        <f>VLOOKUP(B660,'12월 1일'!$A:$C,3,0)</f>
        <v>1510.913552</v>
      </c>
      <c r="F660" s="10">
        <f>VLOOKUP(B660,'1월 3일'!$A:$C,3,0)</f>
        <v>2474.3600099999999</v>
      </c>
      <c r="G660" s="11">
        <f t="shared" si="10"/>
        <v>63.765822784810112</v>
      </c>
    </row>
    <row r="661" spans="2:7" x14ac:dyDescent="0.3">
      <c r="B661" s="23">
        <v>35290</v>
      </c>
      <c r="C661" s="24" t="s">
        <v>320</v>
      </c>
      <c r="D661" s="24" t="str">
        <f>VLOOKUP(B661,'1월 3일'!$G:$I,3,0)</f>
        <v>교육</v>
      </c>
      <c r="E661" s="10">
        <f>VLOOKUP(B661,'12월 1일'!$A:$C,3,0)</f>
        <v>2085.7025745000001</v>
      </c>
      <c r="F661" s="10">
        <f>VLOOKUP(B661,'1월 3일'!$A:$C,3,0)</f>
        <v>2390.0063580000001</v>
      </c>
      <c r="G661" s="11">
        <f t="shared" ref="G661:G718" si="11">(F661/E661-1)*100</f>
        <v>14.589989350372745</v>
      </c>
    </row>
    <row r="662" spans="2:7" x14ac:dyDescent="0.3">
      <c r="B662" s="12">
        <v>1520</v>
      </c>
      <c r="C662" s="13" t="s">
        <v>626</v>
      </c>
      <c r="D662" s="13" t="str">
        <f>VLOOKUP(B662,'1월 3일'!$G:$I,3,0)</f>
        <v>건설</v>
      </c>
      <c r="E662" s="10">
        <f>VLOOKUP(B662,'12월 1일'!$A:$C,3,0)</f>
        <v>2553.9194741000001</v>
      </c>
      <c r="F662" s="10">
        <f>VLOOKUP(B662,'1월 3일'!$A:$C,3,0)</f>
        <v>2360.5853830699998</v>
      </c>
      <c r="G662" s="11">
        <f t="shared" si="11"/>
        <v>-7.5700934579439387</v>
      </c>
    </row>
    <row r="663" spans="2:7" x14ac:dyDescent="0.3">
      <c r="B663" s="12">
        <v>377030</v>
      </c>
      <c r="C663" s="13" t="s">
        <v>792</v>
      </c>
      <c r="D663" s="13" t="str">
        <f>VLOOKUP(B663,'1월 3일'!$G:$I,3,0)</f>
        <v>인터넷</v>
      </c>
      <c r="E663" s="10">
        <f>VLOOKUP(B663,'12월 1일'!$A:$C,3,0)</f>
        <v>2671.425393</v>
      </c>
      <c r="F663" s="10">
        <f>VLOOKUP(B663,'1월 3일'!$A:$C,3,0)</f>
        <v>2260.4368709999999</v>
      </c>
      <c r="G663" s="11">
        <f t="shared" si="11"/>
        <v>-15.384615384615385</v>
      </c>
    </row>
    <row r="664" spans="2:7" x14ac:dyDescent="0.3">
      <c r="B664" s="12">
        <v>293780</v>
      </c>
      <c r="C664" s="13" t="s">
        <v>1407</v>
      </c>
      <c r="D664" s="13" t="str">
        <f>VLOOKUP(B664,'1월 3일'!$G:$I,3,0)</f>
        <v>헬스케어</v>
      </c>
      <c r="E664" s="10">
        <f>VLOOKUP(B664,'12월 1일'!$A:$C,3,0)</f>
        <v>3132.9906729999998</v>
      </c>
      <c r="F664" s="10">
        <f>VLOOKUP(B664,'1월 3일'!$A:$C,3,0)</f>
        <v>2341.3809299999998</v>
      </c>
      <c r="G664" s="11">
        <f t="shared" si="11"/>
        <v>-25.266903914590742</v>
      </c>
    </row>
    <row r="665" spans="2:7" x14ac:dyDescent="0.3">
      <c r="B665" s="12">
        <v>2710</v>
      </c>
      <c r="C665" s="13" t="s">
        <v>268</v>
      </c>
      <c r="D665" s="13" t="str">
        <f>VLOOKUP(B665,'1월 3일'!$G:$I,3,0)</f>
        <v>기초소재</v>
      </c>
      <c r="E665" s="10">
        <f>VLOOKUP(B665,'12월 1일'!$A:$C,3,0)</f>
        <v>2707.9174109999999</v>
      </c>
      <c r="F665" s="10">
        <f>VLOOKUP(B665,'1월 3일'!$A:$C,3,0)</f>
        <v>2398.9787955000002</v>
      </c>
      <c r="G665" s="11">
        <f t="shared" si="11"/>
        <v>-11.408716316274671</v>
      </c>
    </row>
    <row r="666" spans="2:7" x14ac:dyDescent="0.3">
      <c r="B666" s="12">
        <v>143160</v>
      </c>
      <c r="C666" s="13" t="s">
        <v>1346</v>
      </c>
      <c r="D666" s="13" t="str">
        <f>VLOOKUP(B666,'1월 3일'!$G:$I,3,0)</f>
        <v>보안</v>
      </c>
      <c r="E666" s="10">
        <f>VLOOKUP(B666,'12월 1일'!$A:$C,3,0)</f>
        <v>2652.306525</v>
      </c>
      <c r="F666" s="10">
        <f>VLOOKUP(B666,'1월 3일'!$A:$C,3,0)</f>
        <v>2379.0385799999999</v>
      </c>
      <c r="G666" s="11">
        <f t="shared" si="11"/>
        <v>-10.303030303030303</v>
      </c>
    </row>
    <row r="667" spans="2:7" x14ac:dyDescent="0.3">
      <c r="B667" s="12">
        <v>35510</v>
      </c>
      <c r="C667" s="13" t="s">
        <v>1239</v>
      </c>
      <c r="D667" s="13" t="str">
        <f>VLOOKUP(B667,'1월 3일'!$G:$I,3,0)</f>
        <v>인터넷</v>
      </c>
      <c r="E667" s="10">
        <f>VLOOKUP(B667,'12월 1일'!$A:$C,3,0)</f>
        <v>2476.8000000000002</v>
      </c>
      <c r="F667" s="10">
        <f>VLOOKUP(B667,'1월 3일'!$A:$C,3,0)</f>
        <v>2322</v>
      </c>
      <c r="G667" s="11">
        <f t="shared" si="11"/>
        <v>-6.2500000000000107</v>
      </c>
    </row>
    <row r="668" spans="2:7" x14ac:dyDescent="0.3">
      <c r="B668" s="12">
        <v>52710</v>
      </c>
      <c r="C668" s="13" t="s">
        <v>1326</v>
      </c>
      <c r="D668" s="13" t="str">
        <f>VLOOKUP(B668,'1월 3일'!$G:$I,3,0)</f>
        <v>스마트폰</v>
      </c>
      <c r="E668" s="10">
        <f>VLOOKUP(B668,'12월 1일'!$A:$C,3,0)</f>
        <v>2304.3155190000002</v>
      </c>
      <c r="F668" s="10">
        <f>VLOOKUP(B668,'1월 3일'!$A:$C,3,0)</f>
        <v>2504.0553420000001</v>
      </c>
      <c r="G668" s="11">
        <f t="shared" si="11"/>
        <v>8.6680761099365622</v>
      </c>
    </row>
    <row r="669" spans="2:7" x14ac:dyDescent="0.3">
      <c r="B669" s="12">
        <v>81000</v>
      </c>
      <c r="C669" s="13" t="s">
        <v>1929</v>
      </c>
      <c r="D669" s="13" t="str">
        <f>VLOOKUP(B669,'1월 3일'!$G:$I,3,0)</f>
        <v>기초소재</v>
      </c>
      <c r="E669" s="10">
        <f>VLOOKUP(B669,'12월 1일'!$A:$C,3,0)</f>
        <v>2492.6221125000002</v>
      </c>
      <c r="F669" s="10">
        <f>VLOOKUP(B669,'1월 3일'!$A:$C,3,0)</f>
        <v>2272.4760000000001</v>
      </c>
      <c r="G669" s="11">
        <f t="shared" si="11"/>
        <v>-8.8319088319088301</v>
      </c>
    </row>
    <row r="670" spans="2:7" x14ac:dyDescent="0.3">
      <c r="B670" s="12">
        <v>122450</v>
      </c>
      <c r="C670" s="13" t="s">
        <v>154</v>
      </c>
      <c r="D670" s="13" t="str">
        <f>VLOOKUP(B670,'1월 3일'!$G:$I,3,0)</f>
        <v>방송미디어</v>
      </c>
      <c r="E670" s="10">
        <f>VLOOKUP(B670,'12월 1일'!$A:$C,3,0)</f>
        <v>3096.4463412</v>
      </c>
      <c r="F670" s="10">
        <f>VLOOKUP(B670,'1월 3일'!$A:$C,3,0)</f>
        <v>2452.6756524000002</v>
      </c>
      <c r="G670" s="11">
        <f t="shared" si="11"/>
        <v>-20.79062957540263</v>
      </c>
    </row>
    <row r="671" spans="2:7" x14ac:dyDescent="0.3">
      <c r="B671" s="12">
        <v>23760</v>
      </c>
      <c r="C671" s="13" t="s">
        <v>2505</v>
      </c>
      <c r="D671" s="13" t="str">
        <f>VLOOKUP(B671,'1월 3일'!$G:$I,3,0)</f>
        <v>금융</v>
      </c>
      <c r="E671" s="10">
        <f>VLOOKUP(B671,'12월 1일'!$A:$C,3,0)</f>
        <v>2395.4766818399999</v>
      </c>
      <c r="F671" s="10">
        <f>VLOOKUP(B671,'1월 3일'!$A:$C,3,0)</f>
        <v>2285.01333024</v>
      </c>
      <c r="G671" s="11">
        <f t="shared" si="11"/>
        <v>-4.6113306982872189</v>
      </c>
    </row>
    <row r="672" spans="2:7" x14ac:dyDescent="0.3">
      <c r="B672" s="14">
        <v>102260</v>
      </c>
      <c r="C672" s="15" t="s">
        <v>617</v>
      </c>
      <c r="D672" s="15" t="str">
        <f>VLOOKUP(B672,'1월 3일'!$G:$I,3,0)</f>
        <v>기초소재</v>
      </c>
      <c r="E672" s="10">
        <f>VLOOKUP(B672,'12월 1일'!$A:$C,3,0)</f>
        <v>2300.6344064</v>
      </c>
      <c r="F672" s="10">
        <f>VLOOKUP(B672,'1월 3일'!$A:$C,3,0)</f>
        <v>2268.3360831999998</v>
      </c>
      <c r="G672" s="11">
        <f t="shared" si="11"/>
        <v>-1.4038876889848839</v>
      </c>
    </row>
    <row r="673" spans="2:7" x14ac:dyDescent="0.3">
      <c r="B673" s="12">
        <v>80420</v>
      </c>
      <c r="C673" s="13" t="s">
        <v>826</v>
      </c>
      <c r="D673" s="13" t="str">
        <f>VLOOKUP(B673,'1월 3일'!$G:$I,3,0)</f>
        <v>스마트폰</v>
      </c>
      <c r="E673" s="10">
        <f>VLOOKUP(B673,'12월 1일'!$A:$C,3,0)</f>
        <v>2686.6186613999998</v>
      </c>
      <c r="F673" s="10">
        <f>VLOOKUP(B673,'1월 3일'!$A:$C,3,0)</f>
        <v>2387.6625789</v>
      </c>
      <c r="G673" s="11">
        <f t="shared" si="11"/>
        <v>-11.127596439169141</v>
      </c>
    </row>
    <row r="674" spans="2:7" x14ac:dyDescent="0.3">
      <c r="B674" s="14">
        <v>40300</v>
      </c>
      <c r="C674" s="15" t="s">
        <v>283</v>
      </c>
      <c r="D674" s="15" t="str">
        <f>VLOOKUP(B674,'1월 3일'!$G:$I,3,0)</f>
        <v>방송미디어</v>
      </c>
      <c r="E674" s="10">
        <f>VLOOKUP(B674,'12월 1일'!$A:$C,3,0)</f>
        <v>2612.4</v>
      </c>
      <c r="F674" s="10">
        <f>VLOOKUP(B674,'1월 3일'!$A:$C,3,0)</f>
        <v>2322.6</v>
      </c>
      <c r="G674" s="11">
        <f t="shared" si="11"/>
        <v>-11.093247588424449</v>
      </c>
    </row>
    <row r="675" spans="2:7" x14ac:dyDescent="0.3">
      <c r="B675" s="12">
        <v>149950</v>
      </c>
      <c r="C675" s="13" t="s">
        <v>1330</v>
      </c>
      <c r="D675" s="13" t="str">
        <f>VLOOKUP(B675,'1월 3일'!$G:$I,3,0)</f>
        <v>디스플레이</v>
      </c>
      <c r="E675" s="10">
        <f>VLOOKUP(B675,'12월 1일'!$A:$C,3,0)</f>
        <v>2918.6025</v>
      </c>
      <c r="F675" s="10">
        <f>VLOOKUP(B675,'1월 3일'!$A:$C,3,0)</f>
        <v>2450.3775000000001</v>
      </c>
      <c r="G675" s="11">
        <f t="shared" si="11"/>
        <v>-16.042780748663098</v>
      </c>
    </row>
    <row r="676" spans="2:7" x14ac:dyDescent="0.3">
      <c r="B676" s="12">
        <v>4980</v>
      </c>
      <c r="C676" s="13" t="s">
        <v>1119</v>
      </c>
      <c r="D676" s="13" t="str">
        <f>VLOOKUP(B676,'1월 3일'!$G:$I,3,0)</f>
        <v>건설</v>
      </c>
      <c r="E676" s="10">
        <f>VLOOKUP(B676,'12월 1일'!$A:$C,3,0)</f>
        <v>2733.5421394999998</v>
      </c>
      <c r="F676" s="10">
        <f>VLOOKUP(B676,'1월 3일'!$A:$C,3,0)</f>
        <v>2218.7046065</v>
      </c>
      <c r="G676" s="11">
        <f t="shared" si="11"/>
        <v>-18.834080717488789</v>
      </c>
    </row>
    <row r="677" spans="2:7" x14ac:dyDescent="0.3">
      <c r="B677" s="12">
        <v>317400</v>
      </c>
      <c r="C677" s="13" t="s">
        <v>1943</v>
      </c>
      <c r="D677" s="13" t="str">
        <f>VLOOKUP(B677,'1월 3일'!$G:$I,3,0)</f>
        <v>건설</v>
      </c>
      <c r="E677" s="10">
        <f>VLOOKUP(B677,'12월 1일'!$A:$C,3,0)</f>
        <v>2567.4028239999998</v>
      </c>
      <c r="F677" s="10">
        <f>VLOOKUP(B677,'1월 3일'!$A:$C,3,0)</f>
        <v>2214.4818919999998</v>
      </c>
      <c r="G677" s="11">
        <f t="shared" si="11"/>
        <v>-13.746223564954684</v>
      </c>
    </row>
    <row r="678" spans="2:7" x14ac:dyDescent="0.3">
      <c r="B678" s="12">
        <v>32300</v>
      </c>
      <c r="C678" s="13" t="s">
        <v>2514</v>
      </c>
      <c r="D678" s="13" t="str">
        <f>VLOOKUP(B678,'1월 3일'!$G:$I,3,0)</f>
        <v>헬스케어</v>
      </c>
      <c r="E678" s="10">
        <f>VLOOKUP(B678,'12월 1일'!$A:$C,3,0)</f>
        <v>2590.3414874999999</v>
      </c>
      <c r="F678" s="10">
        <f>VLOOKUP(B678,'1월 3일'!$A:$C,3,0)</f>
        <v>2274.0471585</v>
      </c>
      <c r="G678" s="11">
        <f t="shared" si="11"/>
        <v>-12.210526315789473</v>
      </c>
    </row>
    <row r="679" spans="2:7" x14ac:dyDescent="0.3">
      <c r="B679" s="12">
        <v>216080</v>
      </c>
      <c r="C679" s="13" t="s">
        <v>1996</v>
      </c>
      <c r="D679" s="13" t="str">
        <f>VLOOKUP(B679,'1월 3일'!$G:$I,3,0)</f>
        <v>헬스케어</v>
      </c>
      <c r="E679" s="10">
        <f>VLOOKUP(B679,'12월 1일'!$A:$C,3,0)</f>
        <v>2191.0308570000002</v>
      </c>
      <c r="F679" s="10">
        <f>VLOOKUP(B679,'1월 3일'!$A:$C,3,0)</f>
        <v>2440.416483</v>
      </c>
      <c r="G679" s="11">
        <f t="shared" si="11"/>
        <v>11.382113821138207</v>
      </c>
    </row>
    <row r="680" spans="2:7" x14ac:dyDescent="0.3">
      <c r="B680" s="12">
        <v>53610</v>
      </c>
      <c r="C680" s="13" t="s">
        <v>2393</v>
      </c>
      <c r="D680" s="13" t="str">
        <f>VLOOKUP(B680,'1월 3일'!$G:$I,3,0)</f>
        <v>반도체</v>
      </c>
      <c r="E680" s="10">
        <f>VLOOKUP(B680,'12월 1일'!$A:$C,3,0)</f>
        <v>2607</v>
      </c>
      <c r="F680" s="10">
        <f>VLOOKUP(B680,'1월 3일'!$A:$C,3,0)</f>
        <v>2348.5</v>
      </c>
      <c r="G680" s="11">
        <f t="shared" si="11"/>
        <v>-9.9156118143459935</v>
      </c>
    </row>
    <row r="681" spans="2:7" x14ac:dyDescent="0.3">
      <c r="B681" s="14">
        <v>1780</v>
      </c>
      <c r="C681" s="15" t="s">
        <v>1392</v>
      </c>
      <c r="D681" s="15" t="str">
        <f>VLOOKUP(B681,'1월 3일'!$G:$I,3,0)</f>
        <v>기초소재</v>
      </c>
      <c r="E681" s="10">
        <f>VLOOKUP(B681,'12월 1일'!$A:$C,3,0)</f>
        <v>2825.0401648000002</v>
      </c>
      <c r="F681" s="10">
        <f>VLOOKUP(B681,'1월 3일'!$A:$C,3,0)</f>
        <v>2276.2266295999998</v>
      </c>
      <c r="G681" s="11">
        <f t="shared" si="11"/>
        <v>-19.426751592356705</v>
      </c>
    </row>
    <row r="682" spans="2:7" x14ac:dyDescent="0.3">
      <c r="B682" s="14">
        <v>35080</v>
      </c>
      <c r="C682" s="15" t="s">
        <v>353</v>
      </c>
      <c r="D682" s="15" t="str">
        <f>VLOOKUP(B682,'1월 3일'!$G:$I,3,0)</f>
        <v>유통</v>
      </c>
      <c r="E682" s="10">
        <f>VLOOKUP(B682,'12월 1일'!$A:$C,3,0)</f>
        <v>2251.4996799999999</v>
      </c>
      <c r="F682" s="10">
        <f>VLOOKUP(B682,'1월 3일'!$A:$C,3,0)</f>
        <v>2282.5548480000002</v>
      </c>
      <c r="G682" s="11">
        <f t="shared" si="11"/>
        <v>1.3793103448276112</v>
      </c>
    </row>
    <row r="683" spans="2:7" x14ac:dyDescent="0.3">
      <c r="B683" s="14">
        <v>3580</v>
      </c>
      <c r="C683" s="16" t="s">
        <v>89</v>
      </c>
      <c r="D683" s="16" t="str">
        <f>VLOOKUP(B683,'1월 3일'!$G:$I,3,0)</f>
        <v>건설</v>
      </c>
      <c r="E683" s="10">
        <f>VLOOKUP(B683,'12월 1일'!$A:$C,3,0)</f>
        <v>2902.1423770000001</v>
      </c>
      <c r="F683" s="10">
        <f>VLOOKUP(B683,'1월 3일'!$A:$C,3,0)</f>
        <v>2258.1633385999999</v>
      </c>
      <c r="G683" s="11">
        <f t="shared" si="11"/>
        <v>-22.189781021897815</v>
      </c>
    </row>
    <row r="684" spans="2:7" x14ac:dyDescent="0.3">
      <c r="B684" s="14">
        <v>47820</v>
      </c>
      <c r="C684" s="15" t="s">
        <v>2076</v>
      </c>
      <c r="D684" s="15" t="str">
        <f>VLOOKUP(B684,'1월 3일'!$G:$I,3,0)</f>
        <v>방송미디어</v>
      </c>
      <c r="E684" s="10">
        <f>VLOOKUP(B684,'12월 1일'!$A:$C,3,0)</f>
        <v>2681.518697</v>
      </c>
      <c r="F684" s="10">
        <f>VLOOKUP(B684,'1월 3일'!$A:$C,3,0)</f>
        <v>2268.977359</v>
      </c>
      <c r="G684" s="11">
        <f t="shared" si="11"/>
        <v>-15.384615384615385</v>
      </c>
    </row>
    <row r="685" spans="2:7" x14ac:dyDescent="0.3">
      <c r="B685" s="12">
        <v>15230</v>
      </c>
      <c r="C685" s="13" t="s">
        <v>554</v>
      </c>
      <c r="D685" s="13" t="str">
        <f>VLOOKUP(B685,'1월 3일'!$G:$I,3,0)</f>
        <v>기계</v>
      </c>
      <c r="E685" s="10">
        <f>VLOOKUP(B685,'12월 1일'!$A:$C,3,0)</f>
        <v>2505.7845710000001</v>
      </c>
      <c r="F685" s="10">
        <f>VLOOKUP(B685,'1월 3일'!$A:$C,3,0)</f>
        <v>2140.060027</v>
      </c>
      <c r="G685" s="11">
        <f t="shared" si="11"/>
        <v>-14.59521094640821</v>
      </c>
    </row>
    <row r="686" spans="2:7" x14ac:dyDescent="0.3">
      <c r="B686" s="12">
        <v>29460</v>
      </c>
      <c r="C686" s="13" t="s">
        <v>2109</v>
      </c>
      <c r="D686" s="13" t="str">
        <f>VLOOKUP(B686,'1월 3일'!$G:$I,3,0)</f>
        <v>반도체</v>
      </c>
      <c r="E686" s="10">
        <f>VLOOKUP(B686,'12월 1일'!$A:$C,3,0)</f>
        <v>2480.3900520000002</v>
      </c>
      <c r="F686" s="10">
        <f>VLOOKUP(B686,'1월 3일'!$A:$C,3,0)</f>
        <v>2317.741524</v>
      </c>
      <c r="G686" s="11">
        <f t="shared" si="11"/>
        <v>-6.5573770491803351</v>
      </c>
    </row>
    <row r="687" spans="2:7" x14ac:dyDescent="0.3">
      <c r="B687" s="12">
        <v>48870</v>
      </c>
      <c r="C687" s="13" t="s">
        <v>1221</v>
      </c>
      <c r="D687" s="13" t="str">
        <f>VLOOKUP(B687,'1월 3일'!$G:$I,3,0)</f>
        <v>헬스케어</v>
      </c>
      <c r="E687" s="10">
        <f>VLOOKUP(B687,'12월 1일'!$A:$C,3,0)</f>
        <v>2688.0211800000002</v>
      </c>
      <c r="F687" s="10">
        <f>VLOOKUP(B687,'1월 3일'!$A:$C,3,0)</f>
        <v>2410.9482275999999</v>
      </c>
      <c r="G687" s="11">
        <f t="shared" si="11"/>
        <v>-10.307692307692317</v>
      </c>
    </row>
    <row r="688" spans="2:7" x14ac:dyDescent="0.3">
      <c r="B688" s="14">
        <v>288330</v>
      </c>
      <c r="C688" s="15" t="s">
        <v>938</v>
      </c>
      <c r="D688" s="15" t="str">
        <f>VLOOKUP(B688,'1월 3일'!$G:$I,3,0)</f>
        <v>헬스케어</v>
      </c>
      <c r="E688" s="10">
        <f>VLOOKUP(B688,'12월 1일'!$A:$C,3,0)</f>
        <v>2457.2084875</v>
      </c>
      <c r="F688" s="10">
        <f>VLOOKUP(B688,'1월 3일'!$A:$C,3,0)</f>
        <v>2258.2442375000001</v>
      </c>
      <c r="G688" s="11">
        <f t="shared" si="11"/>
        <v>-8.0971659919028323</v>
      </c>
    </row>
    <row r="689" spans="2:7" x14ac:dyDescent="0.3">
      <c r="B689" s="12">
        <v>2390</v>
      </c>
      <c r="C689" s="13" t="s">
        <v>2524</v>
      </c>
      <c r="D689" s="13" t="str">
        <f>VLOOKUP(B689,'1월 3일'!$G:$I,3,0)</f>
        <v>헬스케어</v>
      </c>
      <c r="E689" s="10">
        <f>VLOOKUP(B689,'12월 1일'!$A:$C,3,0)</f>
        <v>2284.746478</v>
      </c>
      <c r="F689" s="10">
        <f>VLOOKUP(B689,'1월 3일'!$A:$C,3,0)</f>
        <v>2257.2194119999999</v>
      </c>
      <c r="G689" s="11">
        <f t="shared" si="11"/>
        <v>-1.2048192771084376</v>
      </c>
    </row>
    <row r="690" spans="2:7" x14ac:dyDescent="0.3">
      <c r="B690" s="14">
        <v>86980</v>
      </c>
      <c r="C690" s="15" t="s">
        <v>1195</v>
      </c>
      <c r="D690" s="15" t="str">
        <f>VLOOKUP(B690,'1월 3일'!$G:$I,3,0)</f>
        <v>방송미디어</v>
      </c>
      <c r="E690" s="10">
        <f>VLOOKUP(B690,'12월 1일'!$A:$C,3,0)</f>
        <v>2549.3665999999998</v>
      </c>
      <c r="F690" s="10">
        <f>VLOOKUP(B690,'1월 3일'!$A:$C,3,0)</f>
        <v>2195.4618999999998</v>
      </c>
      <c r="G690" s="11">
        <f t="shared" si="11"/>
        <v>-13.882063882063889</v>
      </c>
    </row>
    <row r="691" spans="2:7" x14ac:dyDescent="0.3">
      <c r="B691" s="12">
        <v>232140</v>
      </c>
      <c r="C691" s="13" t="s">
        <v>1661</v>
      </c>
      <c r="D691" s="13" t="str">
        <f>VLOOKUP(B691,'1월 3일'!$G:$I,3,0)</f>
        <v>반도체</v>
      </c>
      <c r="E691" s="10">
        <f>VLOOKUP(B691,'12월 1일'!$A:$C,3,0)</f>
        <v>2695.1897475000001</v>
      </c>
      <c r="F691" s="10">
        <f>VLOOKUP(B691,'1월 3일'!$A:$C,3,0)</f>
        <v>2498.2809075</v>
      </c>
      <c r="G691" s="11">
        <f t="shared" si="11"/>
        <v>-7.3059360730593603</v>
      </c>
    </row>
    <row r="692" spans="2:7" x14ac:dyDescent="0.3">
      <c r="B692" s="14">
        <v>2810</v>
      </c>
      <c r="C692" s="15" t="s">
        <v>1033</v>
      </c>
      <c r="D692" s="15" t="str">
        <f>VLOOKUP(B692,'1월 3일'!$G:$I,3,0)</f>
        <v>기초소재</v>
      </c>
      <c r="E692" s="10">
        <f>VLOOKUP(B692,'12월 1일'!$A:$C,3,0)</f>
        <v>2419.1701880000001</v>
      </c>
      <c r="F692" s="10">
        <f>VLOOKUP(B692,'1월 3일'!$A:$C,3,0)</f>
        <v>2299.1350259999999</v>
      </c>
      <c r="G692" s="11">
        <f t="shared" si="11"/>
        <v>-4.961832061068705</v>
      </c>
    </row>
    <row r="693" spans="2:7" x14ac:dyDescent="0.3">
      <c r="B693" s="12">
        <v>114190</v>
      </c>
      <c r="C693" s="13" t="s">
        <v>294</v>
      </c>
      <c r="D693" s="13" t="str">
        <f>VLOOKUP(B693,'1월 3일'!$G:$I,3,0)</f>
        <v>에너지</v>
      </c>
      <c r="E693" s="10">
        <f>VLOOKUP(B693,'12월 1일'!$A:$C,3,0)</f>
        <v>2703.7344330000001</v>
      </c>
      <c r="F693" s="10">
        <f>VLOOKUP(B693,'1월 3일'!$A:$C,3,0)</f>
        <v>2212.6213186</v>
      </c>
      <c r="G693" s="11">
        <f t="shared" si="11"/>
        <v>-18.164251207729475</v>
      </c>
    </row>
    <row r="694" spans="2:7" x14ac:dyDescent="0.3">
      <c r="B694" s="12">
        <v>339770</v>
      </c>
      <c r="C694" s="13" t="s">
        <v>340</v>
      </c>
      <c r="D694" s="13" t="str">
        <f>VLOOKUP(B694,'1월 3일'!$G:$I,3,0)</f>
        <v>음식료</v>
      </c>
      <c r="E694" s="10">
        <f>VLOOKUP(B694,'12월 1일'!$A:$C,3,0)</f>
        <v>2648.1492400000002</v>
      </c>
      <c r="F694" s="10">
        <f>VLOOKUP(B694,'1월 3일'!$A:$C,3,0)</f>
        <v>2253.4251079999999</v>
      </c>
      <c r="G694" s="11">
        <f t="shared" si="11"/>
        <v>-14.905660377358497</v>
      </c>
    </row>
    <row r="695" spans="2:7" x14ac:dyDescent="0.3">
      <c r="B695" s="14">
        <v>83420</v>
      </c>
      <c r="C695" s="15" t="s">
        <v>355</v>
      </c>
      <c r="D695" s="15" t="str">
        <f>VLOOKUP(B695,'1월 3일'!$G:$I,3,0)</f>
        <v>기초소재</v>
      </c>
      <c r="E695" s="10">
        <f>VLOOKUP(B695,'12월 1일'!$A:$C,3,0)</f>
        <v>3012</v>
      </c>
      <c r="F695" s="10">
        <f>VLOOKUP(B695,'1월 3일'!$A:$C,3,0)</f>
        <v>2287.1999999999998</v>
      </c>
      <c r="G695" s="11">
        <f t="shared" si="11"/>
        <v>-24.063745019920326</v>
      </c>
    </row>
    <row r="696" spans="2:7" x14ac:dyDescent="0.3">
      <c r="B696" s="12">
        <v>318020</v>
      </c>
      <c r="C696" s="13" t="s">
        <v>2368</v>
      </c>
      <c r="D696" s="13" t="str">
        <f>VLOOKUP(B696,'1월 3일'!$G:$I,3,0)</f>
        <v>전자제품</v>
      </c>
      <c r="E696" s="10">
        <f>VLOOKUP(B696,'12월 1일'!$A:$C,3,0)</f>
        <v>2291.871232</v>
      </c>
      <c r="F696" s="10">
        <f>VLOOKUP(B696,'1월 3일'!$A:$C,3,0)</f>
        <v>2291.871232</v>
      </c>
      <c r="G696" s="11">
        <f t="shared" si="11"/>
        <v>0</v>
      </c>
    </row>
    <row r="697" spans="2:7" x14ac:dyDescent="0.3">
      <c r="B697" s="14">
        <v>73490</v>
      </c>
      <c r="C697" s="15" t="s">
        <v>1823</v>
      </c>
      <c r="D697" s="15" t="str">
        <f>VLOOKUP(B697,'1월 3일'!$G:$I,3,0)</f>
        <v>통신</v>
      </c>
      <c r="E697" s="10">
        <f>VLOOKUP(B697,'12월 1일'!$A:$C,3,0)</f>
        <v>2028.0007439999999</v>
      </c>
      <c r="F697" s="10">
        <f>VLOOKUP(B697,'1월 3일'!$A:$C,3,0)</f>
        <v>2364.8779439999998</v>
      </c>
      <c r="G697" s="11">
        <f t="shared" si="11"/>
        <v>16.611295681063119</v>
      </c>
    </row>
    <row r="698" spans="2:7" x14ac:dyDescent="0.3">
      <c r="B698" s="12">
        <v>382900</v>
      </c>
      <c r="C698" s="13" t="s">
        <v>908</v>
      </c>
      <c r="D698" s="13" t="str">
        <f>VLOOKUP(B698,'1월 3일'!$G:$I,3,0)</f>
        <v>에너지</v>
      </c>
      <c r="E698" s="10">
        <f>VLOOKUP(B698,'12월 1일'!$A:$C,3,0)</f>
        <v>2461.8409999999999</v>
      </c>
      <c r="F698" s="10">
        <f>VLOOKUP(B698,'1월 3일'!$A:$C,3,0)</f>
        <v>2150.8254999999999</v>
      </c>
      <c r="G698" s="11">
        <f t="shared" si="11"/>
        <v>-12.633451957295371</v>
      </c>
    </row>
    <row r="699" spans="2:7" x14ac:dyDescent="0.3">
      <c r="B699" s="12">
        <v>1460</v>
      </c>
      <c r="C699" s="13" t="s">
        <v>13</v>
      </c>
      <c r="D699" s="13" t="str">
        <f>VLOOKUP(B699,'1월 3일'!$G:$I,3,0)</f>
        <v>패션</v>
      </c>
      <c r="E699" s="10">
        <f>VLOOKUP(B699,'12월 1일'!$A:$C,3,0)</f>
        <v>2339.1831750000001</v>
      </c>
      <c r="F699" s="10">
        <f>VLOOKUP(B699,'1월 3일'!$A:$C,3,0)</f>
        <v>2336.0601000000001</v>
      </c>
      <c r="G699" s="11">
        <f t="shared" si="11"/>
        <v>-0.13351134846462109</v>
      </c>
    </row>
    <row r="700" spans="2:7" x14ac:dyDescent="0.3">
      <c r="B700" s="12">
        <v>1790</v>
      </c>
      <c r="C700" s="13" t="s">
        <v>566</v>
      </c>
      <c r="D700" s="13" t="str">
        <f>VLOOKUP(B700,'1월 3일'!$G:$I,3,0)</f>
        <v>음식료</v>
      </c>
      <c r="E700" s="10">
        <f>VLOOKUP(B700,'12월 1일'!$A:$C,3,0)</f>
        <v>2471.1407789999998</v>
      </c>
      <c r="F700" s="10">
        <f>VLOOKUP(B700,'1월 3일'!$A:$C,3,0)</f>
        <v>2224.4751839999999</v>
      </c>
      <c r="G700" s="11">
        <f t="shared" si="11"/>
        <v>-9.9818511796733169</v>
      </c>
    </row>
    <row r="701" spans="2:7" x14ac:dyDescent="0.3">
      <c r="B701" s="12">
        <v>160550</v>
      </c>
      <c r="C701" s="13" t="s">
        <v>185</v>
      </c>
      <c r="D701" s="13" t="str">
        <f>VLOOKUP(B701,'1월 3일'!$G:$I,3,0)</f>
        <v>방송미디어</v>
      </c>
      <c r="E701" s="10">
        <f>VLOOKUP(B701,'12월 1일'!$A:$C,3,0)</f>
        <v>2263.1851965999999</v>
      </c>
      <c r="F701" s="10">
        <f>VLOOKUP(B701,'1월 3일'!$A:$C,3,0)</f>
        <v>2383.1814524000001</v>
      </c>
      <c r="G701" s="11">
        <f t="shared" si="11"/>
        <v>5.3020961775585684</v>
      </c>
    </row>
    <row r="702" spans="2:7" x14ac:dyDescent="0.3">
      <c r="B702" s="14">
        <v>251370</v>
      </c>
      <c r="C702" s="15" t="s">
        <v>1666</v>
      </c>
      <c r="D702" s="15" t="str">
        <f>VLOOKUP(B702,'1월 3일'!$G:$I,3,0)</f>
        <v>PCB</v>
      </c>
      <c r="E702" s="10">
        <f>VLOOKUP(B702,'12월 1일'!$A:$C,3,0)</f>
        <v>3034.4903039999999</v>
      </c>
      <c r="F702" s="10">
        <f>VLOOKUP(B702,'1월 3일'!$A:$C,3,0)</f>
        <v>2210.609872</v>
      </c>
      <c r="G702" s="11">
        <f t="shared" si="11"/>
        <v>-27.1505376344086</v>
      </c>
    </row>
    <row r="703" spans="2:7" x14ac:dyDescent="0.3">
      <c r="B703" s="14">
        <v>291230</v>
      </c>
      <c r="C703" s="15" t="s">
        <v>1569</v>
      </c>
      <c r="D703" s="15" t="str">
        <f>VLOOKUP(B703,'1월 3일'!$G:$I,3,0)</f>
        <v>광고</v>
      </c>
      <c r="E703" s="10">
        <f>VLOOKUP(B703,'12월 1일'!$A:$C,3,0)</f>
        <v>2962.0030737000002</v>
      </c>
      <c r="F703" s="10">
        <f>VLOOKUP(B703,'1월 3일'!$A:$C,3,0)</f>
        <v>2119.2574292999998</v>
      </c>
      <c r="G703" s="11">
        <f t="shared" si="11"/>
        <v>-28.451882845188294</v>
      </c>
    </row>
    <row r="704" spans="2:7" x14ac:dyDescent="0.3">
      <c r="B704" s="12">
        <v>1200</v>
      </c>
      <c r="C704" s="13" t="s">
        <v>1799</v>
      </c>
      <c r="D704" s="13" t="str">
        <f>VLOOKUP(B704,'1월 3일'!$G:$I,3,0)</f>
        <v>금융</v>
      </c>
      <c r="E704" s="10">
        <f>VLOOKUP(B704,'12월 1일'!$A:$C,3,0)</f>
        <v>2721.9463458</v>
      </c>
      <c r="F704" s="10">
        <f>VLOOKUP(B704,'1월 3일'!$A:$C,3,0)</f>
        <v>2252.1442185000001</v>
      </c>
      <c r="G704" s="11">
        <f t="shared" si="11"/>
        <v>-17.259786476868321</v>
      </c>
    </row>
    <row r="705" spans="2:7" x14ac:dyDescent="0.3">
      <c r="B705" s="12">
        <v>115960</v>
      </c>
      <c r="C705" s="13" t="s">
        <v>1601</v>
      </c>
      <c r="D705" s="13" t="str">
        <f>VLOOKUP(B705,'1월 3일'!$G:$I,3,0)</f>
        <v>화장품</v>
      </c>
      <c r="E705" s="10">
        <f>VLOOKUP(B705,'12월 1일'!$A:$C,3,0)</f>
        <v>2033.2719999999999</v>
      </c>
      <c r="F705" s="10">
        <f>VLOOKUP(B705,'1월 3일'!$A:$C,3,0)</f>
        <v>2188.2469999999998</v>
      </c>
      <c r="G705" s="11">
        <f t="shared" si="11"/>
        <v>7.6219512195121908</v>
      </c>
    </row>
    <row r="706" spans="2:7" x14ac:dyDescent="0.3">
      <c r="B706" s="12">
        <v>362320</v>
      </c>
      <c r="C706" s="13" t="s">
        <v>2073</v>
      </c>
      <c r="D706" s="13" t="str">
        <f>VLOOKUP(B706,'1월 3일'!$G:$I,3,0)</f>
        <v>화장품</v>
      </c>
      <c r="E706" s="10">
        <f>VLOOKUP(B706,'12월 1일'!$A:$C,3,0)</f>
        <v>2116.78287</v>
      </c>
      <c r="F706" s="10">
        <f>VLOOKUP(B706,'1월 3일'!$A:$C,3,0)</f>
        <v>2106.5072249999998</v>
      </c>
      <c r="G706" s="11">
        <f t="shared" si="11"/>
        <v>-0.48543689320389438</v>
      </c>
    </row>
    <row r="707" spans="2:7" x14ac:dyDescent="0.3">
      <c r="B707" s="14">
        <v>77500</v>
      </c>
      <c r="C707" s="15" t="s">
        <v>1759</v>
      </c>
      <c r="D707" s="15" t="str">
        <f>VLOOKUP(B707,'1월 3일'!$G:$I,3,0)</f>
        <v>반도체</v>
      </c>
      <c r="E707" s="10">
        <f>VLOOKUP(B707,'12월 1일'!$A:$C,3,0)</f>
        <v>2464.7733475</v>
      </c>
      <c r="F707" s="10">
        <f>VLOOKUP(B707,'1월 3일'!$A:$C,3,0)</f>
        <v>2234.9831574999998</v>
      </c>
      <c r="G707" s="11">
        <f t="shared" si="11"/>
        <v>-9.3229744728079993</v>
      </c>
    </row>
    <row r="708" spans="2:7" x14ac:dyDescent="0.3">
      <c r="B708" s="12">
        <v>131370</v>
      </c>
      <c r="C708" s="13" t="s">
        <v>1395</v>
      </c>
      <c r="D708" s="13" t="str">
        <f>VLOOKUP(B708,'1월 3일'!$G:$I,3,0)</f>
        <v>인터넷</v>
      </c>
      <c r="E708" s="10">
        <f>VLOOKUP(B708,'12월 1일'!$A:$C,3,0)</f>
        <v>2231.8907776999999</v>
      </c>
      <c r="F708" s="10">
        <f>VLOOKUP(B708,'1월 3일'!$A:$C,3,0)</f>
        <v>2130.6833200000001</v>
      </c>
      <c r="G708" s="11">
        <f t="shared" si="11"/>
        <v>-4.5346062052505909</v>
      </c>
    </row>
    <row r="709" spans="2:7" x14ac:dyDescent="0.3">
      <c r="B709" s="14">
        <v>7160</v>
      </c>
      <c r="C709" s="15" t="s">
        <v>985</v>
      </c>
      <c r="D709" s="15" t="str">
        <f>VLOOKUP(B709,'1월 3일'!$G:$I,3,0)</f>
        <v>음식료</v>
      </c>
      <c r="E709" s="10">
        <f>VLOOKUP(B709,'12월 1일'!$A:$C,3,0)</f>
        <v>2092.5</v>
      </c>
      <c r="F709" s="10">
        <f>VLOOKUP(B709,'1월 3일'!$A:$C,3,0)</f>
        <v>2150</v>
      </c>
      <c r="G709" s="11">
        <f t="shared" si="11"/>
        <v>2.7479091995221028</v>
      </c>
    </row>
    <row r="710" spans="2:7" x14ac:dyDescent="0.3">
      <c r="B710" s="12">
        <v>3120</v>
      </c>
      <c r="C710" s="13" t="s">
        <v>1919</v>
      </c>
      <c r="D710" s="13" t="str">
        <f>VLOOKUP(B710,'1월 3일'!$G:$I,3,0)</f>
        <v>헬스케어</v>
      </c>
      <c r="E710" s="10">
        <f>VLOOKUP(B710,'12월 1일'!$A:$C,3,0)</f>
        <v>2428.58</v>
      </c>
      <c r="F710" s="10">
        <f>VLOOKUP(B710,'1월 3일'!$A:$C,3,0)</f>
        <v>2234.4</v>
      </c>
      <c r="G710" s="11">
        <f t="shared" si="11"/>
        <v>-7.9956188389923248</v>
      </c>
    </row>
    <row r="711" spans="2:7" x14ac:dyDescent="0.3">
      <c r="B711" s="12">
        <v>282880</v>
      </c>
      <c r="C711" s="13" t="s">
        <v>2191</v>
      </c>
      <c r="D711" s="13" t="str">
        <f>VLOOKUP(B711,'1월 3일'!$G:$I,3,0)</f>
        <v>기계</v>
      </c>
      <c r="E711" s="10">
        <f>VLOOKUP(B711,'12월 1일'!$A:$C,3,0)</f>
        <v>2613.099964</v>
      </c>
      <c r="F711" s="10">
        <f>VLOOKUP(B711,'1월 3일'!$A:$C,3,0)</f>
        <v>2262.0865359999998</v>
      </c>
      <c r="G711" s="11">
        <f t="shared" si="11"/>
        <v>-13.432835820895528</v>
      </c>
    </row>
    <row r="712" spans="2:7" x14ac:dyDescent="0.3">
      <c r="B712" s="14">
        <v>1130</v>
      </c>
      <c r="C712" s="15" t="s">
        <v>568</v>
      </c>
      <c r="D712" s="15" t="str">
        <f>VLOOKUP(B712,'1월 3일'!$G:$I,3,0)</f>
        <v>음식료</v>
      </c>
      <c r="E712" s="10">
        <f>VLOOKUP(B712,'12월 1일'!$A:$C,3,0)</f>
        <v>2357.5500000000002</v>
      </c>
      <c r="F712" s="10">
        <f>VLOOKUP(B712,'1월 3일'!$A:$C,3,0)</f>
        <v>2281.5</v>
      </c>
      <c r="G712" s="11">
        <f t="shared" si="11"/>
        <v>-3.2258064516129115</v>
      </c>
    </row>
    <row r="713" spans="2:7" x14ac:dyDescent="0.3">
      <c r="B713" s="14">
        <v>150840</v>
      </c>
      <c r="C713" s="15" t="s">
        <v>1908</v>
      </c>
      <c r="D713" s="15" t="str">
        <f>VLOOKUP(B713,'1월 3일'!$G:$I,3,0)</f>
        <v>헬스케어</v>
      </c>
      <c r="E713" s="10">
        <f>VLOOKUP(B713,'12월 1일'!$A:$C,3,0)</f>
        <v>2236.6901699999999</v>
      </c>
      <c r="F713" s="10">
        <f>VLOOKUP(B713,'1월 3일'!$A:$C,3,0)</f>
        <v>2236.6901699999999</v>
      </c>
      <c r="G713" s="11">
        <f t="shared" si="11"/>
        <v>0</v>
      </c>
    </row>
    <row r="714" spans="2:7" x14ac:dyDescent="0.3">
      <c r="B714" s="12">
        <v>182360</v>
      </c>
      <c r="C714" s="13" t="s">
        <v>2210</v>
      </c>
      <c r="D714" s="13" t="str">
        <f>VLOOKUP(B714,'1월 3일'!$G:$I,3,0)</f>
        <v>방송미디어</v>
      </c>
      <c r="E714" s="10">
        <f>VLOOKUP(B714,'12월 1일'!$A:$C,3,0)</f>
        <v>2898.9842699999999</v>
      </c>
      <c r="F714" s="10">
        <f>VLOOKUP(B714,'1월 3일'!$A:$C,3,0)</f>
        <v>2312.2850724999998</v>
      </c>
      <c r="G714" s="11">
        <f t="shared" si="11"/>
        <v>-20.238095238095244</v>
      </c>
    </row>
    <row r="715" spans="2:7" x14ac:dyDescent="0.3">
      <c r="B715" s="12">
        <v>229640</v>
      </c>
      <c r="C715" s="13" t="s">
        <v>174</v>
      </c>
      <c r="D715" s="13" t="str">
        <f>VLOOKUP(B715,'1월 3일'!$G:$I,3,0)</f>
        <v>에너지</v>
      </c>
      <c r="E715" s="10">
        <f>VLOOKUP(B715,'12월 1일'!$A:$C,3,0)</f>
        <v>2437.7403684000001</v>
      </c>
      <c r="F715" s="10">
        <f>VLOOKUP(B715,'1월 3일'!$A:$C,3,0)</f>
        <v>2128.4290904999998</v>
      </c>
      <c r="G715" s="11">
        <f t="shared" si="11"/>
        <v>-12.688442211055284</v>
      </c>
    </row>
    <row r="716" spans="2:7" x14ac:dyDescent="0.3">
      <c r="B716" s="12">
        <v>180400</v>
      </c>
      <c r="C716" s="13" t="s">
        <v>691</v>
      </c>
      <c r="D716" s="13" t="str">
        <f>VLOOKUP(B716,'1월 3일'!$G:$I,3,0)</f>
        <v>헬스케어</v>
      </c>
      <c r="E716" s="10">
        <f>VLOOKUP(B716,'12월 1일'!$A:$C,3,0)</f>
        <v>2220.829299</v>
      </c>
      <c r="F716" s="10">
        <f>VLOOKUP(B716,'1월 3일'!$A:$C,3,0)</f>
        <v>2220.829299</v>
      </c>
      <c r="G716" s="11">
        <f t="shared" si="11"/>
        <v>0</v>
      </c>
    </row>
    <row r="717" spans="2:7" x14ac:dyDescent="0.3">
      <c r="B717" s="14">
        <v>86390</v>
      </c>
      <c r="C717" s="15" t="s">
        <v>1761</v>
      </c>
      <c r="D717" s="15" t="str">
        <f>VLOOKUP(B717,'1월 3일'!$G:$I,3,0)</f>
        <v>반도체</v>
      </c>
      <c r="E717" s="10">
        <f>VLOOKUP(B717,'12월 1일'!$A:$C,3,0)</f>
        <v>2810.8387579999999</v>
      </c>
      <c r="F717" s="10">
        <f>VLOOKUP(B717,'1월 3일'!$A:$C,3,0)</f>
        <v>2176.8149779999999</v>
      </c>
      <c r="G717" s="11">
        <f t="shared" si="11"/>
        <v>-22.556390977443609</v>
      </c>
    </row>
    <row r="718" spans="2:7" x14ac:dyDescent="0.3">
      <c r="B718" s="14">
        <v>42000</v>
      </c>
      <c r="C718" s="15" t="s">
        <v>2088</v>
      </c>
      <c r="D718" s="15" t="str">
        <f>VLOOKUP(B718,'1월 3일'!$G:$I,3,0)</f>
        <v>인터넷</v>
      </c>
      <c r="E718" s="10">
        <f>VLOOKUP(B718,'12월 1일'!$A:$C,3,0)</f>
        <v>2665.9179629999999</v>
      </c>
      <c r="F718" s="10">
        <f>VLOOKUP(B718,'1월 3일'!$A:$C,3,0)</f>
        <v>2206.9751237999999</v>
      </c>
      <c r="G718" s="11">
        <f t="shared" si="11"/>
        <v>-17.215189873417724</v>
      </c>
    </row>
    <row r="719" spans="2:7" x14ac:dyDescent="0.3">
      <c r="B719" s="12">
        <v>19680</v>
      </c>
      <c r="C719" s="13" t="s">
        <v>483</v>
      </c>
      <c r="D719" s="13" t="str">
        <f>VLOOKUP(B719,'1월 3일'!$G:$I,3,0)</f>
        <v>교육</v>
      </c>
      <c r="E719" s="10">
        <f>VLOOKUP(B719,'12월 1일'!$A:$C,3,0)</f>
        <v>2320.8580900000002</v>
      </c>
      <c r="F719" s="10">
        <f>VLOOKUP(B719,'1월 3일'!$A:$C,3,0)</f>
        <v>2181.0983875000002</v>
      </c>
      <c r="G719" s="11">
        <f t="shared" ref="G719:G777" si="12">(F719/E719-1)*100</f>
        <v>-6.0218978102189791</v>
      </c>
    </row>
    <row r="720" spans="2:7" x14ac:dyDescent="0.3">
      <c r="B720" s="12">
        <v>136490</v>
      </c>
      <c r="C720" s="13" t="s">
        <v>1112</v>
      </c>
      <c r="D720" s="13" t="str">
        <f>VLOOKUP(B720,'1월 3일'!$G:$I,3,0)</f>
        <v>음식료</v>
      </c>
      <c r="E720" s="10">
        <f>VLOOKUP(B720,'12월 1일'!$A:$C,3,0)</f>
        <v>2052.1798251999999</v>
      </c>
      <c r="F720" s="10">
        <f>VLOOKUP(B720,'1월 3일'!$A:$C,3,0)</f>
        <v>2149.6762015999998</v>
      </c>
      <c r="G720" s="11">
        <f t="shared" si="12"/>
        <v>4.7508690614136651</v>
      </c>
    </row>
    <row r="721" spans="2:7" x14ac:dyDescent="0.3">
      <c r="B721" s="14">
        <v>45390</v>
      </c>
      <c r="C721" s="15" t="s">
        <v>527</v>
      </c>
      <c r="D721" s="15" t="str">
        <f>VLOOKUP(B721,'1월 3일'!$G:$I,3,0)</f>
        <v>운송</v>
      </c>
      <c r="E721" s="10">
        <f>VLOOKUP(B721,'12월 1일'!$A:$C,3,0)</f>
        <v>2730.8433587499999</v>
      </c>
      <c r="F721" s="10">
        <f>VLOOKUP(B721,'1월 3일'!$A:$C,3,0)</f>
        <v>2145.9143296500001</v>
      </c>
      <c r="G721" s="11">
        <f t="shared" si="12"/>
        <v>-21.419354838709669</v>
      </c>
    </row>
    <row r="722" spans="2:7" x14ac:dyDescent="0.3">
      <c r="B722" s="12">
        <v>330860</v>
      </c>
      <c r="C722" s="13" t="s">
        <v>426</v>
      </c>
      <c r="D722" s="13" t="str">
        <f>VLOOKUP(B722,'1월 3일'!$G:$I,3,0)</f>
        <v>반도체</v>
      </c>
      <c r="E722" s="10">
        <f>VLOOKUP(B722,'12월 1일'!$A:$C,3,0)</f>
        <v>2765.7782149999998</v>
      </c>
      <c r="F722" s="10">
        <f>VLOOKUP(B722,'1월 3일'!$A:$C,3,0)</f>
        <v>2144.39192</v>
      </c>
      <c r="G722" s="11">
        <f t="shared" si="12"/>
        <v>-22.466960352422905</v>
      </c>
    </row>
    <row r="723" spans="2:7" x14ac:dyDescent="0.3">
      <c r="B723" s="12">
        <v>377190</v>
      </c>
      <c r="C723" s="13" t="s">
        <v>684</v>
      </c>
      <c r="D723" s="13" t="str">
        <f>VLOOKUP(B723,'1월 3일'!$G:$I,3,0)</f>
        <v>금융</v>
      </c>
      <c r="E723" s="10">
        <f>VLOOKUP(B723,'12월 1일'!$A:$C,3,0)</f>
        <v>2241.12</v>
      </c>
      <c r="F723" s="10">
        <f>VLOOKUP(B723,'1월 3일'!$A:$C,3,0)</f>
        <v>2202.48</v>
      </c>
      <c r="G723" s="11">
        <f t="shared" si="12"/>
        <v>-1.7241379310344751</v>
      </c>
    </row>
    <row r="724" spans="2:7" x14ac:dyDescent="0.3">
      <c r="B724" s="12">
        <v>46440</v>
      </c>
      <c r="C724" s="13" t="s">
        <v>134</v>
      </c>
      <c r="D724" s="13" t="str">
        <f>VLOOKUP(B724,'1월 3일'!$G:$I,3,0)</f>
        <v>인터넷</v>
      </c>
      <c r="E724" s="10">
        <f>VLOOKUP(B724,'12월 1일'!$A:$C,3,0)</f>
        <v>2368.3596480000001</v>
      </c>
      <c r="F724" s="10">
        <f>VLOOKUP(B724,'1월 3일'!$A:$C,3,0)</f>
        <v>2061.6376608</v>
      </c>
      <c r="G724" s="11">
        <f t="shared" si="12"/>
        <v>-12.950819672131153</v>
      </c>
    </row>
    <row r="725" spans="2:7" x14ac:dyDescent="0.3">
      <c r="B725" s="12">
        <v>126340</v>
      </c>
      <c r="C725" s="13" t="s">
        <v>946</v>
      </c>
      <c r="D725" s="13" t="str">
        <f>VLOOKUP(B725,'1월 3일'!$G:$I,3,0)</f>
        <v>에너지</v>
      </c>
      <c r="E725" s="10">
        <f>VLOOKUP(B725,'12월 1일'!$A:$C,3,0)</f>
        <v>2600.1585810000001</v>
      </c>
      <c r="F725" s="10">
        <f>VLOOKUP(B725,'1월 3일'!$A:$C,3,0)</f>
        <v>2149.0269659999999</v>
      </c>
      <c r="G725" s="11">
        <f t="shared" si="12"/>
        <v>-17.350157728706627</v>
      </c>
    </row>
    <row r="726" spans="2:7" x14ac:dyDescent="0.3">
      <c r="B726" s="12">
        <v>297090</v>
      </c>
      <c r="C726" s="13" t="s">
        <v>1300</v>
      </c>
      <c r="D726" s="13" t="str">
        <f>VLOOKUP(B726,'1월 3일'!$G:$I,3,0)</f>
        <v>에너지</v>
      </c>
      <c r="E726" s="10">
        <f>VLOOKUP(B726,'12월 1일'!$A:$C,3,0)</f>
        <v>2413.8000000000002</v>
      </c>
      <c r="F726" s="10">
        <f>VLOOKUP(B726,'1월 3일'!$A:$C,3,0)</f>
        <v>2135.6999999999998</v>
      </c>
      <c r="G726" s="11">
        <f t="shared" si="12"/>
        <v>-11.521252796420601</v>
      </c>
    </row>
    <row r="727" spans="2:7" x14ac:dyDescent="0.3">
      <c r="B727" s="14">
        <v>77360</v>
      </c>
      <c r="C727" s="15" t="s">
        <v>587</v>
      </c>
      <c r="D727" s="15" t="str">
        <f>VLOOKUP(B727,'1월 3일'!$G:$I,3,0)</f>
        <v>반도체</v>
      </c>
      <c r="E727" s="10">
        <f>VLOOKUP(B727,'12월 1일'!$A:$C,3,0)</f>
        <v>2467.2292086000002</v>
      </c>
      <c r="F727" s="10">
        <f>VLOOKUP(B727,'1월 3일'!$A:$C,3,0)</f>
        <v>2074.1991413000001</v>
      </c>
      <c r="G727" s="11">
        <f t="shared" si="12"/>
        <v>-15.93001841620627</v>
      </c>
    </row>
    <row r="728" spans="2:7" x14ac:dyDescent="0.3">
      <c r="B728" s="12">
        <v>419530</v>
      </c>
      <c r="C728" s="13" t="s">
        <v>2708</v>
      </c>
      <c r="D728" s="13" t="str">
        <f>VLOOKUP(B728,'1월 3일'!$G:$I,3,0)</f>
        <v>방송미디어</v>
      </c>
      <c r="E728" s="10" t="e">
        <f>VLOOKUP(B728,'12월 1일'!$A:$C,3,0)</f>
        <v>#N/A</v>
      </c>
      <c r="F728" s="10">
        <f>VLOOKUP(B728,'1월 3일'!$A:$C,3,0)</f>
        <v>2719.0293449999999</v>
      </c>
      <c r="G728" s="11" t="e">
        <f t="shared" si="12"/>
        <v>#N/A</v>
      </c>
    </row>
    <row r="729" spans="2:7" x14ac:dyDescent="0.3">
      <c r="B729" s="14">
        <v>285490</v>
      </c>
      <c r="C729" s="15" t="s">
        <v>445</v>
      </c>
      <c r="D729" s="15" t="str">
        <f>VLOOKUP(B729,'1월 3일'!$G:$I,3,0)</f>
        <v>스마트폰</v>
      </c>
      <c r="E729" s="10">
        <f>VLOOKUP(B729,'12월 1일'!$A:$C,3,0)</f>
        <v>2390.1378060000002</v>
      </c>
      <c r="F729" s="10">
        <f>VLOOKUP(B729,'1월 3일'!$A:$C,3,0)</f>
        <v>2189.197017</v>
      </c>
      <c r="G729" s="11">
        <f t="shared" si="12"/>
        <v>-8.4070796460177117</v>
      </c>
    </row>
    <row r="730" spans="2:7" x14ac:dyDescent="0.3">
      <c r="B730" s="12">
        <v>540</v>
      </c>
      <c r="C730" s="13" t="s">
        <v>2701</v>
      </c>
      <c r="D730" s="13" t="str">
        <f>VLOOKUP(B730,'1월 3일'!$G:$I,3,0)</f>
        <v>금융</v>
      </c>
      <c r="E730" s="10">
        <f>VLOOKUP(B730,'12월 1일'!$A:$C,3,0)</f>
        <v>2030.0675819999999</v>
      </c>
      <c r="F730" s="10">
        <f>VLOOKUP(B730,'1월 3일'!$A:$C,3,0)</f>
        <v>2155.34073975</v>
      </c>
      <c r="G730" s="11">
        <f t="shared" si="12"/>
        <v>6.1708860759493778</v>
      </c>
    </row>
    <row r="731" spans="2:7" x14ac:dyDescent="0.3">
      <c r="B731" s="14">
        <v>26890</v>
      </c>
      <c r="C731" s="15" t="s">
        <v>1216</v>
      </c>
      <c r="D731" s="15" t="str">
        <f>VLOOKUP(B731,'1월 3일'!$G:$I,3,0)</f>
        <v>금융</v>
      </c>
      <c r="E731" s="10">
        <f>VLOOKUP(B731,'12월 1일'!$A:$C,3,0)</f>
        <v>2584.0468500000002</v>
      </c>
      <c r="F731" s="10">
        <f>VLOOKUP(B731,'1월 3일'!$A:$C,3,0)</f>
        <v>2167.2651000000001</v>
      </c>
      <c r="G731" s="11">
        <f t="shared" si="12"/>
        <v>-16.129032258064523</v>
      </c>
    </row>
    <row r="732" spans="2:7" x14ac:dyDescent="0.3">
      <c r="B732" s="14">
        <v>273640</v>
      </c>
      <c r="C732" s="15" t="s">
        <v>1665</v>
      </c>
      <c r="D732" s="15" t="str">
        <f>VLOOKUP(B732,'1월 3일'!$G:$I,3,0)</f>
        <v>배터리</v>
      </c>
      <c r="E732" s="10">
        <f>VLOOKUP(B732,'12월 1일'!$A:$C,3,0)</f>
        <v>2467.35</v>
      </c>
      <c r="F732" s="10">
        <f>VLOOKUP(B732,'1월 3일'!$A:$C,3,0)</f>
        <v>2105.4720000000002</v>
      </c>
      <c r="G732" s="11">
        <f t="shared" si="12"/>
        <v>-14.66666666666665</v>
      </c>
    </row>
    <row r="733" spans="2:7" x14ac:dyDescent="0.3">
      <c r="B733" s="14">
        <v>65350</v>
      </c>
      <c r="C733" s="15" t="s">
        <v>1235</v>
      </c>
      <c r="D733" s="15" t="str">
        <f>VLOOKUP(B733,'1월 3일'!$G:$I,3,0)</f>
        <v>전자제품</v>
      </c>
      <c r="E733" s="10">
        <f>VLOOKUP(B733,'12월 1일'!$A:$C,3,0)</f>
        <v>2789.6207220000001</v>
      </c>
      <c r="F733" s="10">
        <f>VLOOKUP(B733,'1월 3일'!$A:$C,3,0)</f>
        <v>2066.7928895999999</v>
      </c>
      <c r="G733" s="11">
        <f t="shared" si="12"/>
        <v>-25.911330049261096</v>
      </c>
    </row>
    <row r="734" spans="2:7" x14ac:dyDescent="0.3">
      <c r="B734" s="12">
        <v>11760</v>
      </c>
      <c r="C734" s="13" t="s">
        <v>2641</v>
      </c>
      <c r="D734" s="13" t="str">
        <f>VLOOKUP(B734,'1월 3일'!$G:$I,3,0)</f>
        <v>에너지</v>
      </c>
      <c r="E734" s="10">
        <f>VLOOKUP(B734,'12월 1일'!$A:$C,3,0)</f>
        <v>2387.8283630000001</v>
      </c>
      <c r="F734" s="10">
        <f>VLOOKUP(B734,'1월 3일'!$A:$C,3,0)</f>
        <v>2037.2607640000001</v>
      </c>
      <c r="G734" s="11">
        <f t="shared" si="12"/>
        <v>-14.68144044321329</v>
      </c>
    </row>
    <row r="735" spans="2:7" x14ac:dyDescent="0.3">
      <c r="B735" s="14">
        <v>84680</v>
      </c>
      <c r="C735" s="15" t="s">
        <v>1868</v>
      </c>
      <c r="D735" s="15" t="str">
        <f>VLOOKUP(B735,'1월 3일'!$G:$I,3,0)</f>
        <v>내수</v>
      </c>
      <c r="E735" s="10">
        <f>VLOOKUP(B735,'12월 1일'!$A:$C,3,0)</f>
        <v>2410.705281</v>
      </c>
      <c r="F735" s="10">
        <f>VLOOKUP(B735,'1월 3일'!$A:$C,3,0)</f>
        <v>2127.0928950000002</v>
      </c>
      <c r="G735" s="11">
        <f t="shared" si="12"/>
        <v>-11.764705882352933</v>
      </c>
    </row>
    <row r="736" spans="2:7" x14ac:dyDescent="0.3">
      <c r="B736" s="14">
        <v>84650</v>
      </c>
      <c r="C736" s="15" t="s">
        <v>727</v>
      </c>
      <c r="D736" s="15" t="str">
        <f>VLOOKUP(B736,'1월 3일'!$G:$I,3,0)</f>
        <v>헬스케어</v>
      </c>
      <c r="E736" s="10">
        <f>VLOOKUP(B736,'12월 1일'!$A:$C,3,0)</f>
        <v>2151.6697359</v>
      </c>
      <c r="F736" s="10">
        <f>VLOOKUP(B736,'1월 3일'!$A:$C,3,0)</f>
        <v>2294.4345524999999</v>
      </c>
      <c r="G736" s="11">
        <f t="shared" si="12"/>
        <v>6.6350710900473953</v>
      </c>
    </row>
    <row r="737" spans="2:7" x14ac:dyDescent="0.3">
      <c r="B737" s="12">
        <v>17890</v>
      </c>
      <c r="C737" s="13" t="s">
        <v>2485</v>
      </c>
      <c r="D737" s="13" t="str">
        <f>VLOOKUP(B737,'1월 3일'!$G:$I,3,0)</f>
        <v>기초소재</v>
      </c>
      <c r="E737" s="10">
        <f>VLOOKUP(B737,'12월 1일'!$A:$C,3,0)</f>
        <v>2290.21056</v>
      </c>
      <c r="F737" s="10">
        <f>VLOOKUP(B737,'1월 3일'!$A:$C,3,0)</f>
        <v>2132.4885119999999</v>
      </c>
      <c r="G737" s="11">
        <f t="shared" si="12"/>
        <v>-6.8867924528301927</v>
      </c>
    </row>
    <row r="738" spans="2:7" x14ac:dyDescent="0.3">
      <c r="B738" s="14">
        <v>4250</v>
      </c>
      <c r="C738" s="15" t="s">
        <v>197</v>
      </c>
      <c r="D738" s="15" t="str">
        <f>VLOOKUP(B738,'1월 3일'!$G:$I,3,0)</f>
        <v>기초소재</v>
      </c>
      <c r="E738" s="10">
        <f>VLOOKUP(B738,'12월 1일'!$A:$C,3,0)</f>
        <v>2629.152</v>
      </c>
      <c r="F738" s="10">
        <f>VLOOKUP(B738,'1월 3일'!$A:$C,3,0)</f>
        <v>2089.3679999999999</v>
      </c>
      <c r="G738" s="11">
        <f t="shared" si="12"/>
        <v>-20.530726256983243</v>
      </c>
    </row>
    <row r="739" spans="2:7" x14ac:dyDescent="0.3">
      <c r="B739" s="12">
        <v>44450</v>
      </c>
      <c r="C739" s="13" t="s">
        <v>148</v>
      </c>
      <c r="D739" s="13" t="str">
        <f>VLOOKUP(B739,'1월 3일'!$G:$I,3,0)</f>
        <v>운송</v>
      </c>
      <c r="E739" s="10">
        <f>VLOOKUP(B739,'12월 1일'!$A:$C,3,0)</f>
        <v>2248.5647119999999</v>
      </c>
      <c r="F739" s="10">
        <f>VLOOKUP(B739,'1월 3일'!$A:$C,3,0)</f>
        <v>2103.1236680000002</v>
      </c>
      <c r="G739" s="11">
        <f t="shared" si="12"/>
        <v>-6.4681724845995774</v>
      </c>
    </row>
    <row r="740" spans="2:7" x14ac:dyDescent="0.3">
      <c r="B740" s="14">
        <v>51370</v>
      </c>
      <c r="C740" s="15" t="s">
        <v>1905</v>
      </c>
      <c r="D740" s="15" t="str">
        <f>VLOOKUP(B740,'1월 3일'!$G:$I,3,0)</f>
        <v>PCB</v>
      </c>
      <c r="E740" s="10">
        <f>VLOOKUP(B740,'12월 1일'!$A:$C,3,0)</f>
        <v>2589.3493920000001</v>
      </c>
      <c r="F740" s="10">
        <f>VLOOKUP(B740,'1월 3일'!$A:$C,3,0)</f>
        <v>2099.4724799999999</v>
      </c>
      <c r="G740" s="11">
        <f t="shared" si="12"/>
        <v>-18.918918918918926</v>
      </c>
    </row>
    <row r="741" spans="2:7" x14ac:dyDescent="0.3">
      <c r="B741" s="12">
        <v>6060</v>
      </c>
      <c r="C741" s="13" t="s">
        <v>2660</v>
      </c>
      <c r="D741" s="13" t="str">
        <f>VLOOKUP(B741,'1월 3일'!$G:$I,3,0)</f>
        <v>패션</v>
      </c>
      <c r="E741" s="10">
        <f>VLOOKUP(B741,'12월 1일'!$A:$C,3,0)</f>
        <v>2262.5880000000002</v>
      </c>
      <c r="F741" s="10">
        <f>VLOOKUP(B741,'1월 3일'!$A:$C,3,0)</f>
        <v>2068.9679999999998</v>
      </c>
      <c r="G741" s="11">
        <f t="shared" si="12"/>
        <v>-8.557457212713949</v>
      </c>
    </row>
    <row r="742" spans="2:7" x14ac:dyDescent="0.3">
      <c r="B742" s="12">
        <v>200880</v>
      </c>
      <c r="C742" s="13" t="s">
        <v>1086</v>
      </c>
      <c r="D742" s="13" t="str">
        <f>VLOOKUP(B742,'1월 3일'!$G:$I,3,0)</f>
        <v>자동차</v>
      </c>
      <c r="E742" s="10">
        <f>VLOOKUP(B742,'12월 1일'!$A:$C,3,0)</f>
        <v>2513.6446409999999</v>
      </c>
      <c r="F742" s="10">
        <f>VLOOKUP(B742,'1월 3일'!$A:$C,3,0)</f>
        <v>2143.3550541</v>
      </c>
      <c r="G742" s="11">
        <f t="shared" si="12"/>
        <v>-14.731182795698928</v>
      </c>
    </row>
    <row r="743" spans="2:7" x14ac:dyDescent="0.3">
      <c r="B743" s="12">
        <v>220100</v>
      </c>
      <c r="C743" s="13" t="s">
        <v>2386</v>
      </c>
      <c r="D743" s="13" t="str">
        <f>VLOOKUP(B743,'1월 3일'!$G:$I,3,0)</f>
        <v>헬스케어</v>
      </c>
      <c r="E743" s="10">
        <f>VLOOKUP(B743,'12월 1일'!$A:$C,3,0)</f>
        <v>2298.6241199999999</v>
      </c>
      <c r="F743" s="10">
        <f>VLOOKUP(B743,'1월 3일'!$A:$C,3,0)</f>
        <v>2088.6536474999998</v>
      </c>
      <c r="G743" s="11">
        <f t="shared" si="12"/>
        <v>-9.134615384615385</v>
      </c>
    </row>
    <row r="744" spans="2:7" x14ac:dyDescent="0.3">
      <c r="B744" s="12">
        <v>89030</v>
      </c>
      <c r="C744" s="13" t="s">
        <v>2270</v>
      </c>
      <c r="D744" s="13" t="str">
        <f>VLOOKUP(B744,'1월 3일'!$G:$I,3,0)</f>
        <v>반도체</v>
      </c>
      <c r="E744" s="10">
        <f>VLOOKUP(B744,'12월 1일'!$A:$C,3,0)</f>
        <v>2413.0454669999999</v>
      </c>
      <c r="F744" s="10">
        <f>VLOOKUP(B744,'1월 3일'!$A:$C,3,0)</f>
        <v>2069.3919329999999</v>
      </c>
      <c r="G744" s="11">
        <f t="shared" si="12"/>
        <v>-14.241486068111453</v>
      </c>
    </row>
    <row r="745" spans="2:7" x14ac:dyDescent="0.3">
      <c r="B745" s="12">
        <v>430</v>
      </c>
      <c r="C745" s="13" t="s">
        <v>538</v>
      </c>
      <c r="D745" s="13" t="str">
        <f>VLOOKUP(B745,'1월 3일'!$G:$I,3,0)</f>
        <v>자동차</v>
      </c>
      <c r="E745" s="10">
        <f>VLOOKUP(B745,'12월 1일'!$A:$C,3,0)</f>
        <v>2191.6999999999998</v>
      </c>
      <c r="F745" s="10">
        <f>VLOOKUP(B745,'1월 3일'!$A:$C,3,0)</f>
        <v>1968.5</v>
      </c>
      <c r="G745" s="11">
        <f t="shared" si="12"/>
        <v>-10.18387553041018</v>
      </c>
    </row>
    <row r="746" spans="2:7" x14ac:dyDescent="0.3">
      <c r="B746" s="12">
        <v>96240</v>
      </c>
      <c r="C746" s="13" t="s">
        <v>2221</v>
      </c>
      <c r="D746" s="13" t="str">
        <f>VLOOKUP(B746,'1월 3일'!$G:$I,3,0)</f>
        <v>교육</v>
      </c>
      <c r="E746" s="10">
        <f>VLOOKUP(B746,'12월 1일'!$A:$C,3,0)</f>
        <v>2395.3310299999998</v>
      </c>
      <c r="F746" s="10">
        <f>VLOOKUP(B746,'1월 3일'!$A:$C,3,0)</f>
        <v>1979.7555259999999</v>
      </c>
      <c r="G746" s="11">
        <f t="shared" si="12"/>
        <v>-17.349397590361448</v>
      </c>
    </row>
    <row r="747" spans="2:7" x14ac:dyDescent="0.3">
      <c r="B747" s="14">
        <v>67280</v>
      </c>
      <c r="C747" s="15" t="s">
        <v>796</v>
      </c>
      <c r="D747" s="15" t="str">
        <f>VLOOKUP(B747,'1월 3일'!$G:$I,3,0)</f>
        <v>교육</v>
      </c>
      <c r="E747" s="10">
        <f>VLOOKUP(B747,'12월 1일'!$A:$C,3,0)</f>
        <v>2189.9448404999998</v>
      </c>
      <c r="F747" s="10">
        <f>VLOOKUP(B747,'1월 3일'!$A:$C,3,0)</f>
        <v>2092.1529869999999</v>
      </c>
      <c r="G747" s="11">
        <f t="shared" si="12"/>
        <v>-4.465493910690121</v>
      </c>
    </row>
    <row r="748" spans="2:7" x14ac:dyDescent="0.3">
      <c r="B748" s="12">
        <v>11700</v>
      </c>
      <c r="C748" s="13" t="s">
        <v>2550</v>
      </c>
      <c r="D748" s="13" t="str">
        <f>VLOOKUP(B748,'1월 3일'!$G:$I,3,0)</f>
        <v>기계</v>
      </c>
      <c r="E748" s="10">
        <f>VLOOKUP(B748,'12월 1일'!$A:$C,3,0)</f>
        <v>2319.8997964999999</v>
      </c>
      <c r="F748" s="10">
        <f>VLOOKUP(B748,'1월 3일'!$A:$C,3,0)</f>
        <v>1924.0567543</v>
      </c>
      <c r="G748" s="11">
        <f t="shared" si="12"/>
        <v>-17.062937062937056</v>
      </c>
    </row>
    <row r="749" spans="2:7" x14ac:dyDescent="0.3">
      <c r="B749" s="12">
        <v>38290</v>
      </c>
      <c r="C749" s="13" t="s">
        <v>787</v>
      </c>
      <c r="D749" s="13" t="str">
        <f>VLOOKUP(B749,'1월 3일'!$G:$I,3,0)</f>
        <v>헬스케어</v>
      </c>
      <c r="E749" s="10">
        <f>VLOOKUP(B749,'12월 1일'!$A:$C,3,0)</f>
        <v>2173.7006999999999</v>
      </c>
      <c r="F749" s="10">
        <f>VLOOKUP(B749,'1월 3일'!$A:$C,3,0)</f>
        <v>2179.1214</v>
      </c>
      <c r="G749" s="11">
        <f t="shared" si="12"/>
        <v>0.24937655860348684</v>
      </c>
    </row>
    <row r="750" spans="2:7" x14ac:dyDescent="0.3">
      <c r="B750" s="14">
        <v>100790</v>
      </c>
      <c r="C750" s="15" t="s">
        <v>857</v>
      </c>
      <c r="D750" s="15" t="str">
        <f>VLOOKUP(B750,'1월 3일'!$G:$I,3,0)</f>
        <v>금융</v>
      </c>
      <c r="E750" s="10">
        <f>VLOOKUP(B750,'12월 1일'!$A:$C,3,0)</f>
        <v>2247.0647323500002</v>
      </c>
      <c r="F750" s="10">
        <f>VLOOKUP(B750,'1월 3일'!$A:$C,3,0)</f>
        <v>1997.3908732</v>
      </c>
      <c r="G750" s="11">
        <f t="shared" si="12"/>
        <v>-11.111111111111116</v>
      </c>
    </row>
    <row r="751" spans="2:7" x14ac:dyDescent="0.3">
      <c r="B751" s="12">
        <v>57880</v>
      </c>
      <c r="C751" s="13" t="s">
        <v>2415</v>
      </c>
      <c r="D751" s="13" t="str">
        <f>VLOOKUP(B751,'1월 3일'!$G:$I,3,0)</f>
        <v>헬스케어</v>
      </c>
      <c r="E751" s="10">
        <f>VLOOKUP(B751,'12월 1일'!$A:$C,3,0)</f>
        <v>2067.248325</v>
      </c>
      <c r="F751" s="10">
        <f>VLOOKUP(B751,'1월 3일'!$A:$C,3,0)</f>
        <v>2067.248325</v>
      </c>
      <c r="G751" s="11">
        <f t="shared" si="12"/>
        <v>0</v>
      </c>
    </row>
    <row r="752" spans="2:7" x14ac:dyDescent="0.3">
      <c r="B752" s="12">
        <v>225530</v>
      </c>
      <c r="C752" s="13" t="s">
        <v>916</v>
      </c>
      <c r="D752" s="13" t="str">
        <f>VLOOKUP(B752,'1월 3일'!$G:$I,3,0)</f>
        <v>건설</v>
      </c>
      <c r="E752" s="10">
        <f>VLOOKUP(B752,'12월 1일'!$A:$C,3,0)</f>
        <v>2460.1318179</v>
      </c>
      <c r="F752" s="10">
        <f>VLOOKUP(B752,'1월 3일'!$A:$C,3,0)</f>
        <v>1962.291258</v>
      </c>
      <c r="G752" s="11">
        <f t="shared" si="12"/>
        <v>-20.23633677991138</v>
      </c>
    </row>
    <row r="753" spans="2:7" x14ac:dyDescent="0.3">
      <c r="B753" s="12">
        <v>192440</v>
      </c>
      <c r="C753" s="13" t="s">
        <v>1204</v>
      </c>
      <c r="D753" s="13" t="str">
        <f>VLOOKUP(B753,'1월 3일'!$G:$I,3,0)</f>
        <v>스마트폰</v>
      </c>
      <c r="E753" s="10">
        <f>VLOOKUP(B753,'12월 1일'!$A:$C,3,0)</f>
        <v>2160.1861425000002</v>
      </c>
      <c r="F753" s="10">
        <f>VLOOKUP(B753,'1월 3일'!$A:$C,3,0)</f>
        <v>2057.6161529999999</v>
      </c>
      <c r="G753" s="11">
        <f t="shared" si="12"/>
        <v>-4.7482014388489313</v>
      </c>
    </row>
    <row r="754" spans="2:7" x14ac:dyDescent="0.3">
      <c r="B754" s="12">
        <v>171090</v>
      </c>
      <c r="C754" s="13" t="s">
        <v>1111</v>
      </c>
      <c r="D754" s="13" t="str">
        <f>VLOOKUP(B754,'1월 3일'!$G:$I,3,0)</f>
        <v>디스플레이</v>
      </c>
      <c r="E754" s="10">
        <f>VLOOKUP(B754,'12월 1일'!$A:$C,3,0)</f>
        <v>1979.664994</v>
      </c>
      <c r="F754" s="10">
        <f>VLOOKUP(B754,'1월 3일'!$A:$C,3,0)</f>
        <v>1836.2780435</v>
      </c>
      <c r="G754" s="11">
        <f t="shared" si="12"/>
        <v>-7.2429906542056059</v>
      </c>
    </row>
    <row r="755" spans="2:7" x14ac:dyDescent="0.3">
      <c r="B755" s="14">
        <v>33340</v>
      </c>
      <c r="C755" s="15" t="s">
        <v>2014</v>
      </c>
      <c r="D755" s="15" t="str">
        <f>VLOOKUP(B755,'1월 3일'!$G:$I,3,0)</f>
        <v>패션</v>
      </c>
      <c r="E755" s="10">
        <f>VLOOKUP(B755,'12월 1일'!$A:$C,3,0)</f>
        <v>2045.6567738000001</v>
      </c>
      <c r="F755" s="10">
        <f>VLOOKUP(B755,'1월 3일'!$A:$C,3,0)</f>
        <v>2045.6567738000001</v>
      </c>
      <c r="G755" s="11">
        <f t="shared" si="12"/>
        <v>0</v>
      </c>
    </row>
    <row r="756" spans="2:7" x14ac:dyDescent="0.3">
      <c r="B756" s="14">
        <v>404990</v>
      </c>
      <c r="C756" s="15" t="s">
        <v>1260</v>
      </c>
      <c r="D756" s="15" t="str">
        <f>VLOOKUP(B756,'1월 3일'!$G:$I,3,0)</f>
        <v>금융</v>
      </c>
      <c r="E756" s="10">
        <f>VLOOKUP(B756,'12월 1일'!$A:$C,3,0)</f>
        <v>2126.3235920000002</v>
      </c>
      <c r="F756" s="10">
        <f>VLOOKUP(B756,'1월 3일'!$A:$C,3,0)</f>
        <v>2140.312563</v>
      </c>
      <c r="G756" s="11">
        <f t="shared" si="12"/>
        <v>0.65789473684210176</v>
      </c>
    </row>
    <row r="757" spans="2:7" x14ac:dyDescent="0.3">
      <c r="B757" s="14">
        <v>251970</v>
      </c>
      <c r="C757" s="15" t="s">
        <v>2353</v>
      </c>
      <c r="D757" s="15" t="str">
        <f>VLOOKUP(B757,'1월 3일'!$G:$I,3,0)</f>
        <v>화장품</v>
      </c>
      <c r="E757" s="10">
        <f>VLOOKUP(B757,'12월 1일'!$A:$C,3,0)</f>
        <v>2070.8000000000002</v>
      </c>
      <c r="F757" s="10">
        <f>VLOOKUP(B757,'1월 3일'!$A:$C,3,0)</f>
        <v>1996.4</v>
      </c>
      <c r="G757" s="11">
        <f t="shared" si="12"/>
        <v>-3.5928143712574911</v>
      </c>
    </row>
    <row r="758" spans="2:7" x14ac:dyDescent="0.3">
      <c r="B758" s="12">
        <v>53300</v>
      </c>
      <c r="C758" s="13" t="s">
        <v>2495</v>
      </c>
      <c r="D758" s="13" t="str">
        <f>VLOOKUP(B758,'1월 3일'!$G:$I,3,0)</f>
        <v>인터넷</v>
      </c>
      <c r="E758" s="10">
        <f>VLOOKUP(B758,'12월 1일'!$A:$C,3,0)</f>
        <v>2092.9941831000001</v>
      </c>
      <c r="F758" s="10">
        <f>VLOOKUP(B758,'1월 3일'!$A:$C,3,0)</f>
        <v>1955.1322908</v>
      </c>
      <c r="G758" s="11">
        <f t="shared" si="12"/>
        <v>-6.5868263473053972</v>
      </c>
    </row>
    <row r="759" spans="2:7" x14ac:dyDescent="0.3">
      <c r="B759" s="12">
        <v>371950</v>
      </c>
      <c r="C759" s="13" t="s">
        <v>2383</v>
      </c>
      <c r="D759" s="13" t="str">
        <f>VLOOKUP(B759,'1월 3일'!$G:$I,3,0)</f>
        <v>디스플레이</v>
      </c>
      <c r="E759" s="10">
        <f>VLOOKUP(B759,'12월 1일'!$A:$C,3,0)</f>
        <v>2619.5407559999999</v>
      </c>
      <c r="F759" s="10">
        <f>VLOOKUP(B759,'1월 3일'!$A:$C,3,0)</f>
        <v>1963.0775303999999</v>
      </c>
      <c r="G759" s="11">
        <f t="shared" si="12"/>
        <v>-25.060240963855417</v>
      </c>
    </row>
    <row r="760" spans="2:7" x14ac:dyDescent="0.3">
      <c r="B760" s="14">
        <v>15540</v>
      </c>
      <c r="C760" s="15" t="s">
        <v>1287</v>
      </c>
      <c r="D760" s="15" t="str">
        <f>VLOOKUP(B760,'1월 3일'!$G:$I,3,0)</f>
        <v>헬스케어</v>
      </c>
      <c r="E760" s="10">
        <f>VLOOKUP(B760,'12월 1일'!$A:$C,3,0)</f>
        <v>2031.7638543999999</v>
      </c>
      <c r="F760" s="10">
        <f>VLOOKUP(B760,'1월 3일'!$A:$C,3,0)</f>
        <v>2031.7638543999999</v>
      </c>
      <c r="G760" s="11">
        <f t="shared" si="12"/>
        <v>0</v>
      </c>
    </row>
    <row r="761" spans="2:7" x14ac:dyDescent="0.3">
      <c r="B761" s="12">
        <v>297890</v>
      </c>
      <c r="C761" s="13" t="s">
        <v>78</v>
      </c>
      <c r="D761" s="13" t="str">
        <f>VLOOKUP(B761,'1월 3일'!$G:$I,3,0)</f>
        <v>디스플레이</v>
      </c>
      <c r="E761" s="10">
        <f>VLOOKUP(B761,'12월 1일'!$A:$C,3,0)</f>
        <v>2599.9744615</v>
      </c>
      <c r="F761" s="10">
        <f>VLOOKUP(B761,'1월 3일'!$A:$C,3,0)</f>
        <v>1972.9709740000001</v>
      </c>
      <c r="G761" s="11">
        <f t="shared" si="12"/>
        <v>-24.115755627009637</v>
      </c>
    </row>
    <row r="762" spans="2:7" x14ac:dyDescent="0.3">
      <c r="B762" s="14">
        <v>91580</v>
      </c>
      <c r="C762" s="15" t="s">
        <v>1069</v>
      </c>
      <c r="D762" s="15" t="str">
        <f>VLOOKUP(B762,'1월 3일'!$G:$I,3,0)</f>
        <v>배터리</v>
      </c>
      <c r="E762" s="10">
        <f>VLOOKUP(B762,'12월 1일'!$A:$C,3,0)</f>
        <v>2637.0603765000001</v>
      </c>
      <c r="F762" s="10">
        <f>VLOOKUP(B762,'1월 3일'!$A:$C,3,0)</f>
        <v>2003.348193</v>
      </c>
      <c r="G762" s="11">
        <f t="shared" si="12"/>
        <v>-24.031007751937985</v>
      </c>
    </row>
    <row r="763" spans="2:7" x14ac:dyDescent="0.3">
      <c r="B763" s="12">
        <v>11280</v>
      </c>
      <c r="C763" s="13" t="s">
        <v>2252</v>
      </c>
      <c r="D763" s="13" t="str">
        <f>VLOOKUP(B763,'1월 3일'!$G:$I,3,0)</f>
        <v>종이</v>
      </c>
      <c r="E763" s="10">
        <f>VLOOKUP(B763,'12월 1일'!$A:$C,3,0)</f>
        <v>2301.1930499999999</v>
      </c>
      <c r="F763" s="10">
        <f>VLOOKUP(B763,'1월 3일'!$A:$C,3,0)</f>
        <v>1971.9454290000001</v>
      </c>
      <c r="G763" s="11">
        <f t="shared" si="12"/>
        <v>-14.307692307692299</v>
      </c>
    </row>
    <row r="764" spans="2:7" x14ac:dyDescent="0.3">
      <c r="B764" s="12">
        <v>3610</v>
      </c>
      <c r="C764" s="13" t="s">
        <v>900</v>
      </c>
      <c r="D764" s="13" t="str">
        <f>VLOOKUP(B764,'1월 3일'!$G:$I,3,0)</f>
        <v>패션</v>
      </c>
      <c r="E764" s="10">
        <f>VLOOKUP(B764,'12월 1일'!$A:$C,3,0)</f>
        <v>3368.201564</v>
      </c>
      <c r="F764" s="10">
        <f>VLOOKUP(B764,'1월 3일'!$A:$C,3,0)</f>
        <v>1973.9522985000001</v>
      </c>
      <c r="G764" s="11">
        <f t="shared" si="12"/>
        <v>-41.394472361809044</v>
      </c>
    </row>
    <row r="765" spans="2:7" x14ac:dyDescent="0.3">
      <c r="B765" s="12">
        <v>52260</v>
      </c>
      <c r="C765" s="13" t="s">
        <v>2621</v>
      </c>
      <c r="D765" s="13" t="str">
        <f>VLOOKUP(B765,'1월 3일'!$G:$I,3,0)</f>
        <v>화장품</v>
      </c>
      <c r="E765" s="10">
        <f>VLOOKUP(B765,'12월 1일'!$A:$C,3,0)</f>
        <v>1972.5</v>
      </c>
      <c r="F765" s="10">
        <f>VLOOKUP(B765,'1월 3일'!$A:$C,3,0)</f>
        <v>1927.5</v>
      </c>
      <c r="G765" s="11">
        <f t="shared" si="12"/>
        <v>-2.281368821292773</v>
      </c>
    </row>
    <row r="766" spans="2:7" x14ac:dyDescent="0.3">
      <c r="B766" s="14">
        <v>83310</v>
      </c>
      <c r="C766" s="15" t="s">
        <v>1583</v>
      </c>
      <c r="D766" s="15" t="str">
        <f>VLOOKUP(B766,'1월 3일'!$G:$I,3,0)</f>
        <v>반도체</v>
      </c>
      <c r="E766" s="10">
        <f>VLOOKUP(B766,'12월 1일'!$A:$C,3,0)</f>
        <v>2261.8741909999999</v>
      </c>
      <c r="F766" s="10">
        <f>VLOOKUP(B766,'1월 3일'!$A:$C,3,0)</f>
        <v>2021.4387455000001</v>
      </c>
      <c r="G766" s="11">
        <f t="shared" si="12"/>
        <v>-10.629921259842511</v>
      </c>
    </row>
    <row r="767" spans="2:7" x14ac:dyDescent="0.3">
      <c r="B767" s="14">
        <v>69920</v>
      </c>
      <c r="C767" s="15" t="s">
        <v>1358</v>
      </c>
      <c r="D767" s="15" t="str">
        <f>VLOOKUP(B767,'1월 3일'!$G:$I,3,0)</f>
        <v>유통</v>
      </c>
      <c r="E767" s="10">
        <f>VLOOKUP(B767,'12월 1일'!$A:$C,3,0)</f>
        <v>1859.4980640000001</v>
      </c>
      <c r="F767" s="10">
        <f>VLOOKUP(B767,'1월 3일'!$A:$C,3,0)</f>
        <v>1996.3777826</v>
      </c>
      <c r="G767" s="11">
        <f t="shared" si="12"/>
        <v>7.3611111111111072</v>
      </c>
    </row>
    <row r="768" spans="2:7" x14ac:dyDescent="0.3">
      <c r="B768" s="14">
        <v>71970</v>
      </c>
      <c r="C768" s="15" t="s">
        <v>264</v>
      </c>
      <c r="D768" s="15" t="str">
        <f>VLOOKUP(B768,'1월 3일'!$G:$I,3,0)</f>
        <v>조선</v>
      </c>
      <c r="E768" s="10">
        <f>VLOOKUP(B768,'12월 1일'!$A:$C,3,0)</f>
        <v>1367.9662244000001</v>
      </c>
      <c r="F768" s="10">
        <f>VLOOKUP(B768,'1월 3일'!$A:$C,3,0)</f>
        <v>1878.8249804</v>
      </c>
      <c r="G768" s="11">
        <f t="shared" si="12"/>
        <v>37.344398340248944</v>
      </c>
    </row>
    <row r="769" spans="2:7" x14ac:dyDescent="0.3">
      <c r="B769" s="14">
        <v>3060</v>
      </c>
      <c r="C769" s="15" t="s">
        <v>1517</v>
      </c>
      <c r="D769" s="15" t="str">
        <f>VLOOKUP(B769,'1월 3일'!$G:$I,3,0)</f>
        <v>헬스케어</v>
      </c>
      <c r="E769" s="10">
        <f>VLOOKUP(B769,'12월 1일'!$A:$C,3,0)</f>
        <v>2016.79396292</v>
      </c>
      <c r="F769" s="10">
        <f>VLOOKUP(B769,'1월 3일'!$A:$C,3,0)</f>
        <v>1833.4490572</v>
      </c>
      <c r="G769" s="11">
        <f t="shared" si="12"/>
        <v>-9.0909090909090935</v>
      </c>
    </row>
    <row r="770" spans="2:7" x14ac:dyDescent="0.3">
      <c r="B770" s="12">
        <v>441270</v>
      </c>
      <c r="C770" s="13" t="s">
        <v>2333</v>
      </c>
      <c r="D770" s="13" t="str">
        <f>VLOOKUP(B770,'1월 3일'!$G:$I,3,0)</f>
        <v>스마트폰</v>
      </c>
      <c r="E770" s="10">
        <f>VLOOKUP(B770,'12월 1일'!$A:$C,3,0)</f>
        <v>2423.5545830000001</v>
      </c>
      <c r="F770" s="10">
        <f>VLOOKUP(B770,'1월 3일'!$A:$C,3,0)</f>
        <v>2010.4117212000001</v>
      </c>
      <c r="G770" s="11">
        <f t="shared" si="12"/>
        <v>-17.046979865771817</v>
      </c>
    </row>
    <row r="771" spans="2:7" x14ac:dyDescent="0.3">
      <c r="B771" s="12">
        <v>44340</v>
      </c>
      <c r="C771" s="13" t="s">
        <v>1730</v>
      </c>
      <c r="D771" s="13" t="str">
        <f>VLOOKUP(B771,'1월 3일'!$G:$I,3,0)</f>
        <v>전자제품</v>
      </c>
      <c r="E771" s="10">
        <f>VLOOKUP(B771,'12월 1일'!$A:$C,3,0)</f>
        <v>1957.1400375000001</v>
      </c>
      <c r="F771" s="10">
        <f>VLOOKUP(B771,'1월 3일'!$A:$C,3,0)</f>
        <v>1966.0767499999999</v>
      </c>
      <c r="G771" s="11">
        <f t="shared" si="12"/>
        <v>0.45662100456620447</v>
      </c>
    </row>
    <row r="772" spans="2:7" x14ac:dyDescent="0.3">
      <c r="B772" s="12">
        <v>53580</v>
      </c>
      <c r="C772" s="13" t="s">
        <v>1727</v>
      </c>
      <c r="D772" s="13" t="str">
        <f>VLOOKUP(B772,'1월 3일'!$G:$I,3,0)</f>
        <v>인터넷</v>
      </c>
      <c r="E772" s="10">
        <f>VLOOKUP(B772,'12월 1일'!$A:$C,3,0)</f>
        <v>2129.975316</v>
      </c>
      <c r="F772" s="10">
        <f>VLOOKUP(B772,'1월 3일'!$A:$C,3,0)</f>
        <v>1909.395348</v>
      </c>
      <c r="G772" s="11">
        <f t="shared" si="12"/>
        <v>-10.355987055016181</v>
      </c>
    </row>
    <row r="773" spans="2:7" x14ac:dyDescent="0.3">
      <c r="B773" s="14">
        <v>5160</v>
      </c>
      <c r="C773" s="15" t="s">
        <v>605</v>
      </c>
      <c r="D773" s="15" t="str">
        <f>VLOOKUP(B773,'1월 3일'!$G:$I,3,0)</f>
        <v>기초소재</v>
      </c>
      <c r="E773" s="10">
        <f>VLOOKUP(B773,'12월 1일'!$A:$C,3,0)</f>
        <v>2595.5984637000001</v>
      </c>
      <c r="F773" s="10">
        <f>VLOOKUP(B773,'1월 3일'!$A:$C,3,0)</f>
        <v>1977.2113689</v>
      </c>
      <c r="G773" s="11">
        <f t="shared" si="12"/>
        <v>-23.824451410658309</v>
      </c>
    </row>
    <row r="774" spans="2:7" x14ac:dyDescent="0.3">
      <c r="B774" s="14">
        <v>18000</v>
      </c>
      <c r="C774" s="15" t="s">
        <v>1754</v>
      </c>
      <c r="D774" s="15" t="str">
        <f>VLOOKUP(B774,'1월 3일'!$G:$I,3,0)</f>
        <v>에너지</v>
      </c>
      <c r="E774" s="10">
        <f>VLOOKUP(B774,'12월 1일'!$A:$C,3,0)</f>
        <v>2206.5768151500001</v>
      </c>
      <c r="F774" s="10">
        <f>VLOOKUP(B774,'1월 3일'!$A:$C,3,0)</f>
        <v>1962.0807691499999</v>
      </c>
      <c r="G774" s="11">
        <f t="shared" si="12"/>
        <v>-11.080332409972304</v>
      </c>
    </row>
    <row r="775" spans="2:7" x14ac:dyDescent="0.3">
      <c r="B775" s="14">
        <v>252990</v>
      </c>
      <c r="C775" s="15" t="s">
        <v>1076</v>
      </c>
      <c r="D775" s="15" t="str">
        <f>VLOOKUP(B775,'1월 3일'!$G:$I,3,0)</f>
        <v>반도체</v>
      </c>
      <c r="E775" s="10">
        <f>VLOOKUP(B775,'12월 1일'!$A:$C,3,0)</f>
        <v>2041.2615321999999</v>
      </c>
      <c r="F775" s="10">
        <f>VLOOKUP(B775,'1월 3일'!$A:$C,3,0)</f>
        <v>1981.0769170000001</v>
      </c>
      <c r="G775" s="11">
        <f t="shared" si="12"/>
        <v>-2.9484029484029395</v>
      </c>
    </row>
    <row r="776" spans="2:7" x14ac:dyDescent="0.3">
      <c r="B776" s="14">
        <v>43610</v>
      </c>
      <c r="C776" s="15" t="s">
        <v>2026</v>
      </c>
      <c r="D776" s="15" t="str">
        <f>VLOOKUP(B776,'1월 3일'!$G:$I,3,0)</f>
        <v>인터넷</v>
      </c>
      <c r="E776" s="10">
        <f>VLOOKUP(B776,'12월 1일'!$A:$C,3,0)</f>
        <v>2295.5598009999999</v>
      </c>
      <c r="F776" s="10">
        <f>VLOOKUP(B776,'1월 3일'!$A:$C,3,0)</f>
        <v>1996.2652952999999</v>
      </c>
      <c r="G776" s="11">
        <f t="shared" si="12"/>
        <v>-13.037974683544306</v>
      </c>
    </row>
    <row r="777" spans="2:7" x14ac:dyDescent="0.3">
      <c r="B777" s="14">
        <v>39570</v>
      </c>
      <c r="C777" s="15" t="s">
        <v>81</v>
      </c>
      <c r="D777" s="15" t="str">
        <f>VLOOKUP(B777,'1월 3일'!$G:$I,3,0)</f>
        <v>건설</v>
      </c>
      <c r="E777" s="10">
        <f>VLOOKUP(B777,'12월 1일'!$A:$C,3,0)</f>
        <v>2058.4377592999999</v>
      </c>
      <c r="F777" s="10">
        <f>VLOOKUP(B777,'1월 3일'!$A:$C,3,0)</f>
        <v>1881.9260724999999</v>
      </c>
      <c r="G777" s="11">
        <f t="shared" si="12"/>
        <v>-8.5750315258511947</v>
      </c>
    </row>
    <row r="778" spans="2:7" x14ac:dyDescent="0.3">
      <c r="B778" s="12">
        <v>83930</v>
      </c>
      <c r="C778" s="13" t="s">
        <v>1329</v>
      </c>
      <c r="D778" s="13" t="str">
        <f>VLOOKUP(B778,'1월 3일'!$G:$I,3,0)</f>
        <v>디스플레이</v>
      </c>
      <c r="E778" s="10">
        <f>VLOOKUP(B778,'12월 1일'!$A:$C,3,0)</f>
        <v>2412.102887</v>
      </c>
      <c r="F778" s="10">
        <f>VLOOKUP(B778,'1월 3일'!$A:$C,3,0)</f>
        <v>1965.1317449999999</v>
      </c>
      <c r="G778" s="11">
        <f t="shared" ref="G778:G838" si="13">(F778/E778-1)*100</f>
        <v>-18.530351437699689</v>
      </c>
    </row>
    <row r="779" spans="2:7" x14ac:dyDescent="0.3">
      <c r="B779" s="12">
        <v>2100</v>
      </c>
      <c r="C779" s="13" t="s">
        <v>299</v>
      </c>
      <c r="D779" s="13" t="str">
        <f>VLOOKUP(B779,'1월 3일'!$G:$I,3,0)</f>
        <v>농업</v>
      </c>
      <c r="E779" s="10">
        <f>VLOOKUP(B779,'12월 1일'!$A:$C,3,0)</f>
        <v>2010.825225</v>
      </c>
      <c r="F779" s="10">
        <f>VLOOKUP(B779,'1월 3일'!$A:$C,3,0)</f>
        <v>1942.4962125</v>
      </c>
      <c r="G779" s="11">
        <f t="shared" si="13"/>
        <v>-3.3980582524271941</v>
      </c>
    </row>
    <row r="780" spans="2:7" x14ac:dyDescent="0.3">
      <c r="B780" s="14">
        <v>121440</v>
      </c>
      <c r="C780" s="15" t="s">
        <v>324</v>
      </c>
      <c r="D780" s="15" t="str">
        <f>VLOOKUP(B780,'1월 3일'!$G:$I,3,0)</f>
        <v>내수</v>
      </c>
      <c r="E780" s="10">
        <f>VLOOKUP(B780,'12월 1일'!$A:$C,3,0)</f>
        <v>2266.0676721999998</v>
      </c>
      <c r="F780" s="10">
        <f>VLOOKUP(B780,'1월 3일'!$A:$C,3,0)</f>
        <v>1899.8128783</v>
      </c>
      <c r="G780" s="11">
        <f t="shared" si="13"/>
        <v>-16.162570888468807</v>
      </c>
    </row>
    <row r="781" spans="2:7" x14ac:dyDescent="0.3">
      <c r="B781" s="12">
        <v>89010</v>
      </c>
      <c r="C781" s="13" t="s">
        <v>2135</v>
      </c>
      <c r="D781" s="13" t="str">
        <f>VLOOKUP(B781,'1월 3일'!$G:$I,3,0)</f>
        <v>디스플레이</v>
      </c>
      <c r="E781" s="10">
        <f>VLOOKUP(B781,'12월 1일'!$A:$C,3,0)</f>
        <v>2622.4647104999999</v>
      </c>
      <c r="F781" s="10">
        <f>VLOOKUP(B781,'1월 3일'!$A:$C,3,0)</f>
        <v>1990.9930380000001</v>
      </c>
      <c r="G781" s="11">
        <f t="shared" si="13"/>
        <v>-24.079320113314438</v>
      </c>
    </row>
    <row r="782" spans="2:7" x14ac:dyDescent="0.3">
      <c r="B782" s="12">
        <v>103590</v>
      </c>
      <c r="C782" s="13" t="s">
        <v>1932</v>
      </c>
      <c r="D782" s="13" t="str">
        <f>VLOOKUP(B782,'1월 3일'!$G:$I,3,0)</f>
        <v>에너지</v>
      </c>
      <c r="E782" s="10">
        <f>VLOOKUP(B782,'12월 1일'!$A:$C,3,0)</f>
        <v>2098.750074</v>
      </c>
      <c r="F782" s="10">
        <f>VLOOKUP(B782,'1월 3일'!$A:$C,3,0)</f>
        <v>1931.8883189999999</v>
      </c>
      <c r="G782" s="11">
        <f t="shared" si="13"/>
        <v>-7.9505300353356905</v>
      </c>
    </row>
    <row r="783" spans="2:7" x14ac:dyDescent="0.3">
      <c r="B783" s="14">
        <v>23450</v>
      </c>
      <c r="C783" s="15" t="s">
        <v>609</v>
      </c>
      <c r="D783" s="15" t="str">
        <f>VLOOKUP(B783,'1월 3일'!$G:$I,3,0)</f>
        <v>기초소재</v>
      </c>
      <c r="E783" s="10">
        <f>VLOOKUP(B783,'12월 1일'!$A:$C,3,0)</f>
        <v>1924.13</v>
      </c>
      <c r="F783" s="10">
        <f>VLOOKUP(B783,'1월 3일'!$A:$C,3,0)</f>
        <v>1938.57</v>
      </c>
      <c r="G783" s="11">
        <f t="shared" si="13"/>
        <v>0.75046904315196894</v>
      </c>
    </row>
    <row r="784" spans="2:7" x14ac:dyDescent="0.3">
      <c r="B784" s="14">
        <v>174900</v>
      </c>
      <c r="C784" s="15" t="s">
        <v>1421</v>
      </c>
      <c r="D784" s="15" t="str">
        <f>VLOOKUP(B784,'1월 3일'!$G:$I,3,0)</f>
        <v>헬스케어</v>
      </c>
      <c r="E784" s="10">
        <f>VLOOKUP(B784,'12월 1일'!$A:$C,3,0)</f>
        <v>2435.5729710000001</v>
      </c>
      <c r="F784" s="10">
        <f>VLOOKUP(B784,'1월 3일'!$A:$C,3,0)</f>
        <v>1914.7586249999999</v>
      </c>
      <c r="G784" s="11">
        <f t="shared" si="13"/>
        <v>-21.383647798742146</v>
      </c>
    </row>
    <row r="785" spans="2:7" x14ac:dyDescent="0.3">
      <c r="B785" s="12">
        <v>44490</v>
      </c>
      <c r="C785" s="13" t="s">
        <v>2260</v>
      </c>
      <c r="D785" s="13" t="str">
        <f>VLOOKUP(B785,'1월 3일'!$G:$I,3,0)</f>
        <v>에너지</v>
      </c>
      <c r="E785" s="10">
        <f>VLOOKUP(B785,'12월 1일'!$A:$C,3,0)</f>
        <v>1814.6694567</v>
      </c>
      <c r="F785" s="10">
        <f>VLOOKUP(B785,'1월 3일'!$A:$C,3,0)</f>
        <v>1904.7026711999999</v>
      </c>
      <c r="G785" s="11">
        <f t="shared" si="13"/>
        <v>4.961411245865488</v>
      </c>
    </row>
    <row r="786" spans="2:7" x14ac:dyDescent="0.3">
      <c r="B786" s="12">
        <v>216050</v>
      </c>
      <c r="C786" s="13" t="s">
        <v>1900</v>
      </c>
      <c r="D786" s="13" t="str">
        <f>VLOOKUP(B786,'1월 3일'!$G:$I,3,0)</f>
        <v>광고</v>
      </c>
      <c r="E786" s="10">
        <f>VLOOKUP(B786,'12월 1일'!$A:$C,3,0)</f>
        <v>2131.9748519999998</v>
      </c>
      <c r="F786" s="10">
        <f>VLOOKUP(B786,'1월 3일'!$A:$C,3,0)</f>
        <v>1798.05108</v>
      </c>
      <c r="G786" s="11">
        <f t="shared" si="13"/>
        <v>-15.662650602409634</v>
      </c>
    </row>
    <row r="787" spans="2:7" x14ac:dyDescent="0.3">
      <c r="B787" s="12">
        <v>19210</v>
      </c>
      <c r="C787" s="13" t="s">
        <v>1670</v>
      </c>
      <c r="D787" s="13" t="str">
        <f>VLOOKUP(B787,'1월 3일'!$G:$I,3,0)</f>
        <v>기계</v>
      </c>
      <c r="E787" s="10">
        <f>VLOOKUP(B787,'12월 1일'!$A:$C,3,0)</f>
        <v>2225.7740232000001</v>
      </c>
      <c r="F787" s="10">
        <f>VLOOKUP(B787,'1월 3일'!$A:$C,3,0)</f>
        <v>1898.6341599</v>
      </c>
      <c r="G787" s="11">
        <f t="shared" si="13"/>
        <v>-14.697802197802201</v>
      </c>
    </row>
    <row r="788" spans="2:7" x14ac:dyDescent="0.3">
      <c r="B788" s="14">
        <v>32820</v>
      </c>
      <c r="C788" s="15" t="s">
        <v>1677</v>
      </c>
      <c r="D788" s="15" t="str">
        <f>VLOOKUP(B788,'1월 3일'!$G:$I,3,0)</f>
        <v>에너지</v>
      </c>
      <c r="E788" s="10">
        <f>VLOOKUP(B788,'12월 1일'!$A:$C,3,0)</f>
        <v>2221.720284</v>
      </c>
      <c r="F788" s="10">
        <f>VLOOKUP(B788,'1월 3일'!$A:$C,3,0)</f>
        <v>1935.5325863999999</v>
      </c>
      <c r="G788" s="11">
        <f t="shared" si="13"/>
        <v>-12.881355932203398</v>
      </c>
    </row>
    <row r="789" spans="2:7" x14ac:dyDescent="0.3">
      <c r="B789" s="12">
        <v>12700</v>
      </c>
      <c r="C789" s="13" t="s">
        <v>774</v>
      </c>
      <c r="D789" s="13" t="str">
        <f>VLOOKUP(B789,'1월 3일'!$G:$I,3,0)</f>
        <v>내수</v>
      </c>
      <c r="E789" s="10">
        <f>VLOOKUP(B789,'12월 1일'!$A:$C,3,0)</f>
        <v>2171.2276834999998</v>
      </c>
      <c r="F789" s="10">
        <f>VLOOKUP(B789,'1월 3일'!$A:$C,3,0)</f>
        <v>1888.2540389999999</v>
      </c>
      <c r="G789" s="11">
        <f t="shared" si="13"/>
        <v>-13.032886723507907</v>
      </c>
    </row>
    <row r="790" spans="2:7" x14ac:dyDescent="0.3">
      <c r="B790" s="12">
        <v>125210</v>
      </c>
      <c r="C790" s="13" t="s">
        <v>1318</v>
      </c>
      <c r="D790" s="13" t="str">
        <f>VLOOKUP(B790,'1월 3일'!$G:$I,3,0)</f>
        <v>기초소재</v>
      </c>
      <c r="E790" s="10">
        <f>VLOOKUP(B790,'12월 1일'!$A:$C,3,0)</f>
        <v>2565.250845</v>
      </c>
      <c r="F790" s="10">
        <f>VLOOKUP(B790,'1월 3일'!$A:$C,3,0)</f>
        <v>2095.0923299999999</v>
      </c>
      <c r="G790" s="11">
        <f t="shared" si="13"/>
        <v>-18.327974276527335</v>
      </c>
    </row>
    <row r="791" spans="2:7" x14ac:dyDescent="0.3">
      <c r="B791" s="12">
        <v>114810</v>
      </c>
      <c r="C791" s="13" t="s">
        <v>2540</v>
      </c>
      <c r="D791" s="13" t="str">
        <f>VLOOKUP(B791,'1월 3일'!$G:$I,3,0)</f>
        <v>반도체</v>
      </c>
      <c r="E791" s="10">
        <f>VLOOKUP(B791,'12월 1일'!$A:$C,3,0)</f>
        <v>2221.9595718</v>
      </c>
      <c r="F791" s="10">
        <f>VLOOKUP(B791,'1월 3일'!$A:$C,3,0)</f>
        <v>1919.6321796</v>
      </c>
      <c r="G791" s="11">
        <f t="shared" si="13"/>
        <v>-13.606340819022456</v>
      </c>
    </row>
    <row r="792" spans="2:7" x14ac:dyDescent="0.3">
      <c r="B792" s="12">
        <v>10580</v>
      </c>
      <c r="C792" s="13" t="s">
        <v>1456</v>
      </c>
      <c r="D792" s="13" t="str">
        <f>VLOOKUP(B792,'1월 3일'!$G:$I,3,0)</f>
        <v>자동차</v>
      </c>
      <c r="E792" s="10">
        <f>VLOOKUP(B792,'12월 1일'!$A:$C,3,0)</f>
        <v>2647.7918880000002</v>
      </c>
      <c r="F792" s="10">
        <f>VLOOKUP(B792,'1월 3일'!$A:$C,3,0)</f>
        <v>2085.9704999999999</v>
      </c>
      <c r="G792" s="11">
        <f t="shared" si="13"/>
        <v>-21.218487394957997</v>
      </c>
    </row>
    <row r="793" spans="2:7" x14ac:dyDescent="0.3">
      <c r="B793" s="14">
        <v>1340</v>
      </c>
      <c r="C793" s="15" t="s">
        <v>902</v>
      </c>
      <c r="D793" s="15" t="str">
        <f>VLOOKUP(B793,'1월 3일'!$G:$I,3,0)</f>
        <v>기초소재</v>
      </c>
      <c r="E793" s="10">
        <f>VLOOKUP(B793,'12월 1일'!$A:$C,3,0)</f>
        <v>2090.9518458500002</v>
      </c>
      <c r="F793" s="10">
        <f>VLOOKUP(B793,'1월 3일'!$A:$C,3,0)</f>
        <v>1882.0812533000001</v>
      </c>
      <c r="G793" s="11">
        <f t="shared" si="13"/>
        <v>-9.9892588614393212</v>
      </c>
    </row>
    <row r="794" spans="2:7" x14ac:dyDescent="0.3">
      <c r="B794" s="12">
        <v>92130</v>
      </c>
      <c r="C794" s="13" t="s">
        <v>1877</v>
      </c>
      <c r="D794" s="13" t="str">
        <f>VLOOKUP(B794,'1월 3일'!$G:$I,3,0)</f>
        <v>전문서비스</v>
      </c>
      <c r="E794" s="10">
        <f>VLOOKUP(B794,'12월 1일'!$A:$C,3,0)</f>
        <v>2095.5864000000001</v>
      </c>
      <c r="F794" s="10">
        <f>VLOOKUP(B794,'1월 3일'!$A:$C,3,0)</f>
        <v>1920.9541999999999</v>
      </c>
      <c r="G794" s="11">
        <f t="shared" si="13"/>
        <v>-8.3333333333333481</v>
      </c>
    </row>
    <row r="795" spans="2:7" x14ac:dyDescent="0.3">
      <c r="B795" s="14">
        <v>58430</v>
      </c>
      <c r="C795" s="15" t="s">
        <v>2363</v>
      </c>
      <c r="D795" s="15" t="str">
        <f>VLOOKUP(B795,'1월 3일'!$G:$I,3,0)</f>
        <v>기초소재</v>
      </c>
      <c r="E795" s="10">
        <f>VLOOKUP(B795,'12월 1일'!$A:$C,3,0)</f>
        <v>2694</v>
      </c>
      <c r="F795" s="10">
        <f>VLOOKUP(B795,'1월 3일'!$A:$C,3,0)</f>
        <v>1896</v>
      </c>
      <c r="G795" s="11">
        <f t="shared" si="13"/>
        <v>-29.621380846325163</v>
      </c>
    </row>
    <row r="796" spans="2:7" x14ac:dyDescent="0.3">
      <c r="B796" s="14">
        <v>68930</v>
      </c>
      <c r="C796" s="15" t="s">
        <v>704</v>
      </c>
      <c r="D796" s="15" t="str">
        <f>VLOOKUP(B796,'1월 3일'!$G:$I,3,0)</f>
        <v>교육</v>
      </c>
      <c r="E796" s="10">
        <f>VLOOKUP(B796,'12월 1일'!$A:$C,3,0)</f>
        <v>2209.1610099</v>
      </c>
      <c r="F796" s="10">
        <f>VLOOKUP(B796,'1월 3일'!$A:$C,3,0)</f>
        <v>1895.9111261999999</v>
      </c>
      <c r="G796" s="11">
        <f t="shared" si="13"/>
        <v>-14.17958592860462</v>
      </c>
    </row>
    <row r="797" spans="2:7" x14ac:dyDescent="0.3">
      <c r="B797" s="12">
        <v>310200</v>
      </c>
      <c r="C797" s="13" t="s">
        <v>1412</v>
      </c>
      <c r="D797" s="13" t="str">
        <f>VLOOKUP(B797,'1월 3일'!$G:$I,3,0)</f>
        <v>방송미디어</v>
      </c>
      <c r="E797" s="10">
        <f>VLOOKUP(B797,'12월 1일'!$A:$C,3,0)</f>
        <v>1349.421724</v>
      </c>
      <c r="F797" s="10">
        <f>VLOOKUP(B797,'1월 3일'!$A:$C,3,0)</f>
        <v>1849.6099503</v>
      </c>
      <c r="G797" s="11">
        <f t="shared" si="13"/>
        <v>37.066857410396928</v>
      </c>
    </row>
    <row r="798" spans="2:7" x14ac:dyDescent="0.3">
      <c r="B798" s="12">
        <v>234080</v>
      </c>
      <c r="C798" s="13" t="s">
        <v>111</v>
      </c>
      <c r="D798" s="13" t="str">
        <f>VLOOKUP(B798,'1월 3일'!$G:$I,3,0)</f>
        <v>헬스케어</v>
      </c>
      <c r="E798" s="10">
        <f>VLOOKUP(B798,'12월 1일'!$A:$C,3,0)</f>
        <v>1979.31925</v>
      </c>
      <c r="F798" s="10">
        <f>VLOOKUP(B798,'1월 3일'!$A:$C,3,0)</f>
        <v>1836.808264</v>
      </c>
      <c r="G798" s="11">
        <f t="shared" si="13"/>
        <v>-7.1999999999999957</v>
      </c>
    </row>
    <row r="799" spans="2:7" x14ac:dyDescent="0.3">
      <c r="B799" s="12">
        <v>101530</v>
      </c>
      <c r="C799" s="13" t="s">
        <v>2601</v>
      </c>
      <c r="D799" s="13" t="str">
        <f>VLOOKUP(B799,'1월 3일'!$G:$I,3,0)</f>
        <v>음식료</v>
      </c>
      <c r="E799" s="10">
        <f>VLOOKUP(B799,'12월 1일'!$A:$C,3,0)</f>
        <v>1875.1233368000001</v>
      </c>
      <c r="F799" s="10">
        <f>VLOOKUP(B799,'1월 3일'!$A:$C,3,0)</f>
        <v>1848.918197</v>
      </c>
      <c r="G799" s="11">
        <f t="shared" si="13"/>
        <v>-1.3975155279503104</v>
      </c>
    </row>
    <row r="800" spans="2:7" x14ac:dyDescent="0.3">
      <c r="B800" s="12">
        <v>109610</v>
      </c>
      <c r="C800" s="13" t="s">
        <v>1459</v>
      </c>
      <c r="D800" s="13" t="str">
        <f>VLOOKUP(B800,'1월 3일'!$G:$I,3,0)</f>
        <v>건설</v>
      </c>
      <c r="E800" s="10">
        <f>VLOOKUP(B800,'12월 1일'!$A:$C,3,0)</f>
        <v>2276.6394700000001</v>
      </c>
      <c r="F800" s="10">
        <f>VLOOKUP(B800,'1월 3일'!$A:$C,3,0)</f>
        <v>1873.1534200000001</v>
      </c>
      <c r="G800" s="11">
        <f t="shared" si="13"/>
        <v>-17.722878625134264</v>
      </c>
    </row>
    <row r="801" spans="2:7" x14ac:dyDescent="0.3">
      <c r="B801" s="14">
        <v>92190</v>
      </c>
      <c r="C801" s="15" t="s">
        <v>1090</v>
      </c>
      <c r="D801" s="15" t="str">
        <f>VLOOKUP(B801,'1월 3일'!$G:$I,3,0)</f>
        <v>디스플레이</v>
      </c>
      <c r="E801" s="10">
        <f>VLOOKUP(B801,'12월 1일'!$A:$C,3,0)</f>
        <v>2213.1495086999998</v>
      </c>
      <c r="F801" s="10">
        <f>VLOOKUP(B801,'1월 3일'!$A:$C,3,0)</f>
        <v>1911.18265</v>
      </c>
      <c r="G801" s="11">
        <f t="shared" si="13"/>
        <v>-13.644214162348877</v>
      </c>
    </row>
    <row r="802" spans="2:7" x14ac:dyDescent="0.3">
      <c r="B802" s="14">
        <v>35150</v>
      </c>
      <c r="C802" s="15" t="s">
        <v>904</v>
      </c>
      <c r="D802" s="15" t="str">
        <f>VLOOKUP(B802,'1월 3일'!$G:$I,3,0)</f>
        <v>패션</v>
      </c>
      <c r="E802" s="10">
        <f>VLOOKUP(B802,'12월 1일'!$A:$C,3,0)</f>
        <v>2134.5360000000001</v>
      </c>
      <c r="F802" s="10">
        <f>VLOOKUP(B802,'1월 3일'!$A:$C,3,0)</f>
        <v>1827.9304999999999</v>
      </c>
      <c r="G802" s="11">
        <f t="shared" si="13"/>
        <v>-14.364035087719307</v>
      </c>
    </row>
    <row r="803" spans="2:7" x14ac:dyDescent="0.3">
      <c r="B803" s="12">
        <v>348150</v>
      </c>
      <c r="C803" s="13" t="s">
        <v>318</v>
      </c>
      <c r="D803" s="13" t="str">
        <f>VLOOKUP(B803,'1월 3일'!$G:$I,3,0)</f>
        <v>헬스케어</v>
      </c>
      <c r="E803" s="10">
        <f>VLOOKUP(B803,'12월 1일'!$A:$C,3,0)</f>
        <v>1949.9978604999999</v>
      </c>
      <c r="F803" s="10">
        <f>VLOOKUP(B803,'1월 3일'!$A:$C,3,0)</f>
        <v>1877.6953579999999</v>
      </c>
      <c r="G803" s="11">
        <f t="shared" si="13"/>
        <v>-3.7078247091748562</v>
      </c>
    </row>
    <row r="804" spans="2:7" x14ac:dyDescent="0.3">
      <c r="B804" s="14">
        <v>86890</v>
      </c>
      <c r="C804" s="15" t="s">
        <v>1845</v>
      </c>
      <c r="D804" s="15" t="str">
        <f>VLOOKUP(B804,'1월 3일'!$G:$I,3,0)</f>
        <v>헬스케어</v>
      </c>
      <c r="E804" s="10">
        <f>VLOOKUP(B804,'12월 1일'!$A:$C,3,0)</f>
        <v>2047.3706156000001</v>
      </c>
      <c r="F804" s="10">
        <f>VLOOKUP(B804,'1월 3일'!$A:$C,3,0)</f>
        <v>1851.5928744</v>
      </c>
      <c r="G804" s="11">
        <f t="shared" si="13"/>
        <v>-9.5623987034035629</v>
      </c>
    </row>
    <row r="805" spans="2:7" x14ac:dyDescent="0.3">
      <c r="B805" s="12">
        <v>194700</v>
      </c>
      <c r="C805" s="13" t="s">
        <v>444</v>
      </c>
      <c r="D805" s="13" t="str">
        <f>VLOOKUP(B805,'1월 3일'!$G:$I,3,0)</f>
        <v>음식료</v>
      </c>
      <c r="E805" s="10">
        <f>VLOOKUP(B805,'12월 1일'!$A:$C,3,0)</f>
        <v>1931.7493440000001</v>
      </c>
      <c r="F805" s="10">
        <f>VLOOKUP(B805,'1월 3일'!$A:$C,3,0)</f>
        <v>1806.0918624000001</v>
      </c>
      <c r="G805" s="11">
        <f t="shared" si="13"/>
        <v>-6.5048543689320333</v>
      </c>
    </row>
    <row r="806" spans="2:7" x14ac:dyDescent="0.3">
      <c r="B806" s="12">
        <v>15890</v>
      </c>
      <c r="C806" s="13" t="s">
        <v>2248</v>
      </c>
      <c r="D806" s="13" t="str">
        <f>VLOOKUP(B806,'1월 3일'!$G:$I,3,0)</f>
        <v>기초소재</v>
      </c>
      <c r="E806" s="10">
        <f>VLOOKUP(B806,'12월 1일'!$A:$C,3,0)</f>
        <v>2060.6268749999999</v>
      </c>
      <c r="F806" s="10">
        <f>VLOOKUP(B806,'1월 3일'!$A:$C,3,0)</f>
        <v>1832.642625</v>
      </c>
      <c r="G806" s="11">
        <f t="shared" si="13"/>
        <v>-11.063829787234036</v>
      </c>
    </row>
    <row r="807" spans="2:7" x14ac:dyDescent="0.3">
      <c r="B807" s="12">
        <v>39440</v>
      </c>
      <c r="C807" s="13" t="s">
        <v>1470</v>
      </c>
      <c r="D807" s="13" t="str">
        <f>VLOOKUP(B807,'1월 3일'!$G:$I,3,0)</f>
        <v>반도체</v>
      </c>
      <c r="E807" s="10">
        <f>VLOOKUP(B807,'12월 1일'!$A:$C,3,0)</f>
        <v>2192.4549999999999</v>
      </c>
      <c r="F807" s="10">
        <f>VLOOKUP(B807,'1월 3일'!$A:$C,3,0)</f>
        <v>1796.7049999999999</v>
      </c>
      <c r="G807" s="11">
        <f t="shared" si="13"/>
        <v>-18.050541516245488</v>
      </c>
    </row>
    <row r="808" spans="2:7" x14ac:dyDescent="0.3">
      <c r="B808" s="12">
        <v>61250</v>
      </c>
      <c r="C808" s="13" t="s">
        <v>2665</v>
      </c>
      <c r="D808" s="13" t="str">
        <f>VLOOKUP(B808,'1월 3일'!$G:$I,3,0)</f>
        <v>헬스케어</v>
      </c>
      <c r="E808" s="10">
        <f>VLOOKUP(B808,'12월 1일'!$A:$C,3,0)</f>
        <v>1486.9363311</v>
      </c>
      <c r="F808" s="10">
        <f>VLOOKUP(B808,'1월 3일'!$A:$C,3,0)</f>
        <v>1806.7807593</v>
      </c>
      <c r="G808" s="11">
        <f t="shared" si="13"/>
        <v>21.510297482837526</v>
      </c>
    </row>
    <row r="809" spans="2:7" x14ac:dyDescent="0.3">
      <c r="B809" s="14">
        <v>122990</v>
      </c>
      <c r="C809" s="15" t="s">
        <v>1660</v>
      </c>
      <c r="D809" s="15" t="str">
        <f>VLOOKUP(B809,'1월 3일'!$G:$I,3,0)</f>
        <v>스마트폰</v>
      </c>
      <c r="E809" s="10">
        <f>VLOOKUP(B809,'12월 1일'!$A:$C,3,0)</f>
        <v>1987.1793405000001</v>
      </c>
      <c r="F809" s="10">
        <f>VLOOKUP(B809,'1월 3일'!$A:$C,3,0)</f>
        <v>1795.5081416999999</v>
      </c>
      <c r="G809" s="11">
        <f t="shared" si="13"/>
        <v>-9.6453900709219997</v>
      </c>
    </row>
    <row r="810" spans="2:7" x14ac:dyDescent="0.3">
      <c r="B810" s="14">
        <v>680</v>
      </c>
      <c r="C810" s="15" t="s">
        <v>173</v>
      </c>
      <c r="D810" s="15" t="str">
        <f>VLOOKUP(B810,'1월 3일'!$G:$I,3,0)</f>
        <v>패션</v>
      </c>
      <c r="E810" s="10">
        <f>VLOOKUP(B810,'12월 1일'!$A:$C,3,0)</f>
        <v>2044.9382651999999</v>
      </c>
      <c r="F810" s="10">
        <f>VLOOKUP(B810,'1월 3일'!$A:$C,3,0)</f>
        <v>1855.8110268</v>
      </c>
      <c r="G810" s="11">
        <f t="shared" si="13"/>
        <v>-9.2485549132947931</v>
      </c>
    </row>
    <row r="811" spans="2:7" x14ac:dyDescent="0.3">
      <c r="B811" s="12">
        <v>15360</v>
      </c>
      <c r="C811" s="13" t="s">
        <v>1619</v>
      </c>
      <c r="D811" s="13" t="str">
        <f>VLOOKUP(B811,'1월 3일'!$G:$I,3,0)</f>
        <v>에너지</v>
      </c>
      <c r="E811" s="10">
        <f>VLOOKUP(B811,'12월 1일'!$A:$C,3,0)</f>
        <v>2034</v>
      </c>
      <c r="F811" s="10">
        <f>VLOOKUP(B811,'1월 3일'!$A:$C,3,0)</f>
        <v>1848</v>
      </c>
      <c r="G811" s="11">
        <f t="shared" si="13"/>
        <v>-9.1445427728613531</v>
      </c>
    </row>
    <row r="812" spans="2:7" x14ac:dyDescent="0.3">
      <c r="B812" s="12">
        <v>138610</v>
      </c>
      <c r="C812" s="13" t="s">
        <v>398</v>
      </c>
      <c r="D812" s="13" t="str">
        <f>VLOOKUP(B812,'1월 3일'!$G:$I,3,0)</f>
        <v>헬스케어</v>
      </c>
      <c r="E812" s="10">
        <f>VLOOKUP(B812,'12월 1일'!$A:$C,3,0)</f>
        <v>1867.0273125000001</v>
      </c>
      <c r="F812" s="10">
        <f>VLOOKUP(B812,'1월 3일'!$A:$C,3,0)</f>
        <v>1767.4525225</v>
      </c>
      <c r="G812" s="11">
        <f t="shared" si="13"/>
        <v>-5.3333333333333339</v>
      </c>
    </row>
    <row r="813" spans="2:7" x14ac:dyDescent="0.3">
      <c r="B813" s="12">
        <v>276040</v>
      </c>
      <c r="C813" s="13" t="s">
        <v>1209</v>
      </c>
      <c r="D813" s="13" t="str">
        <f>VLOOKUP(B813,'1월 3일'!$G:$I,3,0)</f>
        <v>게임</v>
      </c>
      <c r="E813" s="10">
        <f>VLOOKUP(B813,'12월 1일'!$A:$C,3,0)</f>
        <v>1897.3864840000001</v>
      </c>
      <c r="F813" s="10">
        <f>VLOOKUP(B813,'1월 3일'!$A:$C,3,0)</f>
        <v>1786.139068</v>
      </c>
      <c r="G813" s="11">
        <f t="shared" si="13"/>
        <v>-5.8631921824104261</v>
      </c>
    </row>
    <row r="814" spans="2:7" x14ac:dyDescent="0.3">
      <c r="B814" s="12">
        <v>1270</v>
      </c>
      <c r="C814" s="13" t="s">
        <v>926</v>
      </c>
      <c r="D814" s="13" t="str">
        <f>VLOOKUP(B814,'1월 3일'!$G:$I,3,0)</f>
        <v>금융</v>
      </c>
      <c r="E814" s="10">
        <f>VLOOKUP(B814,'12월 1일'!$A:$C,3,0)</f>
        <v>2027.312713</v>
      </c>
      <c r="F814" s="10">
        <f>VLOOKUP(B814,'1월 3일'!$A:$C,3,0)</f>
        <v>1913.2439670000001</v>
      </c>
      <c r="G814" s="11">
        <f t="shared" si="13"/>
        <v>-5.6265984654731422</v>
      </c>
    </row>
    <row r="815" spans="2:7" x14ac:dyDescent="0.3">
      <c r="B815" s="14">
        <v>25320</v>
      </c>
      <c r="C815" s="15" t="s">
        <v>1222</v>
      </c>
      <c r="D815" s="15" t="str">
        <f>VLOOKUP(B815,'1월 3일'!$G:$I,3,0)</f>
        <v>PCB</v>
      </c>
      <c r="E815" s="10">
        <f>VLOOKUP(B815,'12월 1일'!$A:$C,3,0)</f>
        <v>2156.3738699999999</v>
      </c>
      <c r="F815" s="10">
        <f>VLOOKUP(B815,'1월 3일'!$A:$C,3,0)</f>
        <v>1855.034463</v>
      </c>
      <c r="G815" s="11">
        <f t="shared" si="13"/>
        <v>-13.974358120004482</v>
      </c>
    </row>
    <row r="816" spans="2:7" x14ac:dyDescent="0.3">
      <c r="B816" s="17">
        <v>335890</v>
      </c>
      <c r="C816" s="18" t="s">
        <v>964</v>
      </c>
      <c r="D816" s="18" t="str">
        <f>VLOOKUP(B816,'1월 3일'!$G:$I,3,0)</f>
        <v>헬스케어</v>
      </c>
      <c r="E816" s="10">
        <f>VLOOKUP(B816,'12월 1일'!$A:$C,3,0)</f>
        <v>1659.7069712</v>
      </c>
      <c r="F816" s="10">
        <f>VLOOKUP(B816,'1월 3일'!$A:$C,3,0)</f>
        <v>1935.8403552</v>
      </c>
      <c r="G816" s="11">
        <f t="shared" si="13"/>
        <v>16.637478108581426</v>
      </c>
    </row>
    <row r="817" spans="2:7" x14ac:dyDescent="0.3">
      <c r="B817" s="14">
        <v>36560</v>
      </c>
      <c r="C817" s="15" t="s">
        <v>1611</v>
      </c>
      <c r="D817" s="15" t="str">
        <f>VLOOKUP(B817,'1월 3일'!$G:$I,3,0)</f>
        <v>기계</v>
      </c>
      <c r="E817" s="10">
        <f>VLOOKUP(B817,'12월 1일'!$A:$C,3,0)</f>
        <v>2338.875</v>
      </c>
      <c r="F817" s="10">
        <f>VLOOKUP(B817,'1월 3일'!$A:$C,3,0)</f>
        <v>1756.125</v>
      </c>
      <c r="G817" s="11">
        <f t="shared" si="13"/>
        <v>-24.915824915824913</v>
      </c>
    </row>
    <row r="818" spans="2:7" x14ac:dyDescent="0.3">
      <c r="B818" s="12">
        <v>7330</v>
      </c>
      <c r="C818" s="13" t="s">
        <v>2377</v>
      </c>
      <c r="D818" s="13" t="str">
        <f>VLOOKUP(B818,'1월 3일'!$G:$I,3,0)</f>
        <v>금융</v>
      </c>
      <c r="E818" s="10">
        <f>VLOOKUP(B818,'12월 1일'!$A:$C,3,0)</f>
        <v>1900.4328</v>
      </c>
      <c r="F818" s="10">
        <f>VLOOKUP(B818,'1월 3일'!$A:$C,3,0)</f>
        <v>1583.694</v>
      </c>
      <c r="G818" s="11">
        <f t="shared" si="13"/>
        <v>-16.666666666666675</v>
      </c>
    </row>
    <row r="819" spans="2:7" x14ac:dyDescent="0.3">
      <c r="B819" s="12">
        <v>138080</v>
      </c>
      <c r="C819" s="13" t="s">
        <v>1644</v>
      </c>
      <c r="D819" s="13" t="str">
        <f>VLOOKUP(B819,'1월 3일'!$G:$I,3,0)</f>
        <v>통신</v>
      </c>
      <c r="E819" s="10">
        <f>VLOOKUP(B819,'12월 1일'!$A:$C,3,0)</f>
        <v>1768.9118175000001</v>
      </c>
      <c r="F819" s="10">
        <f>VLOOKUP(B819,'1월 3일'!$A:$C,3,0)</f>
        <v>1864.5286725000001</v>
      </c>
      <c r="G819" s="11">
        <f t="shared" si="13"/>
        <v>5.4054054054053946</v>
      </c>
    </row>
    <row r="820" spans="2:7" x14ac:dyDescent="0.3">
      <c r="B820" s="14">
        <v>146320</v>
      </c>
      <c r="C820" s="15" t="s">
        <v>954</v>
      </c>
      <c r="D820" s="15" t="str">
        <f>VLOOKUP(B820,'1월 3일'!$G:$I,3,0)</f>
        <v>반도체</v>
      </c>
      <c r="E820" s="10">
        <f>VLOOKUP(B820,'12월 1일'!$A:$C,3,0)</f>
        <v>1997.4195645</v>
      </c>
      <c r="F820" s="10">
        <f>VLOOKUP(B820,'1월 3일'!$A:$C,3,0)</f>
        <v>1719.1412969999999</v>
      </c>
      <c r="G820" s="11">
        <f t="shared" si="13"/>
        <v>-13.931888544891645</v>
      </c>
    </row>
    <row r="821" spans="2:7" x14ac:dyDescent="0.3">
      <c r="B821" s="14">
        <v>33310</v>
      </c>
      <c r="C821" s="15" t="s">
        <v>1597</v>
      </c>
      <c r="D821" s="15" t="str">
        <f>VLOOKUP(B821,'1월 3일'!$G:$I,3,0)</f>
        <v>기초소재</v>
      </c>
      <c r="E821" s="10">
        <f>VLOOKUP(B821,'12월 1일'!$A:$C,3,0)</f>
        <v>2029.2142193</v>
      </c>
      <c r="F821" s="10">
        <f>VLOOKUP(B821,'1월 3일'!$A:$C,3,0)</f>
        <v>1801.28061415</v>
      </c>
      <c r="G821" s="11">
        <f t="shared" si="13"/>
        <v>-11.232604373757448</v>
      </c>
    </row>
    <row r="822" spans="2:7" x14ac:dyDescent="0.3">
      <c r="B822" s="12">
        <v>304840</v>
      </c>
      <c r="C822" s="13" t="s">
        <v>2424</v>
      </c>
      <c r="D822" s="13" t="str">
        <f>VLOOKUP(B822,'1월 3일'!$G:$I,3,0)</f>
        <v>헬스케어</v>
      </c>
      <c r="E822" s="10">
        <f>VLOOKUP(B822,'12월 1일'!$A:$C,3,0)</f>
        <v>1563.10644</v>
      </c>
      <c r="F822" s="10">
        <f>VLOOKUP(B822,'1월 3일'!$A:$C,3,0)</f>
        <v>1733.5202999999999</v>
      </c>
      <c r="G822" s="11">
        <f t="shared" si="13"/>
        <v>10.902255639097746</v>
      </c>
    </row>
    <row r="823" spans="2:7" x14ac:dyDescent="0.3">
      <c r="B823" s="12">
        <v>31440</v>
      </c>
      <c r="C823" s="13" t="s">
        <v>1242</v>
      </c>
      <c r="D823" s="13" t="str">
        <f>VLOOKUP(B823,'1월 3일'!$G:$I,3,0)</f>
        <v>음식료</v>
      </c>
      <c r="E823" s="10">
        <f>VLOOKUP(B823,'12월 1일'!$A:$C,3,0)</f>
        <v>1943.98496</v>
      </c>
      <c r="F823" s="10">
        <f>VLOOKUP(B823,'1월 3일'!$A:$C,3,0)</f>
        <v>1802.6394399999999</v>
      </c>
      <c r="G823" s="11">
        <f t="shared" si="13"/>
        <v>-7.2709163346613597</v>
      </c>
    </row>
    <row r="824" spans="2:7" x14ac:dyDescent="0.3">
      <c r="B824" s="12">
        <v>5680</v>
      </c>
      <c r="C824" s="13" t="s">
        <v>1037</v>
      </c>
      <c r="D824" s="13" t="str">
        <f>VLOOKUP(B824,'1월 3일'!$G:$I,3,0)</f>
        <v>전자제품</v>
      </c>
      <c r="E824" s="10">
        <f>VLOOKUP(B824,'12월 1일'!$A:$C,3,0)</f>
        <v>1942</v>
      </c>
      <c r="F824" s="10">
        <f>VLOOKUP(B824,'1월 3일'!$A:$C,3,0)</f>
        <v>1824</v>
      </c>
      <c r="G824" s="11">
        <f t="shared" si="13"/>
        <v>-6.0762100926879503</v>
      </c>
    </row>
    <row r="825" spans="2:7" x14ac:dyDescent="0.3">
      <c r="B825" s="14">
        <v>42600</v>
      </c>
      <c r="C825" s="15" t="s">
        <v>1073</v>
      </c>
      <c r="D825" s="15" t="str">
        <f>VLOOKUP(B825,'1월 3일'!$G:$I,3,0)</f>
        <v>디스플레이</v>
      </c>
      <c r="E825" s="10">
        <f>VLOOKUP(B825,'12월 1일'!$A:$C,3,0)</f>
        <v>2428.8087169999999</v>
      </c>
      <c r="F825" s="10">
        <f>VLOOKUP(B825,'1월 3일'!$A:$C,3,0)</f>
        <v>1938.077544</v>
      </c>
      <c r="G825" s="11">
        <f t="shared" si="13"/>
        <v>-20.204603580562651</v>
      </c>
    </row>
    <row r="826" spans="2:7" x14ac:dyDescent="0.3">
      <c r="B826" s="14">
        <v>1250</v>
      </c>
      <c r="C826" s="15" t="s">
        <v>75</v>
      </c>
      <c r="D826" s="15" t="str">
        <f>VLOOKUP(B826,'1월 3일'!$G:$I,3,0)</f>
        <v>에너지</v>
      </c>
      <c r="E826" s="10">
        <f>VLOOKUP(B826,'12월 1일'!$A:$C,3,0)</f>
        <v>2236.6650043999998</v>
      </c>
      <c r="F826" s="10">
        <f>VLOOKUP(B826,'1월 3일'!$A:$C,3,0)</f>
        <v>1795.109367</v>
      </c>
      <c r="G826" s="11">
        <f t="shared" si="13"/>
        <v>-19.741697416974159</v>
      </c>
    </row>
    <row r="827" spans="2:7" x14ac:dyDescent="0.3">
      <c r="B827" s="12">
        <v>2780</v>
      </c>
      <c r="C827" s="13" t="s">
        <v>2061</v>
      </c>
      <c r="D827" s="13" t="str">
        <f>VLOOKUP(B827,'1월 3일'!$G:$I,3,0)</f>
        <v>건설</v>
      </c>
      <c r="E827" s="10">
        <f>VLOOKUP(B827,'12월 1일'!$A:$C,3,0)</f>
        <v>2283.9063965</v>
      </c>
      <c r="F827" s="10">
        <f>VLOOKUP(B827,'1월 3일'!$A:$C,3,0)</f>
        <v>1818.3968124999999</v>
      </c>
      <c r="G827" s="11">
        <f t="shared" si="13"/>
        <v>-20.382165605095548</v>
      </c>
    </row>
    <row r="828" spans="2:7" x14ac:dyDescent="0.3">
      <c r="B828" s="12">
        <v>397030</v>
      </c>
      <c r="C828" s="13" t="s">
        <v>1518</v>
      </c>
      <c r="D828" s="13" t="str">
        <f>VLOOKUP(B828,'1월 3일'!$G:$I,3,0)</f>
        <v>헬스케어</v>
      </c>
      <c r="E828" s="10">
        <f>VLOOKUP(B828,'12월 1일'!$A:$C,3,0)</f>
        <v>1737.2886125</v>
      </c>
      <c r="F828" s="10">
        <f>VLOOKUP(B828,'1월 3일'!$A:$C,3,0)</f>
        <v>1784.8132250000001</v>
      </c>
      <c r="G828" s="11">
        <f t="shared" si="13"/>
        <v>2.7355623100304038</v>
      </c>
    </row>
    <row r="829" spans="2:7" x14ac:dyDescent="0.3">
      <c r="B829" s="12">
        <v>78350</v>
      </c>
      <c r="C829" s="13" t="s">
        <v>2551</v>
      </c>
      <c r="D829" s="13" t="str">
        <f>VLOOKUP(B829,'1월 3일'!$G:$I,3,0)</f>
        <v>반도체</v>
      </c>
      <c r="E829" s="10">
        <f>VLOOKUP(B829,'12월 1일'!$A:$C,3,0)</f>
        <v>1928.414323</v>
      </c>
      <c r="F829" s="10">
        <f>VLOOKUP(B829,'1월 3일'!$A:$C,3,0)</f>
        <v>1951.280896</v>
      </c>
      <c r="G829" s="11">
        <f t="shared" si="13"/>
        <v>1.1857707509881354</v>
      </c>
    </row>
    <row r="830" spans="2:7" x14ac:dyDescent="0.3">
      <c r="B830" s="14">
        <v>220260</v>
      </c>
      <c r="C830" s="15" t="s">
        <v>2136</v>
      </c>
      <c r="D830" s="15" t="str">
        <f>VLOOKUP(B830,'1월 3일'!$G:$I,3,0)</f>
        <v>기초소재</v>
      </c>
      <c r="E830" s="10">
        <f>VLOOKUP(B830,'12월 1일'!$A:$C,3,0)</f>
        <v>2403.5267835</v>
      </c>
      <c r="F830" s="10">
        <f>VLOOKUP(B830,'1월 3일'!$A:$C,3,0)</f>
        <v>1832.523183</v>
      </c>
      <c r="G830" s="11">
        <f t="shared" si="13"/>
        <v>-23.756906077348063</v>
      </c>
    </row>
    <row r="831" spans="2:7" x14ac:dyDescent="0.3">
      <c r="B831" s="12">
        <v>356860</v>
      </c>
      <c r="C831" s="13" t="s">
        <v>2300</v>
      </c>
      <c r="D831" s="13" t="str">
        <f>VLOOKUP(B831,'1월 3일'!$G:$I,3,0)</f>
        <v>PCB</v>
      </c>
      <c r="E831" s="10">
        <f>VLOOKUP(B831,'12월 1일'!$A:$C,3,0)</f>
        <v>1101.2545600000001</v>
      </c>
      <c r="F831" s="10">
        <f>VLOOKUP(B831,'1월 3일'!$A:$C,3,0)</f>
        <v>1863.283385</v>
      </c>
      <c r="G831" s="11">
        <f t="shared" si="13"/>
        <v>69.196428571428555</v>
      </c>
    </row>
    <row r="832" spans="2:7" x14ac:dyDescent="0.3">
      <c r="B832" s="14">
        <v>228760</v>
      </c>
      <c r="C832" s="15" t="s">
        <v>2022</v>
      </c>
      <c r="D832" s="15" t="str">
        <f>VLOOKUP(B832,'1월 3일'!$G:$I,3,0)</f>
        <v>헬스케어</v>
      </c>
      <c r="E832" s="10">
        <f>VLOOKUP(B832,'12월 1일'!$A:$C,3,0)</f>
        <v>1900.7688416000001</v>
      </c>
      <c r="F832" s="10">
        <f>VLOOKUP(B832,'1월 3일'!$A:$C,3,0)</f>
        <v>1799.8430624</v>
      </c>
      <c r="G832" s="11">
        <f t="shared" si="13"/>
        <v>-5.3097345132743445</v>
      </c>
    </row>
    <row r="833" spans="2:7" x14ac:dyDescent="0.3">
      <c r="B833" s="12">
        <v>334970</v>
      </c>
      <c r="C833" s="13" t="s">
        <v>2388</v>
      </c>
      <c r="D833" s="13" t="str">
        <f>VLOOKUP(B833,'1월 3일'!$G:$I,3,0)</f>
        <v>헬스케어</v>
      </c>
      <c r="E833" s="10">
        <f>VLOOKUP(B833,'12월 1일'!$A:$C,3,0)</f>
        <v>2297.6596344</v>
      </c>
      <c r="F833" s="10">
        <f>VLOOKUP(B833,'1월 3일'!$A:$C,3,0)</f>
        <v>1778.2418978999999</v>
      </c>
      <c r="G833" s="11">
        <f t="shared" si="13"/>
        <v>-22.606382978723406</v>
      </c>
    </row>
    <row r="834" spans="2:7" x14ac:dyDescent="0.3">
      <c r="B834" s="14">
        <v>10470</v>
      </c>
      <c r="C834" s="15" t="s">
        <v>1633</v>
      </c>
      <c r="D834" s="15" t="str">
        <f>VLOOKUP(B834,'1월 3일'!$G:$I,3,0)</f>
        <v>광고</v>
      </c>
      <c r="E834" s="10">
        <f>VLOOKUP(B834,'12월 1일'!$A:$C,3,0)</f>
        <v>914.89382000000001</v>
      </c>
      <c r="F834" s="10">
        <f>VLOOKUP(B834,'1월 3일'!$A:$C,3,0)</f>
        <v>1856.13275</v>
      </c>
      <c r="G834" s="11">
        <f t="shared" si="13"/>
        <v>102.87958115183247</v>
      </c>
    </row>
    <row r="835" spans="2:7" x14ac:dyDescent="0.3">
      <c r="B835" s="12">
        <v>23910</v>
      </c>
      <c r="C835" s="13" t="s">
        <v>562</v>
      </c>
      <c r="D835" s="13" t="str">
        <f>VLOOKUP(B835,'1월 3일'!$G:$I,3,0)</f>
        <v>헬스케어</v>
      </c>
      <c r="E835" s="10">
        <f>VLOOKUP(B835,'12월 1일'!$A:$C,3,0)</f>
        <v>1827</v>
      </c>
      <c r="F835" s="10">
        <f>VLOOKUP(B835,'1월 3일'!$A:$C,3,0)</f>
        <v>1797</v>
      </c>
      <c r="G835" s="11">
        <f t="shared" si="13"/>
        <v>-1.6420361247947435</v>
      </c>
    </row>
    <row r="836" spans="2:7" x14ac:dyDescent="0.3">
      <c r="B836" s="14">
        <v>123040</v>
      </c>
      <c r="C836" s="15" t="s">
        <v>1593</v>
      </c>
      <c r="D836" s="15" t="str">
        <f>VLOOKUP(B836,'1월 3일'!$G:$I,3,0)</f>
        <v>자동차</v>
      </c>
      <c r="E836" s="10">
        <f>VLOOKUP(B836,'12월 1일'!$A:$C,3,0)</f>
        <v>2051.448762</v>
      </c>
      <c r="F836" s="10">
        <f>VLOOKUP(B836,'1월 3일'!$A:$C,3,0)</f>
        <v>1813.5680013000001</v>
      </c>
      <c r="G836" s="11">
        <f t="shared" si="13"/>
        <v>-11.595744680851061</v>
      </c>
    </row>
    <row r="837" spans="2:7" x14ac:dyDescent="0.3">
      <c r="B837" s="14">
        <v>6910</v>
      </c>
      <c r="C837" s="15" t="s">
        <v>921</v>
      </c>
      <c r="D837" s="15" t="str">
        <f>VLOOKUP(B837,'1월 3일'!$G:$I,3,0)</f>
        <v>에너지</v>
      </c>
      <c r="E837" s="10">
        <f>VLOOKUP(B837,'12월 1일'!$A:$C,3,0)</f>
        <v>2088.0175199999999</v>
      </c>
      <c r="F837" s="10">
        <f>VLOOKUP(B837,'1월 3일'!$A:$C,3,0)</f>
        <v>1736.7392784000001</v>
      </c>
      <c r="G837" s="11">
        <f t="shared" si="13"/>
        <v>-16.823529411764692</v>
      </c>
    </row>
    <row r="838" spans="2:7" x14ac:dyDescent="0.3">
      <c r="B838" s="12">
        <v>54780</v>
      </c>
      <c r="C838" s="13" t="s">
        <v>2238</v>
      </c>
      <c r="D838" s="13" t="str">
        <f>VLOOKUP(B838,'1월 3일'!$G:$I,3,0)</f>
        <v>방송미디어</v>
      </c>
      <c r="E838" s="10">
        <f>VLOOKUP(B838,'12월 1일'!$A:$C,3,0)</f>
        <v>1677.2006394</v>
      </c>
      <c r="F838" s="10">
        <f>VLOOKUP(B838,'1월 3일'!$A:$C,3,0)</f>
        <v>1847.2664385</v>
      </c>
      <c r="G838" s="11">
        <f t="shared" si="13"/>
        <v>10.139860139860147</v>
      </c>
    </row>
    <row r="839" spans="2:7" x14ac:dyDescent="0.3">
      <c r="B839" s="12">
        <v>27710</v>
      </c>
      <c r="C839" s="13" t="s">
        <v>2343</v>
      </c>
      <c r="D839" s="13" t="str">
        <f>VLOOKUP(B839,'1월 3일'!$G:$I,3,0)</f>
        <v>음식료</v>
      </c>
      <c r="E839" s="10">
        <f>VLOOKUP(B839,'12월 1일'!$A:$C,3,0)</f>
        <v>2211.61951</v>
      </c>
      <c r="F839" s="10">
        <f>VLOOKUP(B839,'1월 3일'!$A:$C,3,0)</f>
        <v>1827.23224</v>
      </c>
      <c r="G839" s="11">
        <f t="shared" ref="G839:G900" si="14">(F839/E839-1)*100</f>
        <v>-17.380352644836272</v>
      </c>
    </row>
    <row r="840" spans="2:7" x14ac:dyDescent="0.3">
      <c r="B840" s="12">
        <v>83450</v>
      </c>
      <c r="C840" s="13" t="s">
        <v>73</v>
      </c>
      <c r="D840" s="13" t="str">
        <f>VLOOKUP(B840,'1월 3일'!$G:$I,3,0)</f>
        <v>반도체</v>
      </c>
      <c r="E840" s="10">
        <f>VLOOKUP(B840,'12월 1일'!$A:$C,3,0)</f>
        <v>2096.4926249999999</v>
      </c>
      <c r="F840" s="10">
        <f>VLOOKUP(B840,'1월 3일'!$A:$C,3,0)</f>
        <v>1849.5723825</v>
      </c>
      <c r="G840" s="11">
        <f t="shared" si="14"/>
        <v>-11.777777777777775</v>
      </c>
    </row>
    <row r="841" spans="2:7" x14ac:dyDescent="0.3">
      <c r="B841" s="14">
        <v>228850</v>
      </c>
      <c r="C841" s="15" t="s">
        <v>734</v>
      </c>
      <c r="D841" s="15" t="str">
        <f>VLOOKUP(B841,'1월 3일'!$G:$I,3,0)</f>
        <v>헬스케어</v>
      </c>
      <c r="E841" s="10">
        <f>VLOOKUP(B841,'12월 1일'!$A:$C,3,0)</f>
        <v>1816.7160329999999</v>
      </c>
      <c r="F841" s="10">
        <f>VLOOKUP(B841,'1월 3일'!$A:$C,3,0)</f>
        <v>1858.1935679999999</v>
      </c>
      <c r="G841" s="11">
        <f t="shared" si="14"/>
        <v>2.2831050228310446</v>
      </c>
    </row>
    <row r="842" spans="2:7" x14ac:dyDescent="0.3">
      <c r="B842" s="12">
        <v>234340</v>
      </c>
      <c r="C842" s="13" t="s">
        <v>2606</v>
      </c>
      <c r="D842" s="13" t="str">
        <f>VLOOKUP(B842,'1월 3일'!$G:$I,3,0)</f>
        <v>인터넷</v>
      </c>
      <c r="E842" s="10">
        <f>VLOOKUP(B842,'12월 1일'!$A:$C,3,0)</f>
        <v>2263.9935</v>
      </c>
      <c r="F842" s="10">
        <f>VLOOKUP(B842,'1월 3일'!$A:$C,3,0)</f>
        <v>1833.8820000000001</v>
      </c>
      <c r="G842" s="11">
        <f t="shared" si="14"/>
        <v>-18.997912317327771</v>
      </c>
    </row>
    <row r="843" spans="2:7" x14ac:dyDescent="0.3">
      <c r="B843" s="12">
        <v>90360</v>
      </c>
      <c r="C843" s="13" t="s">
        <v>740</v>
      </c>
      <c r="D843" s="13" t="str">
        <f>VLOOKUP(B843,'1월 3일'!$G:$I,3,0)</f>
        <v>기계</v>
      </c>
      <c r="E843" s="10">
        <f>VLOOKUP(B843,'12월 1일'!$A:$C,3,0)</f>
        <v>1993.875</v>
      </c>
      <c r="F843" s="10">
        <f>VLOOKUP(B843,'1월 3일'!$A:$C,3,0)</f>
        <v>1794</v>
      </c>
      <c r="G843" s="11">
        <f t="shared" si="14"/>
        <v>-10.024449877750607</v>
      </c>
    </row>
    <row r="844" spans="2:7" x14ac:dyDescent="0.3">
      <c r="B844" s="14">
        <v>49180</v>
      </c>
      <c r="C844" s="15" t="s">
        <v>1164</v>
      </c>
      <c r="D844" s="15" t="str">
        <f>VLOOKUP(B844,'1월 3일'!$G:$I,3,0)</f>
        <v>헬스케어</v>
      </c>
      <c r="E844" s="10">
        <f>VLOOKUP(B844,'12월 1일'!$A:$C,3,0)</f>
        <v>2087.6345787</v>
      </c>
      <c r="F844" s="10">
        <f>VLOOKUP(B844,'1월 3일'!$A:$C,3,0)</f>
        <v>1913.2629053999999</v>
      </c>
      <c r="G844" s="11">
        <f t="shared" si="14"/>
        <v>-8.3525955681661443</v>
      </c>
    </row>
    <row r="845" spans="2:7" x14ac:dyDescent="0.3">
      <c r="B845" s="14">
        <v>14280</v>
      </c>
      <c r="C845" s="15" t="s">
        <v>361</v>
      </c>
      <c r="D845" s="15" t="str">
        <f>VLOOKUP(B845,'1월 3일'!$G:$I,3,0)</f>
        <v>건설</v>
      </c>
      <c r="E845" s="10">
        <f>VLOOKUP(B845,'12월 1일'!$A:$C,3,0)</f>
        <v>2211.4335178000001</v>
      </c>
      <c r="F845" s="10">
        <f>VLOOKUP(B845,'1월 3일'!$A:$C,3,0)</f>
        <v>1727.4991273000001</v>
      </c>
      <c r="G845" s="11">
        <f t="shared" si="14"/>
        <v>-21.883289124668437</v>
      </c>
    </row>
    <row r="846" spans="2:7" x14ac:dyDescent="0.3">
      <c r="B846" s="12">
        <v>67990</v>
      </c>
      <c r="C846" s="13" t="s">
        <v>601</v>
      </c>
      <c r="D846" s="13" t="str">
        <f>VLOOKUP(B846,'1월 3일'!$G:$I,3,0)</f>
        <v>자동차</v>
      </c>
      <c r="E846" s="10">
        <f>VLOOKUP(B846,'12월 1일'!$A:$C,3,0)</f>
        <v>2104.7497020000001</v>
      </c>
      <c r="F846" s="10">
        <f>VLOOKUP(B846,'1월 3일'!$A:$C,3,0)</f>
        <v>1753.958085</v>
      </c>
      <c r="G846" s="11">
        <f t="shared" si="14"/>
        <v>-16.666666666666675</v>
      </c>
    </row>
    <row r="847" spans="2:7" x14ac:dyDescent="0.3">
      <c r="B847" s="14">
        <v>388720</v>
      </c>
      <c r="C847" s="15" t="s">
        <v>1790</v>
      </c>
      <c r="D847" s="15" t="str">
        <f>VLOOKUP(B847,'1월 3일'!$G:$I,3,0)</f>
        <v>기계</v>
      </c>
      <c r="E847" s="10">
        <f>VLOOKUP(B847,'12월 1일'!$A:$C,3,0)</f>
        <v>2333.990112</v>
      </c>
      <c r="F847" s="10">
        <f>VLOOKUP(B847,'1월 3일'!$A:$C,3,0)</f>
        <v>1836.301044</v>
      </c>
      <c r="G847" s="11">
        <f t="shared" si="14"/>
        <v>-21.323529411764707</v>
      </c>
    </row>
    <row r="848" spans="2:7" x14ac:dyDescent="0.3">
      <c r="B848" s="14">
        <v>18290</v>
      </c>
      <c r="C848" s="15" t="s">
        <v>941</v>
      </c>
      <c r="D848" s="15" t="str">
        <f>VLOOKUP(B848,'1월 3일'!$G:$I,3,0)</f>
        <v>화장품</v>
      </c>
      <c r="E848" s="10">
        <f>VLOOKUP(B848,'12월 1일'!$A:$C,3,0)</f>
        <v>1886.2689471000001</v>
      </c>
      <c r="F848" s="10">
        <f>VLOOKUP(B848,'1월 3일'!$A:$C,3,0)</f>
        <v>1782.8172681000001</v>
      </c>
      <c r="G848" s="11">
        <f t="shared" si="14"/>
        <v>-5.4844606946983561</v>
      </c>
    </row>
    <row r="849" spans="2:7" x14ac:dyDescent="0.3">
      <c r="B849" s="12">
        <v>94820</v>
      </c>
      <c r="C849" s="13" t="s">
        <v>1933</v>
      </c>
      <c r="D849" s="13" t="str">
        <f>VLOOKUP(B849,'1월 3일'!$G:$I,3,0)</f>
        <v>에너지</v>
      </c>
      <c r="E849" s="10">
        <f>VLOOKUP(B849,'12월 1일'!$A:$C,3,0)</f>
        <v>2088.4011965</v>
      </c>
      <c r="F849" s="10">
        <f>VLOOKUP(B849,'1월 3일'!$A:$C,3,0)</f>
        <v>1741.5908895</v>
      </c>
      <c r="G849" s="11">
        <f t="shared" si="14"/>
        <v>-16.60649819494585</v>
      </c>
    </row>
    <row r="850" spans="2:7" x14ac:dyDescent="0.3">
      <c r="B850" s="14">
        <v>4970</v>
      </c>
      <c r="C850" s="15" t="s">
        <v>1231</v>
      </c>
      <c r="D850" s="15" t="str">
        <f>VLOOKUP(B850,'1월 3일'!$G:$I,3,0)</f>
        <v>음식료</v>
      </c>
      <c r="E850" s="10">
        <f>VLOOKUP(B850,'12월 1일'!$A:$C,3,0)</f>
        <v>1840</v>
      </c>
      <c r="F850" s="10">
        <f>VLOOKUP(B850,'1월 3일'!$A:$C,3,0)</f>
        <v>1728</v>
      </c>
      <c r="G850" s="11">
        <f t="shared" si="14"/>
        <v>-6.086956521739129</v>
      </c>
    </row>
    <row r="851" spans="2:7" x14ac:dyDescent="0.3">
      <c r="B851" s="14">
        <v>33100</v>
      </c>
      <c r="C851" s="15" t="s">
        <v>1964</v>
      </c>
      <c r="D851" s="15" t="str">
        <f>VLOOKUP(B851,'1월 3일'!$G:$I,3,0)</f>
        <v>에너지</v>
      </c>
      <c r="E851" s="10">
        <f>VLOOKUP(B851,'12월 1일'!$A:$C,3,0)</f>
        <v>1831.114626</v>
      </c>
      <c r="F851" s="10">
        <f>VLOOKUP(B851,'1월 3일'!$A:$C,3,0)</f>
        <v>1702.615354</v>
      </c>
      <c r="G851" s="11">
        <f t="shared" si="14"/>
        <v>-7.0175438596491224</v>
      </c>
    </row>
    <row r="852" spans="2:7" x14ac:dyDescent="0.3">
      <c r="B852" s="14">
        <v>1360</v>
      </c>
      <c r="C852" s="15" t="s">
        <v>1015</v>
      </c>
      <c r="D852" s="15" t="str">
        <f>VLOOKUP(B852,'1월 3일'!$G:$I,3,0)</f>
        <v>헬스케어</v>
      </c>
      <c r="E852" s="10">
        <f>VLOOKUP(B852,'12월 1일'!$A:$C,3,0)</f>
        <v>1917.47735545</v>
      </c>
      <c r="F852" s="10">
        <f>VLOOKUP(B852,'1월 3일'!$A:$C,3,0)</f>
        <v>1766.3626776999999</v>
      </c>
      <c r="G852" s="11">
        <f t="shared" si="14"/>
        <v>-7.8809106830122655</v>
      </c>
    </row>
    <row r="853" spans="2:7" x14ac:dyDescent="0.3">
      <c r="B853" s="14">
        <v>85670</v>
      </c>
      <c r="C853" s="15" t="s">
        <v>468</v>
      </c>
      <c r="D853" s="15" t="str">
        <f>VLOOKUP(B853,'1월 3일'!$G:$I,3,0)</f>
        <v>PCB</v>
      </c>
      <c r="E853" s="10">
        <f>VLOOKUP(B853,'12월 1일'!$A:$C,3,0)</f>
        <v>1960.9899929999999</v>
      </c>
      <c r="F853" s="10">
        <f>VLOOKUP(B853,'1월 3일'!$A:$C,3,0)</f>
        <v>1595.4227226999999</v>
      </c>
      <c r="G853" s="11">
        <f t="shared" si="14"/>
        <v>-18.641975308641978</v>
      </c>
    </row>
    <row r="854" spans="2:7" x14ac:dyDescent="0.3">
      <c r="B854" s="12">
        <v>270660</v>
      </c>
      <c r="C854" s="13" t="s">
        <v>1430</v>
      </c>
      <c r="D854" s="13" t="str">
        <f>VLOOKUP(B854,'1월 3일'!$G:$I,3,0)</f>
        <v>전자제품</v>
      </c>
      <c r="E854" s="10">
        <f>VLOOKUP(B854,'12월 1일'!$A:$C,3,0)</f>
        <v>2042.0497849999999</v>
      </c>
      <c r="F854" s="10">
        <f>VLOOKUP(B854,'1월 3일'!$A:$C,3,0)</f>
        <v>1853.0839840000001</v>
      </c>
      <c r="G854" s="11">
        <f t="shared" si="14"/>
        <v>-9.2537313432835777</v>
      </c>
    </row>
    <row r="855" spans="2:7" x14ac:dyDescent="0.3">
      <c r="B855" s="12">
        <v>214330</v>
      </c>
      <c r="C855" s="13" t="s">
        <v>370</v>
      </c>
      <c r="D855" s="13" t="str">
        <f>VLOOKUP(B855,'1월 3일'!$G:$I,3,0)</f>
        <v>자동차</v>
      </c>
      <c r="E855" s="10">
        <f>VLOOKUP(B855,'12월 1일'!$A:$C,3,0)</f>
        <v>2050.6359275999998</v>
      </c>
      <c r="F855" s="10">
        <f>VLOOKUP(B855,'1월 3일'!$A:$C,3,0)</f>
        <v>1718.9154099</v>
      </c>
      <c r="G855" s="11">
        <f t="shared" si="14"/>
        <v>-16.176470588235293</v>
      </c>
    </row>
    <row r="856" spans="2:7" x14ac:dyDescent="0.3">
      <c r="B856" s="12">
        <v>94170</v>
      </c>
      <c r="C856" s="13" t="s">
        <v>637</v>
      </c>
      <c r="D856" s="13" t="str">
        <f>VLOOKUP(B856,'1월 3일'!$G:$I,3,0)</f>
        <v>반도체</v>
      </c>
      <c r="E856" s="10">
        <f>VLOOKUP(B856,'12월 1일'!$A:$C,3,0)</f>
        <v>1965.074314</v>
      </c>
      <c r="F856" s="10">
        <f>VLOOKUP(B856,'1월 3일'!$A:$C,3,0)</f>
        <v>1704.2718244</v>
      </c>
      <c r="G856" s="11">
        <f t="shared" si="14"/>
        <v>-13.271889400921655</v>
      </c>
    </row>
    <row r="857" spans="2:7" x14ac:dyDescent="0.3">
      <c r="B857" s="14">
        <v>38880</v>
      </c>
      <c r="C857" s="15" t="s">
        <v>1359</v>
      </c>
      <c r="D857" s="15" t="str">
        <f>VLOOKUP(B857,'1월 3일'!$G:$I,3,0)</f>
        <v>반도체</v>
      </c>
      <c r="E857" s="10">
        <f>VLOOKUP(B857,'12월 1일'!$A:$C,3,0)</f>
        <v>2066.3317415000001</v>
      </c>
      <c r="F857" s="10">
        <f>VLOOKUP(B857,'1월 3일'!$A:$C,3,0)</f>
        <v>1803.987198</v>
      </c>
      <c r="G857" s="11">
        <f t="shared" si="14"/>
        <v>-12.696148359486447</v>
      </c>
    </row>
    <row r="858" spans="2:7" x14ac:dyDescent="0.3">
      <c r="B858" s="12">
        <v>950170</v>
      </c>
      <c r="C858" s="13" t="s">
        <v>110</v>
      </c>
      <c r="D858" s="13" t="str">
        <f>VLOOKUP(B858,'1월 3일'!$G:$I,3,0)</f>
        <v>유통</v>
      </c>
      <c r="E858" s="10">
        <f>VLOOKUP(B858,'12월 1일'!$A:$C,3,0)</f>
        <v>1202.4395089499999</v>
      </c>
      <c r="F858" s="10">
        <f>VLOOKUP(B858,'1월 3일'!$A:$C,3,0)</f>
        <v>1735.7232816000001</v>
      </c>
      <c r="G858" s="11">
        <f t="shared" si="14"/>
        <v>44.350153889710157</v>
      </c>
    </row>
    <row r="859" spans="2:7" x14ac:dyDescent="0.3">
      <c r="B859" s="14">
        <v>194370</v>
      </c>
      <c r="C859" s="15" t="s">
        <v>1975</v>
      </c>
      <c r="D859" s="15" t="str">
        <f>VLOOKUP(B859,'1월 3일'!$G:$I,3,0)</f>
        <v>패션</v>
      </c>
      <c r="E859" s="10">
        <f>VLOOKUP(B859,'12월 1일'!$A:$C,3,0)</f>
        <v>1973.668948</v>
      </c>
      <c r="F859" s="10">
        <f>VLOOKUP(B859,'1월 3일'!$A:$C,3,0)</f>
        <v>1700.2891274999999</v>
      </c>
      <c r="G859" s="11">
        <f t="shared" si="14"/>
        <v>-13.851351351351349</v>
      </c>
    </row>
    <row r="860" spans="2:7" x14ac:dyDescent="0.3">
      <c r="B860" s="14">
        <v>334890</v>
      </c>
      <c r="C860" s="15" t="s">
        <v>1872</v>
      </c>
      <c r="D860" s="15" t="str">
        <f>VLOOKUP(B860,'1월 3일'!$G:$I,3,0)</f>
        <v>금융</v>
      </c>
      <c r="E860" s="10">
        <f>VLOOKUP(B860,'12월 1일'!$A:$C,3,0)</f>
        <v>1704.9835439999999</v>
      </c>
      <c r="F860" s="10">
        <f>VLOOKUP(B860,'1월 3일'!$A:$C,3,0)</f>
        <v>1785.823281</v>
      </c>
      <c r="G860" s="11">
        <f t="shared" si="14"/>
        <v>4.7413793103448176</v>
      </c>
    </row>
    <row r="861" spans="2:7" x14ac:dyDescent="0.3">
      <c r="B861" s="14">
        <v>267850</v>
      </c>
      <c r="C861" s="15" t="s">
        <v>1342</v>
      </c>
      <c r="D861" s="15" t="str">
        <f>VLOOKUP(B861,'1월 3일'!$G:$I,3,0)</f>
        <v>인터넷</v>
      </c>
      <c r="E861" s="10">
        <f>VLOOKUP(B861,'12월 1일'!$A:$C,3,0)</f>
        <v>1831.5</v>
      </c>
      <c r="F861" s="10">
        <f>VLOOKUP(B861,'1월 3일'!$A:$C,3,0)</f>
        <v>1681.65</v>
      </c>
      <c r="G861" s="11">
        <f t="shared" si="14"/>
        <v>-8.1818181818181799</v>
      </c>
    </row>
    <row r="862" spans="2:7" x14ac:dyDescent="0.3">
      <c r="B862" s="12">
        <v>79430</v>
      </c>
      <c r="C862" s="13" t="s">
        <v>2616</v>
      </c>
      <c r="D862" s="13" t="str">
        <f>VLOOKUP(B862,'1월 3일'!$G:$I,3,0)</f>
        <v>건설</v>
      </c>
      <c r="E862" s="10">
        <f>VLOOKUP(B862,'12월 1일'!$A:$C,3,0)</f>
        <v>2156.2046099999998</v>
      </c>
      <c r="F862" s="10">
        <f>VLOOKUP(B862,'1월 3일'!$A:$C,3,0)</f>
        <v>1747.5524981999999</v>
      </c>
      <c r="G862" s="11">
        <f t="shared" si="14"/>
        <v>-18.952380952380942</v>
      </c>
    </row>
    <row r="863" spans="2:7" x14ac:dyDescent="0.3">
      <c r="B863" s="12">
        <v>136540</v>
      </c>
      <c r="C863" s="13" t="s">
        <v>1741</v>
      </c>
      <c r="D863" s="13" t="str">
        <f>VLOOKUP(B863,'1월 3일'!$G:$I,3,0)</f>
        <v>보안</v>
      </c>
      <c r="E863" s="10">
        <f>VLOOKUP(B863,'12월 1일'!$A:$C,3,0)</f>
        <v>1802.34106</v>
      </c>
      <c r="F863" s="10">
        <f>VLOOKUP(B863,'1월 3일'!$A:$C,3,0)</f>
        <v>1712.224007</v>
      </c>
      <c r="G863" s="11">
        <f t="shared" si="14"/>
        <v>-4.9999999999999929</v>
      </c>
    </row>
    <row r="864" spans="2:7" x14ac:dyDescent="0.3">
      <c r="B864" s="14">
        <v>244460</v>
      </c>
      <c r="C864" s="14" t="s">
        <v>1652</v>
      </c>
      <c r="D864" s="14" t="str">
        <f>VLOOKUP(B864,'1월 3일'!$G:$I,3,0)</f>
        <v>헬스케어</v>
      </c>
      <c r="E864" s="10">
        <f>VLOOKUP(B864,'12월 1일'!$A:$C,3,0)</f>
        <v>1629.5691096</v>
      </c>
      <c r="F864" s="10">
        <f>VLOOKUP(B864,'1월 3일'!$A:$C,3,0)</f>
        <v>1724.3173088999999</v>
      </c>
      <c r="G864" s="11">
        <f t="shared" si="14"/>
        <v>5.8143099756755356</v>
      </c>
    </row>
    <row r="865" spans="2:7" x14ac:dyDescent="0.3">
      <c r="B865" s="14">
        <v>42370</v>
      </c>
      <c r="C865" s="15" t="s">
        <v>968</v>
      </c>
      <c r="D865" s="15" t="str">
        <f>VLOOKUP(B865,'1월 3일'!$G:$I,3,0)</f>
        <v>에너지</v>
      </c>
      <c r="E865" s="10">
        <f>VLOOKUP(B865,'12월 1일'!$A:$C,3,0)</f>
        <v>1768.5016874999999</v>
      </c>
      <c r="F865" s="10">
        <f>VLOOKUP(B865,'1월 3일'!$A:$C,3,0)</f>
        <v>1721.3416425</v>
      </c>
      <c r="G865" s="11">
        <f t="shared" si="14"/>
        <v>-2.6666666666666616</v>
      </c>
    </row>
    <row r="866" spans="2:7" x14ac:dyDescent="0.3">
      <c r="B866" s="12">
        <v>64290</v>
      </c>
      <c r="C866" s="13" t="s">
        <v>1906</v>
      </c>
      <c r="D866" s="13" t="str">
        <f>VLOOKUP(B866,'1월 3일'!$G:$I,3,0)</f>
        <v>반도체</v>
      </c>
      <c r="E866" s="10">
        <f>VLOOKUP(B866,'12월 1일'!$A:$C,3,0)</f>
        <v>1875.1264140000001</v>
      </c>
      <c r="F866" s="10">
        <f>VLOOKUP(B866,'1월 3일'!$A:$C,3,0)</f>
        <v>1804.968623</v>
      </c>
      <c r="G866" s="11">
        <f t="shared" si="14"/>
        <v>-3.7414965986394599</v>
      </c>
    </row>
    <row r="867" spans="2:7" x14ac:dyDescent="0.3">
      <c r="B867" s="12">
        <v>241820</v>
      </c>
      <c r="C867" s="13" t="s">
        <v>2409</v>
      </c>
      <c r="D867" s="13" t="str">
        <f>VLOOKUP(B867,'1월 3일'!$G:$I,3,0)</f>
        <v>헬스케어</v>
      </c>
      <c r="E867" s="10">
        <f>VLOOKUP(B867,'12월 1일'!$A:$C,3,0)</f>
        <v>1358.1419430000001</v>
      </c>
      <c r="F867" s="10">
        <f>VLOOKUP(B867,'1월 3일'!$A:$C,3,0)</f>
        <v>1765.7793265</v>
      </c>
      <c r="G867" s="11">
        <f t="shared" si="14"/>
        <v>30.014343169431147</v>
      </c>
    </row>
    <row r="868" spans="2:7" x14ac:dyDescent="0.3">
      <c r="B868" s="14">
        <v>36630</v>
      </c>
      <c r="C868" s="15" t="s">
        <v>1152</v>
      </c>
      <c r="D868" s="15" t="str">
        <f>VLOOKUP(B868,'1월 3일'!$G:$I,3,0)</f>
        <v>통신</v>
      </c>
      <c r="E868" s="10">
        <f>VLOOKUP(B868,'12월 1일'!$A:$C,3,0)</f>
        <v>2083.7770274999998</v>
      </c>
      <c r="F868" s="10">
        <f>VLOOKUP(B868,'1월 3일'!$A:$C,3,0)</f>
        <v>1733.4</v>
      </c>
      <c r="G868" s="11">
        <f t="shared" si="14"/>
        <v>-16.814516278661674</v>
      </c>
    </row>
    <row r="869" spans="2:7" x14ac:dyDescent="0.3">
      <c r="B869" s="14">
        <v>298060</v>
      </c>
      <c r="C869" s="15" t="s">
        <v>1438</v>
      </c>
      <c r="D869" s="15" t="str">
        <f>VLOOKUP(B869,'1월 3일'!$G:$I,3,0)</f>
        <v>헬스케어</v>
      </c>
      <c r="E869" s="10">
        <f>VLOOKUP(B869,'12월 1일'!$A:$C,3,0)</f>
        <v>653.298723</v>
      </c>
      <c r="F869" s="10">
        <f>VLOOKUP(B869,'1월 3일'!$A:$C,3,0)</f>
        <v>1563.5535299999999</v>
      </c>
      <c r="G869" s="11">
        <f t="shared" si="14"/>
        <v>139.3320964749536</v>
      </c>
    </row>
    <row r="870" spans="2:7" x14ac:dyDescent="0.3">
      <c r="B870" s="14">
        <v>67080</v>
      </c>
      <c r="C870" s="15" t="s">
        <v>577</v>
      </c>
      <c r="D870" s="15" t="str">
        <f>VLOOKUP(B870,'1월 3일'!$G:$I,3,0)</f>
        <v>헬스케어</v>
      </c>
      <c r="E870" s="10">
        <f>VLOOKUP(B870,'12월 1일'!$A:$C,3,0)</f>
        <v>1936.1315999999999</v>
      </c>
      <c r="F870" s="10">
        <f>VLOOKUP(B870,'1월 3일'!$A:$C,3,0)</f>
        <v>1668.0518400000001</v>
      </c>
      <c r="G870" s="11">
        <f t="shared" si="14"/>
        <v>-13.846153846153841</v>
      </c>
    </row>
    <row r="871" spans="2:7" x14ac:dyDescent="0.3">
      <c r="B871" s="14">
        <v>6620</v>
      </c>
      <c r="C871" s="15" t="s">
        <v>603</v>
      </c>
      <c r="D871" s="15" t="str">
        <f>VLOOKUP(B871,'1월 3일'!$G:$I,3,0)</f>
        <v>헬스케어</v>
      </c>
      <c r="E871" s="10">
        <f>VLOOKUP(B871,'12월 1일'!$A:$C,3,0)</f>
        <v>1705.0530208</v>
      </c>
      <c r="F871" s="10">
        <f>VLOOKUP(B871,'1월 3일'!$A:$C,3,0)</f>
        <v>1699.3600223999999</v>
      </c>
      <c r="G871" s="11">
        <f t="shared" si="14"/>
        <v>-0.33388981636061077</v>
      </c>
    </row>
    <row r="872" spans="2:7" x14ac:dyDescent="0.3">
      <c r="B872" s="14">
        <v>2210</v>
      </c>
      <c r="C872" s="15" t="s">
        <v>616</v>
      </c>
      <c r="D872" s="15" t="str">
        <f>VLOOKUP(B872,'1월 3일'!$G:$I,3,0)</f>
        <v>헬스케어</v>
      </c>
      <c r="E872" s="10">
        <f>VLOOKUP(B872,'12월 1일'!$A:$C,3,0)</f>
        <v>1748.7649899999999</v>
      </c>
      <c r="F872" s="10">
        <f>VLOOKUP(B872,'1월 3일'!$A:$C,3,0)</f>
        <v>1722.6640199999999</v>
      </c>
      <c r="G872" s="11">
        <f t="shared" si="14"/>
        <v>-1.492537313432829</v>
      </c>
    </row>
    <row r="873" spans="2:7" x14ac:dyDescent="0.3">
      <c r="B873" s="12">
        <v>128820</v>
      </c>
      <c r="C873" s="13" t="s">
        <v>512</v>
      </c>
      <c r="D873" s="13" t="str">
        <f>VLOOKUP(B873,'1월 3일'!$G:$I,3,0)</f>
        <v>내수</v>
      </c>
      <c r="E873" s="10">
        <f>VLOOKUP(B873,'12월 1일'!$A:$C,3,0)</f>
        <v>1976.7903885999999</v>
      </c>
      <c r="F873" s="10">
        <f>VLOOKUP(B873,'1월 3일'!$A:$C,3,0)</f>
        <v>1689.5451032999999</v>
      </c>
      <c r="G873" s="11">
        <f t="shared" si="14"/>
        <v>-14.530892448512589</v>
      </c>
    </row>
    <row r="874" spans="2:7" x14ac:dyDescent="0.3">
      <c r="B874" s="12">
        <v>48910</v>
      </c>
      <c r="C874" s="13" t="s">
        <v>539</v>
      </c>
      <c r="D874" s="13" t="str">
        <f>VLOOKUP(B874,'1월 3일'!$G:$I,3,0)</f>
        <v>방송미디어</v>
      </c>
      <c r="E874" s="10">
        <f>VLOOKUP(B874,'12월 1일'!$A:$C,3,0)</f>
        <v>1874.262954</v>
      </c>
      <c r="F874" s="10">
        <f>VLOOKUP(B874,'1월 3일'!$A:$C,3,0)</f>
        <v>2044.0787250000001</v>
      </c>
      <c r="G874" s="11">
        <f t="shared" si="14"/>
        <v>9.060402684563762</v>
      </c>
    </row>
    <row r="875" spans="2:7" x14ac:dyDescent="0.3">
      <c r="B875" s="14">
        <v>16610</v>
      </c>
      <c r="C875" s="15" t="s">
        <v>39</v>
      </c>
      <c r="D875" s="15" t="str">
        <f>VLOOKUP(B875,'1월 3일'!$G:$I,3,0)</f>
        <v>금융</v>
      </c>
      <c r="E875" s="10">
        <f>VLOOKUP(B875,'12월 1일'!$A:$C,3,0)</f>
        <v>1973.7570885</v>
      </c>
      <c r="F875" s="10">
        <f>VLOOKUP(B875,'1월 3일'!$A:$C,3,0)</f>
        <v>1708.4671572499999</v>
      </c>
      <c r="G875" s="11">
        <f t="shared" si="14"/>
        <v>-13.440860215053775</v>
      </c>
    </row>
    <row r="876" spans="2:7" x14ac:dyDescent="0.3">
      <c r="B876" s="12">
        <v>19550</v>
      </c>
      <c r="C876" s="13" t="s">
        <v>208</v>
      </c>
      <c r="D876" s="13" t="str">
        <f>VLOOKUP(B876,'1월 3일'!$G:$I,3,0)</f>
        <v>금융</v>
      </c>
      <c r="E876" s="10">
        <f>VLOOKUP(B876,'12월 1일'!$A:$C,3,0)</f>
        <v>1993.4188724999999</v>
      </c>
      <c r="F876" s="10">
        <f>VLOOKUP(B876,'1월 3일'!$A:$C,3,0)</f>
        <v>1693.5957087500001</v>
      </c>
      <c r="G876" s="11">
        <f t="shared" si="14"/>
        <v>-15.040650406504053</v>
      </c>
    </row>
    <row r="877" spans="2:7" x14ac:dyDescent="0.3">
      <c r="B877" s="14">
        <v>417310</v>
      </c>
      <c r="C877" s="15" t="s">
        <v>2145</v>
      </c>
      <c r="D877" s="15" t="str">
        <f>VLOOKUP(B877,'1월 3일'!$G:$I,3,0)</f>
        <v>금융</v>
      </c>
      <c r="E877" s="10">
        <f>VLOOKUP(B877,'12월 1일'!$A:$C,3,0)</f>
        <v>1834.16</v>
      </c>
      <c r="F877" s="10">
        <f>VLOOKUP(B877,'1월 3일'!$A:$C,3,0)</f>
        <v>1771.54</v>
      </c>
      <c r="G877" s="11">
        <f t="shared" si="14"/>
        <v>-3.4140969162995694</v>
      </c>
    </row>
    <row r="878" spans="2:7" x14ac:dyDescent="0.3">
      <c r="B878" s="12">
        <v>36190</v>
      </c>
      <c r="C878" s="13" t="s">
        <v>373</v>
      </c>
      <c r="D878" s="13" t="str">
        <f>VLOOKUP(B878,'1월 3일'!$G:$I,3,0)</f>
        <v>에너지</v>
      </c>
      <c r="E878" s="10">
        <f>VLOOKUP(B878,'12월 1일'!$A:$C,3,0)</f>
        <v>1734</v>
      </c>
      <c r="F878" s="10">
        <f>VLOOKUP(B878,'1월 3일'!$A:$C,3,0)</f>
        <v>1695</v>
      </c>
      <c r="G878" s="11">
        <f t="shared" si="14"/>
        <v>-2.249134948096887</v>
      </c>
    </row>
    <row r="879" spans="2:7" x14ac:dyDescent="0.3">
      <c r="B879" s="14">
        <v>340930</v>
      </c>
      <c r="C879" s="15" t="s">
        <v>1791</v>
      </c>
      <c r="D879" s="15" t="str">
        <f>VLOOKUP(B879,'1월 3일'!$G:$I,3,0)</f>
        <v>배터리</v>
      </c>
      <c r="E879" s="10">
        <f>VLOOKUP(B879,'12월 1일'!$A:$C,3,0)</f>
        <v>2257.7083560000001</v>
      </c>
      <c r="F879" s="10">
        <f>VLOOKUP(B879,'1월 3일'!$A:$C,3,0)</f>
        <v>1691.9469240000001</v>
      </c>
      <c r="G879" s="11">
        <f t="shared" si="14"/>
        <v>-25.059101654846337</v>
      </c>
    </row>
    <row r="880" spans="2:7" x14ac:dyDescent="0.3">
      <c r="B880" s="14">
        <v>36200</v>
      </c>
      <c r="C880" s="15" t="s">
        <v>1753</v>
      </c>
      <c r="D880" s="15" t="str">
        <f>VLOOKUP(B880,'1월 3일'!$G:$I,3,0)</f>
        <v>반도체</v>
      </c>
      <c r="E880" s="10">
        <f>VLOOKUP(B880,'12월 1일'!$A:$C,3,0)</f>
        <v>2115.8313870000002</v>
      </c>
      <c r="F880" s="10">
        <f>VLOOKUP(B880,'1월 3일'!$A:$C,3,0)</f>
        <v>1741.7278664</v>
      </c>
      <c r="G880" s="11">
        <f t="shared" si="14"/>
        <v>-17.681159420289859</v>
      </c>
    </row>
    <row r="881" spans="2:7" x14ac:dyDescent="0.3">
      <c r="B881" s="14">
        <v>61040</v>
      </c>
      <c r="C881" s="15" t="s">
        <v>1398</v>
      </c>
      <c r="D881" s="15" t="str">
        <f>VLOOKUP(B881,'1월 3일'!$G:$I,3,0)</f>
        <v>스마트폰</v>
      </c>
      <c r="E881" s="10">
        <f>VLOOKUP(B881,'12월 1일'!$A:$C,3,0)</f>
        <v>1681.4771716</v>
      </c>
      <c r="F881" s="10">
        <f>VLOOKUP(B881,'1월 3일'!$A:$C,3,0)</f>
        <v>1687.8950233999999</v>
      </c>
      <c r="G881" s="11">
        <f t="shared" si="14"/>
        <v>0.38167938931297218</v>
      </c>
    </row>
    <row r="882" spans="2:7" x14ac:dyDescent="0.3">
      <c r="B882" s="14">
        <v>111710</v>
      </c>
      <c r="C882" s="15" t="s">
        <v>409</v>
      </c>
      <c r="D882" s="15" t="str">
        <f>VLOOKUP(B882,'1월 3일'!$G:$I,3,0)</f>
        <v>내수</v>
      </c>
      <c r="E882" s="10">
        <f>VLOOKUP(B882,'12월 1일'!$A:$C,3,0)</f>
        <v>1752.0388</v>
      </c>
      <c r="F882" s="10">
        <f>VLOOKUP(B882,'1월 3일'!$A:$C,3,0)</f>
        <v>1649.0988</v>
      </c>
      <c r="G882" s="11">
        <f t="shared" si="14"/>
        <v>-5.8754406580493583</v>
      </c>
    </row>
    <row r="883" spans="2:7" x14ac:dyDescent="0.3">
      <c r="B883" s="12">
        <v>28100</v>
      </c>
      <c r="C883" s="13" t="s">
        <v>623</v>
      </c>
      <c r="D883" s="13" t="str">
        <f>VLOOKUP(B883,'1월 3일'!$G:$I,3,0)</f>
        <v>건설</v>
      </c>
      <c r="E883" s="10">
        <f>VLOOKUP(B883,'12월 1일'!$A:$C,3,0)</f>
        <v>2121.9495459999998</v>
      </c>
      <c r="F883" s="10">
        <f>VLOOKUP(B883,'1월 3일'!$A:$C,3,0)</f>
        <v>1637.133259</v>
      </c>
      <c r="G883" s="11">
        <f t="shared" si="14"/>
        <v>-22.847682119205292</v>
      </c>
    </row>
    <row r="884" spans="2:7" x14ac:dyDescent="0.3">
      <c r="B884" s="14">
        <v>311690</v>
      </c>
      <c r="C884" s="15" t="s">
        <v>19</v>
      </c>
      <c r="D884" s="15" t="str">
        <f>VLOOKUP(B884,'1월 3일'!$G:$I,3,0)</f>
        <v>헬스케어</v>
      </c>
      <c r="E884" s="10">
        <f>VLOOKUP(B884,'12월 1일'!$A:$C,3,0)</f>
        <v>1681.3001919999999</v>
      </c>
      <c r="F884" s="10">
        <f>VLOOKUP(B884,'1월 3일'!$A:$C,3,0)</f>
        <v>1745.965584</v>
      </c>
      <c r="G884" s="11">
        <f t="shared" si="14"/>
        <v>3.8461538461538547</v>
      </c>
    </row>
    <row r="885" spans="2:7" x14ac:dyDescent="0.3">
      <c r="B885" s="12">
        <v>950190</v>
      </c>
      <c r="C885" s="13" t="s">
        <v>875</v>
      </c>
      <c r="D885" s="13" t="str">
        <f>VLOOKUP(B885,'1월 3일'!$G:$I,3,0)</f>
        <v>게임</v>
      </c>
      <c r="E885" s="10">
        <f>VLOOKUP(B885,'12월 1일'!$A:$C,3,0)</f>
        <v>1941.9245559999999</v>
      </c>
      <c r="F885" s="10">
        <f>VLOOKUP(B885,'1월 3일'!$A:$C,3,0)</f>
        <v>1649.956878</v>
      </c>
      <c r="G885" s="11">
        <f t="shared" si="14"/>
        <v>-15.034965034965031</v>
      </c>
    </row>
    <row r="886" spans="2:7" x14ac:dyDescent="0.3">
      <c r="B886" s="14">
        <v>105840</v>
      </c>
      <c r="C886" s="15" t="s">
        <v>1696</v>
      </c>
      <c r="D886" s="15" t="str">
        <f>VLOOKUP(B886,'1월 3일'!$G:$I,3,0)</f>
        <v>에너지</v>
      </c>
      <c r="E886" s="10">
        <f>VLOOKUP(B886,'12월 1일'!$A:$C,3,0)</f>
        <v>1932.7756913999999</v>
      </c>
      <c r="F886" s="10">
        <f>VLOOKUP(B886,'1월 3일'!$A:$C,3,0)</f>
        <v>1621.8243972</v>
      </c>
      <c r="G886" s="11">
        <f t="shared" si="14"/>
        <v>-16.088328075709779</v>
      </c>
    </row>
    <row r="887" spans="2:7" x14ac:dyDescent="0.3">
      <c r="B887" s="14">
        <v>12610</v>
      </c>
      <c r="C887" s="15" t="s">
        <v>306</v>
      </c>
      <c r="D887" s="15" t="str">
        <f>VLOOKUP(B887,'1월 3일'!$G:$I,3,0)</f>
        <v>패션</v>
      </c>
      <c r="E887" s="10">
        <f>VLOOKUP(B887,'12월 1일'!$A:$C,3,0)</f>
        <v>2057.9292492499999</v>
      </c>
      <c r="F887" s="10">
        <f>VLOOKUP(B887,'1월 3일'!$A:$C,3,0)</f>
        <v>1664.6546000000001</v>
      </c>
      <c r="G887" s="11">
        <f t="shared" si="14"/>
        <v>-19.110212335692612</v>
      </c>
    </row>
    <row r="888" spans="2:7" x14ac:dyDescent="0.3">
      <c r="B888" s="14">
        <v>121800</v>
      </c>
      <c r="C888" s="15" t="s">
        <v>947</v>
      </c>
      <c r="D888" s="15" t="str">
        <f>VLOOKUP(B888,'1월 3일'!$G:$I,3,0)</f>
        <v>방송미디어</v>
      </c>
      <c r="E888" s="10">
        <f>VLOOKUP(B888,'12월 1일'!$A:$C,3,0)</f>
        <v>2142.9957095999998</v>
      </c>
      <c r="F888" s="10">
        <f>VLOOKUP(B888,'1월 3일'!$A:$C,3,0)</f>
        <v>2151.2591892</v>
      </c>
      <c r="G888" s="11">
        <f t="shared" si="14"/>
        <v>0.38560411311054921</v>
      </c>
    </row>
    <row r="889" spans="2:7" x14ac:dyDescent="0.3">
      <c r="B889" s="14">
        <v>70960</v>
      </c>
      <c r="C889" s="15" t="s">
        <v>1675</v>
      </c>
      <c r="D889" s="15" t="str">
        <f>VLOOKUP(B889,'1월 3일'!$G:$I,3,0)</f>
        <v>내수</v>
      </c>
      <c r="E889" s="10">
        <f>VLOOKUP(B889,'12월 1일'!$A:$C,3,0)</f>
        <v>1817.03332075</v>
      </c>
      <c r="F889" s="10">
        <f>VLOOKUP(B889,'1월 3일'!$A:$C,3,0)</f>
        <v>1626.9066554000001</v>
      </c>
      <c r="G889" s="11">
        <f t="shared" si="14"/>
        <v>-10.463576158940391</v>
      </c>
    </row>
    <row r="890" spans="2:7" x14ac:dyDescent="0.3">
      <c r="B890" s="14">
        <v>30210</v>
      </c>
      <c r="C890" s="15" t="s">
        <v>476</v>
      </c>
      <c r="D890" s="15" t="str">
        <f>VLOOKUP(B890,'1월 3일'!$G:$I,3,0)</f>
        <v>금융</v>
      </c>
      <c r="E890" s="10">
        <f>VLOOKUP(B890,'12월 1일'!$A:$C,3,0)</f>
        <v>2029.5691958</v>
      </c>
      <c r="F890" s="10">
        <f>VLOOKUP(B890,'1월 3일'!$A:$C,3,0)</f>
        <v>1553.087869</v>
      </c>
      <c r="G890" s="11">
        <f t="shared" si="14"/>
        <v>-23.476968796433884</v>
      </c>
    </row>
    <row r="891" spans="2:7" x14ac:dyDescent="0.3">
      <c r="B891" s="12">
        <v>83650</v>
      </c>
      <c r="C891" s="13" t="s">
        <v>958</v>
      </c>
      <c r="D891" s="13" t="str">
        <f>VLOOKUP(B891,'1월 3일'!$G:$I,3,0)</f>
        <v>에너지</v>
      </c>
      <c r="E891" s="10">
        <f>VLOOKUP(B891,'12월 1일'!$A:$C,3,0)</f>
        <v>1986.4</v>
      </c>
      <c r="F891" s="10">
        <f>VLOOKUP(B891,'1월 3일'!$A:$C,3,0)</f>
        <v>1606.8</v>
      </c>
      <c r="G891" s="11">
        <f t="shared" si="14"/>
        <v>-19.109947643979062</v>
      </c>
    </row>
    <row r="892" spans="2:7" x14ac:dyDescent="0.3">
      <c r="B892" s="14">
        <v>124560</v>
      </c>
      <c r="C892" s="15" t="s">
        <v>2261</v>
      </c>
      <c r="D892" s="15" t="str">
        <f>VLOOKUP(B892,'1월 3일'!$G:$I,3,0)</f>
        <v>운송</v>
      </c>
      <c r="E892" s="10">
        <f>VLOOKUP(B892,'12월 1일'!$A:$C,3,0)</f>
        <v>2043.7622687999999</v>
      </c>
      <c r="F892" s="10">
        <f>VLOOKUP(B892,'1월 3일'!$A:$C,3,0)</f>
        <v>1644.2297951999999</v>
      </c>
      <c r="G892" s="11">
        <f t="shared" si="14"/>
        <v>-19.548872180451127</v>
      </c>
    </row>
    <row r="893" spans="2:7" x14ac:dyDescent="0.3">
      <c r="B893" s="12">
        <v>79980</v>
      </c>
      <c r="C893" s="13" t="s">
        <v>2690</v>
      </c>
      <c r="D893" s="13" t="str">
        <f>VLOOKUP(B893,'1월 3일'!$G:$I,3,0)</f>
        <v>기초소재</v>
      </c>
      <c r="E893" s="10">
        <f>VLOOKUP(B893,'12월 1일'!$A:$C,3,0)</f>
        <v>1804.35</v>
      </c>
      <c r="F893" s="10">
        <f>VLOOKUP(B893,'1월 3일'!$A:$C,3,0)</f>
        <v>1635.3</v>
      </c>
      <c r="G893" s="11">
        <f t="shared" si="14"/>
        <v>-9.3690248565965533</v>
      </c>
    </row>
    <row r="894" spans="2:7" x14ac:dyDescent="0.3">
      <c r="B894" s="12">
        <v>88290</v>
      </c>
      <c r="C894" s="13" t="s">
        <v>1867</v>
      </c>
      <c r="D894" s="13" t="str">
        <f>VLOOKUP(B894,'1월 3일'!$G:$I,3,0)</f>
        <v>자동차</v>
      </c>
      <c r="E894" s="10">
        <f>VLOOKUP(B894,'12월 1일'!$A:$C,3,0)</f>
        <v>2123.7163055999999</v>
      </c>
      <c r="F894" s="10">
        <f>VLOOKUP(B894,'1월 3일'!$A:$C,3,0)</f>
        <v>1719.721544</v>
      </c>
      <c r="G894" s="11">
        <f t="shared" si="14"/>
        <v>-19.023009831148883</v>
      </c>
    </row>
    <row r="895" spans="2:7" x14ac:dyDescent="0.3">
      <c r="B895" s="12">
        <v>36620</v>
      </c>
      <c r="C895" s="13" t="s">
        <v>290</v>
      </c>
      <c r="D895" s="13" t="str">
        <f>VLOOKUP(B895,'1월 3일'!$G:$I,3,0)</f>
        <v>패션</v>
      </c>
      <c r="E895" s="10">
        <f>VLOOKUP(B895,'12월 1일'!$A:$C,3,0)</f>
        <v>1402.13948005</v>
      </c>
      <c r="F895" s="10">
        <f>VLOOKUP(B895,'1월 3일'!$A:$C,3,0)</f>
        <v>1800.8308976999999</v>
      </c>
      <c r="G895" s="11">
        <f t="shared" si="14"/>
        <v>28.43450479233227</v>
      </c>
    </row>
    <row r="896" spans="2:7" x14ac:dyDescent="0.3">
      <c r="B896" s="14">
        <v>89890</v>
      </c>
      <c r="C896" s="15" t="s">
        <v>2161</v>
      </c>
      <c r="D896" s="15" t="str">
        <f>VLOOKUP(B896,'1월 3일'!$G:$I,3,0)</f>
        <v>반도체</v>
      </c>
      <c r="E896" s="10">
        <f>VLOOKUP(B896,'12월 1일'!$A:$C,3,0)</f>
        <v>1807.7608580000001</v>
      </c>
      <c r="F896" s="10">
        <f>VLOOKUP(B896,'1월 3일'!$A:$C,3,0)</f>
        <v>1628.6432683999999</v>
      </c>
      <c r="G896" s="11">
        <f t="shared" si="14"/>
        <v>-9.9082568807339566</v>
      </c>
    </row>
    <row r="897" spans="2:7" x14ac:dyDescent="0.3">
      <c r="B897" s="14">
        <v>67290</v>
      </c>
      <c r="C897" s="15" t="s">
        <v>112</v>
      </c>
      <c r="D897" s="15" t="str">
        <f>VLOOKUP(B897,'1월 3일'!$G:$I,3,0)</f>
        <v>헬스케어</v>
      </c>
      <c r="E897" s="10">
        <f>VLOOKUP(B897,'12월 1일'!$A:$C,3,0)</f>
        <v>1713.6342845500001</v>
      </c>
      <c r="F897" s="10">
        <f>VLOOKUP(B897,'1월 3일'!$A:$C,3,0)</f>
        <v>1575.25197355</v>
      </c>
      <c r="G897" s="11">
        <f t="shared" si="14"/>
        <v>-8.075370121130554</v>
      </c>
    </row>
    <row r="898" spans="2:7" x14ac:dyDescent="0.3">
      <c r="B898" s="14">
        <v>5960</v>
      </c>
      <c r="C898" s="15" t="s">
        <v>613</v>
      </c>
      <c r="D898" s="15" t="str">
        <f>VLOOKUP(B898,'1월 3일'!$G:$I,3,0)</f>
        <v>건설</v>
      </c>
      <c r="E898" s="10">
        <f>VLOOKUP(B898,'12월 1일'!$A:$C,3,0)</f>
        <v>2333.2318439999999</v>
      </c>
      <c r="F898" s="10">
        <f>VLOOKUP(B898,'1월 3일'!$A:$C,3,0)</f>
        <v>1539.4755206</v>
      </c>
      <c r="G898" s="11">
        <f t="shared" si="14"/>
        <v>-34.019607843137258</v>
      </c>
    </row>
    <row r="899" spans="2:7" x14ac:dyDescent="0.3">
      <c r="B899" s="12">
        <v>109860</v>
      </c>
      <c r="C899" s="13" t="s">
        <v>646</v>
      </c>
      <c r="D899" s="13" t="str">
        <f>VLOOKUP(B899,'1월 3일'!$G:$I,3,0)</f>
        <v>기계</v>
      </c>
      <c r="E899" s="10">
        <f>VLOOKUP(B899,'12월 1일'!$A:$C,3,0)</f>
        <v>2179.4499999999998</v>
      </c>
      <c r="F899" s="10">
        <f>VLOOKUP(B899,'1월 3일'!$A:$C,3,0)</f>
        <v>1747.2</v>
      </c>
      <c r="G899" s="11">
        <f t="shared" si="14"/>
        <v>-19.832985386221281</v>
      </c>
    </row>
    <row r="900" spans="2:7" x14ac:dyDescent="0.3">
      <c r="B900" s="12">
        <v>5860</v>
      </c>
      <c r="C900" s="13" t="s">
        <v>2559</v>
      </c>
      <c r="D900" s="13" t="str">
        <f>VLOOKUP(B900,'1월 3일'!$G:$I,3,0)</f>
        <v>음식료</v>
      </c>
      <c r="E900" s="10">
        <f>VLOOKUP(B900,'12월 1일'!$A:$C,3,0)</f>
        <v>2175.083412</v>
      </c>
      <c r="F900" s="10">
        <f>VLOOKUP(B900,'1월 3일'!$A:$C,3,0)</f>
        <v>1773.165825</v>
      </c>
      <c r="G900" s="11">
        <f t="shared" si="14"/>
        <v>-18.478260869565212</v>
      </c>
    </row>
    <row r="901" spans="2:7" x14ac:dyDescent="0.3">
      <c r="B901" s="12">
        <v>277880</v>
      </c>
      <c r="C901" s="13" t="s">
        <v>2296</v>
      </c>
      <c r="D901" s="13" t="str">
        <f>VLOOKUP(B901,'1월 3일'!$G:$I,3,0)</f>
        <v>배터리</v>
      </c>
      <c r="E901" s="10">
        <f>VLOOKUP(B901,'12월 1일'!$A:$C,3,0)</f>
        <v>1741.2890768</v>
      </c>
      <c r="F901" s="10">
        <f>VLOOKUP(B901,'1월 3일'!$A:$C,3,0)</f>
        <v>1756.2037584</v>
      </c>
      <c r="G901" s="11">
        <f t="shared" ref="G901:G962" si="15">(F901/E901-1)*100</f>
        <v>0.8565310492505418</v>
      </c>
    </row>
    <row r="902" spans="2:7" x14ac:dyDescent="0.3">
      <c r="B902" s="14">
        <v>14160</v>
      </c>
      <c r="C902" s="15" t="s">
        <v>531</v>
      </c>
      <c r="D902" s="15" t="str">
        <f>VLOOKUP(B902,'1월 3일'!$G:$I,3,0)</f>
        <v>종이</v>
      </c>
      <c r="E902" s="10">
        <f>VLOOKUP(B902,'12월 1일'!$A:$C,3,0)</f>
        <v>1940.2624271</v>
      </c>
      <c r="F902" s="10">
        <f>VLOOKUP(B902,'1월 3일'!$A:$C,3,0)</f>
        <v>1604.2393251999999</v>
      </c>
      <c r="G902" s="11">
        <f t="shared" si="15"/>
        <v>-17.318435754189942</v>
      </c>
    </row>
    <row r="903" spans="2:7" x14ac:dyDescent="0.3">
      <c r="B903" s="23">
        <v>23600</v>
      </c>
      <c r="C903" s="24" t="s">
        <v>995</v>
      </c>
      <c r="D903" s="24" t="str">
        <f>VLOOKUP(B903,'1월 3일'!$G:$I,3,0)</f>
        <v>종이</v>
      </c>
      <c r="E903" s="10">
        <f>VLOOKUP(B903,'12월 1일'!$A:$C,3,0)</f>
        <v>1778.7</v>
      </c>
      <c r="F903" s="10">
        <f>VLOOKUP(B903,'1월 3일'!$A:$C,3,0)</f>
        <v>1608.915</v>
      </c>
      <c r="G903" s="11">
        <f t="shared" si="15"/>
        <v>-9.5454545454545467</v>
      </c>
    </row>
    <row r="904" spans="2:7" x14ac:dyDescent="0.3">
      <c r="B904" s="14">
        <v>86960</v>
      </c>
      <c r="C904" s="15" t="s">
        <v>182</v>
      </c>
      <c r="D904" s="15" t="str">
        <f>VLOOKUP(B904,'1월 3일'!$G:$I,3,0)</f>
        <v>인터넷</v>
      </c>
      <c r="E904" s="10">
        <f>VLOOKUP(B904,'12월 1일'!$A:$C,3,0)</f>
        <v>1367.23848</v>
      </c>
      <c r="F904" s="10">
        <f>VLOOKUP(B904,'1월 3일'!$A:$C,3,0)</f>
        <v>1674.0334559999999</v>
      </c>
      <c r="G904" s="11">
        <f t="shared" si="15"/>
        <v>22.439024390243901</v>
      </c>
    </row>
    <row r="905" spans="2:7" x14ac:dyDescent="0.3">
      <c r="B905" s="12">
        <v>253840</v>
      </c>
      <c r="C905" s="13" t="s">
        <v>1199</v>
      </c>
      <c r="D905" s="13" t="str">
        <f>VLOOKUP(B905,'1월 3일'!$G:$I,3,0)</f>
        <v>헬스케어</v>
      </c>
      <c r="E905" s="10">
        <f>VLOOKUP(B905,'12월 1일'!$A:$C,3,0)</f>
        <v>1522.7605223999999</v>
      </c>
      <c r="F905" s="10">
        <f>VLOOKUP(B905,'1월 3일'!$A:$C,3,0)</f>
        <v>1578.0744729999999</v>
      </c>
      <c r="G905" s="11">
        <f t="shared" si="15"/>
        <v>3.6324786324786418</v>
      </c>
    </row>
    <row r="906" spans="2:7" x14ac:dyDescent="0.3">
      <c r="B906" s="14">
        <v>200710</v>
      </c>
      <c r="C906" s="15" t="s">
        <v>1483</v>
      </c>
      <c r="D906" s="15" t="str">
        <f>VLOOKUP(B906,'1월 3일'!$G:$I,3,0)</f>
        <v>반도체</v>
      </c>
      <c r="E906" s="10">
        <f>VLOOKUP(B906,'12월 1일'!$A:$C,3,0)</f>
        <v>1946.8117420000001</v>
      </c>
      <c r="F906" s="10">
        <f>VLOOKUP(B906,'1월 3일'!$A:$C,3,0)</f>
        <v>1660.1237114999999</v>
      </c>
      <c r="G906" s="11">
        <f t="shared" si="15"/>
        <v>-14.726027397260289</v>
      </c>
    </row>
    <row r="907" spans="2:7" x14ac:dyDescent="0.3">
      <c r="B907" s="12">
        <v>4710</v>
      </c>
      <c r="C907" s="13" t="s">
        <v>2544</v>
      </c>
      <c r="D907" s="13" t="str">
        <f>VLOOKUP(B907,'1월 3일'!$G:$I,3,0)</f>
        <v>전자제품</v>
      </c>
      <c r="E907" s="10">
        <f>VLOOKUP(B907,'12월 1일'!$A:$C,3,0)</f>
        <v>1814.2081069999999</v>
      </c>
      <c r="F907" s="10">
        <f>VLOOKUP(B907,'1월 3일'!$A:$C,3,0)</f>
        <v>1605.4938999999999</v>
      </c>
      <c r="G907" s="11">
        <f t="shared" si="15"/>
        <v>-11.504424778761058</v>
      </c>
    </row>
    <row r="908" spans="2:7" x14ac:dyDescent="0.3">
      <c r="B908" s="12">
        <v>38390</v>
      </c>
      <c r="C908" s="13" t="s">
        <v>731</v>
      </c>
      <c r="D908" s="13" t="str">
        <f>VLOOKUP(B908,'1월 3일'!$G:$I,3,0)</f>
        <v>내수</v>
      </c>
      <c r="E908" s="10">
        <f>VLOOKUP(B908,'12월 1일'!$A:$C,3,0)</f>
        <v>1653.4748999999999</v>
      </c>
      <c r="F908" s="10">
        <f>VLOOKUP(B908,'1월 3일'!$A:$C,3,0)</f>
        <v>1571.8748399999999</v>
      </c>
      <c r="G908" s="11">
        <f t="shared" si="15"/>
        <v>-4.9350649350649363</v>
      </c>
    </row>
    <row r="909" spans="2:7" x14ac:dyDescent="0.3">
      <c r="B909" s="14">
        <v>399720</v>
      </c>
      <c r="C909" s="15" t="s">
        <v>289</v>
      </c>
      <c r="D909" s="15" t="str">
        <f>VLOOKUP(B909,'1월 3일'!$G:$I,3,0)</f>
        <v>반도체</v>
      </c>
      <c r="E909" s="10">
        <f>VLOOKUP(B909,'12월 1일'!$A:$C,3,0)</f>
        <v>2062.15344</v>
      </c>
      <c r="F909" s="10">
        <f>VLOOKUP(B909,'1월 3일'!$A:$C,3,0)</f>
        <v>1602.6206400000001</v>
      </c>
      <c r="G909" s="11">
        <f t="shared" si="15"/>
        <v>-22.284122562674092</v>
      </c>
    </row>
    <row r="910" spans="2:7" x14ac:dyDescent="0.3">
      <c r="B910" s="14">
        <v>204620</v>
      </c>
      <c r="C910" s="15" t="s">
        <v>359</v>
      </c>
      <c r="D910" s="15" t="str">
        <f>VLOOKUP(B910,'1월 3일'!$G:$I,3,0)</f>
        <v>유통</v>
      </c>
      <c r="E910" s="10">
        <f>VLOOKUP(B910,'12월 1일'!$A:$C,3,0)</f>
        <v>1391.2583698000001</v>
      </c>
      <c r="F910" s="10">
        <f>VLOOKUP(B910,'1월 3일'!$A:$C,3,0)</f>
        <v>1571.1580819999999</v>
      </c>
      <c r="G910" s="11">
        <f t="shared" si="15"/>
        <v>12.930719132051749</v>
      </c>
    </row>
    <row r="911" spans="2:7" x14ac:dyDescent="0.3">
      <c r="B911" s="12">
        <v>94480</v>
      </c>
      <c r="C911" s="13" t="s">
        <v>295</v>
      </c>
      <c r="D911" s="13" t="str">
        <f>VLOOKUP(B911,'1월 3일'!$G:$I,3,0)</f>
        <v>인터넷</v>
      </c>
      <c r="E911" s="10">
        <f>VLOOKUP(B911,'12월 1일'!$A:$C,3,0)</f>
        <v>2071.3354463999999</v>
      </c>
      <c r="F911" s="10">
        <f>VLOOKUP(B911,'1월 3일'!$A:$C,3,0)</f>
        <v>1637.8457364999999</v>
      </c>
      <c r="G911" s="11">
        <f t="shared" si="15"/>
        <v>-20.928030303030297</v>
      </c>
    </row>
    <row r="912" spans="2:7" x14ac:dyDescent="0.3">
      <c r="B912" s="14">
        <v>65450</v>
      </c>
      <c r="C912" s="15" t="s">
        <v>977</v>
      </c>
      <c r="D912" s="15" t="str">
        <f>VLOOKUP(B912,'1월 3일'!$G:$I,3,0)</f>
        <v>방산</v>
      </c>
      <c r="E912" s="10">
        <f>VLOOKUP(B912,'12월 1일'!$A:$C,3,0)</f>
        <v>1593.0956799999999</v>
      </c>
      <c r="F912" s="10">
        <f>VLOOKUP(B912,'1월 3일'!$A:$C,3,0)</f>
        <v>1630.3443199999999</v>
      </c>
      <c r="G912" s="11">
        <f t="shared" si="15"/>
        <v>2.3381294964028854</v>
      </c>
    </row>
    <row r="913" spans="2:7" x14ac:dyDescent="0.3">
      <c r="B913" s="14">
        <v>66980</v>
      </c>
      <c r="C913" s="15" t="s">
        <v>1856</v>
      </c>
      <c r="D913" s="15" t="str">
        <f>VLOOKUP(B913,'1월 3일'!$G:$I,3,0)</f>
        <v>에너지</v>
      </c>
      <c r="E913" s="10">
        <f>VLOOKUP(B913,'12월 1일'!$A:$C,3,0)</f>
        <v>1543.6468835000001</v>
      </c>
      <c r="F913" s="10">
        <f>VLOOKUP(B913,'1월 3일'!$A:$C,3,0)</f>
        <v>1644.91256275</v>
      </c>
      <c r="G913" s="11">
        <f t="shared" si="15"/>
        <v>6.560158306438213</v>
      </c>
    </row>
    <row r="914" spans="2:7" x14ac:dyDescent="0.3">
      <c r="B914" s="14">
        <v>13580</v>
      </c>
      <c r="C914" s="15" t="s">
        <v>309</v>
      </c>
      <c r="D914" s="15" t="str">
        <f>VLOOKUP(B914,'1월 3일'!$G:$I,3,0)</f>
        <v>건설</v>
      </c>
      <c r="E914" s="10">
        <f>VLOOKUP(B914,'12월 1일'!$A:$C,3,0)</f>
        <v>1884.4213769999999</v>
      </c>
      <c r="F914" s="10">
        <f>VLOOKUP(B914,'1월 3일'!$A:$C,3,0)</f>
        <v>1536.116004</v>
      </c>
      <c r="G914" s="11">
        <f t="shared" si="15"/>
        <v>-18.483412322274884</v>
      </c>
    </row>
    <row r="915" spans="2:7" x14ac:dyDescent="0.3">
      <c r="B915" s="12">
        <v>90850</v>
      </c>
      <c r="C915" s="13" t="s">
        <v>2632</v>
      </c>
      <c r="D915" s="13" t="str">
        <f>VLOOKUP(B915,'1월 3일'!$G:$I,3,0)</f>
        <v>전문서비스</v>
      </c>
      <c r="E915" s="10">
        <f>VLOOKUP(B915,'12월 1일'!$A:$C,3,0)</f>
        <v>1410.5338434</v>
      </c>
      <c r="F915" s="10">
        <f>VLOOKUP(B915,'1월 3일'!$A:$C,3,0)</f>
        <v>1612.3779119000001</v>
      </c>
      <c r="G915" s="11">
        <f t="shared" si="15"/>
        <v>14.309764309764317</v>
      </c>
    </row>
    <row r="916" spans="2:7" x14ac:dyDescent="0.3">
      <c r="B916" s="12">
        <v>372910</v>
      </c>
      <c r="C916" s="13" t="s">
        <v>2578</v>
      </c>
      <c r="D916" s="13" t="str">
        <f>VLOOKUP(B916,'1월 3일'!$G:$I,3,0)</f>
        <v>전문서비스</v>
      </c>
      <c r="E916" s="10">
        <f>VLOOKUP(B916,'12월 1일'!$A:$C,3,0)</f>
        <v>1533.1620923999999</v>
      </c>
      <c r="F916" s="10">
        <f>VLOOKUP(B916,'1월 3일'!$A:$C,3,0)</f>
        <v>1588.5109044000001</v>
      </c>
      <c r="G916" s="11">
        <f t="shared" si="15"/>
        <v>3.6101083032491044</v>
      </c>
    </row>
    <row r="917" spans="2:7" x14ac:dyDescent="0.3">
      <c r="B917" s="14">
        <v>306040</v>
      </c>
      <c r="C917" s="15" t="s">
        <v>1461</v>
      </c>
      <c r="D917" s="15" t="str">
        <f>VLOOKUP(B917,'1월 3일'!$G:$I,3,0)</f>
        <v>패션</v>
      </c>
      <c r="E917" s="10">
        <f>VLOOKUP(B917,'12월 1일'!$A:$C,3,0)</f>
        <v>1627.8616199999999</v>
      </c>
      <c r="F917" s="10">
        <f>VLOOKUP(B917,'1월 3일'!$A:$C,3,0)</f>
        <v>1573.5995660000001</v>
      </c>
      <c r="G917" s="11">
        <f t="shared" si="15"/>
        <v>-3.3333333333333215</v>
      </c>
    </row>
    <row r="918" spans="2:7" x14ac:dyDescent="0.3">
      <c r="B918" s="14">
        <v>353590</v>
      </c>
      <c r="C918" s="15" t="s">
        <v>1647</v>
      </c>
      <c r="D918" s="15" t="str">
        <f>VLOOKUP(B918,'1월 3일'!$G:$I,3,0)</f>
        <v>전문서비스</v>
      </c>
      <c r="E918" s="10">
        <f>VLOOKUP(B918,'12월 1일'!$A:$C,3,0)</f>
        <v>1770.3908750000001</v>
      </c>
      <c r="F918" s="10">
        <f>VLOOKUP(B918,'1월 3일'!$A:$C,3,0)</f>
        <v>1583.6951100000001</v>
      </c>
      <c r="G918" s="11">
        <f t="shared" si="15"/>
        <v>-10.545454545454547</v>
      </c>
    </row>
    <row r="919" spans="2:7" x14ac:dyDescent="0.3">
      <c r="B919" s="14">
        <v>12030</v>
      </c>
      <c r="C919" s="15" t="s">
        <v>35</v>
      </c>
      <c r="D919" s="15" t="str">
        <f>VLOOKUP(B919,'1월 3일'!$G:$I,3,0)</f>
        <v>인터넷</v>
      </c>
      <c r="E919" s="10">
        <f>VLOOKUP(B919,'12월 1일'!$A:$C,3,0)</f>
        <v>1675.7788618899999</v>
      </c>
      <c r="F919" s="10">
        <f>VLOOKUP(B919,'1월 3일'!$A:$C,3,0)</f>
        <v>1595.3092886899999</v>
      </c>
      <c r="G919" s="11">
        <f t="shared" si="15"/>
        <v>-4.8019207683073217</v>
      </c>
    </row>
    <row r="920" spans="2:7" x14ac:dyDescent="0.3">
      <c r="B920" s="14">
        <v>74430</v>
      </c>
      <c r="C920" s="15" t="s">
        <v>1327</v>
      </c>
      <c r="D920" s="15" t="str">
        <f>VLOOKUP(B920,'1월 3일'!$G:$I,3,0)</f>
        <v>헬스케어</v>
      </c>
      <c r="E920" s="10">
        <f>VLOOKUP(B920,'12월 1일'!$A:$C,3,0)</f>
        <v>1712.623458</v>
      </c>
      <c r="F920" s="10">
        <f>VLOOKUP(B920,'1월 3일'!$A:$C,3,0)</f>
        <v>1558.926481</v>
      </c>
      <c r="G920" s="11">
        <f t="shared" si="15"/>
        <v>-8.9743589743589762</v>
      </c>
    </row>
    <row r="921" spans="2:7" x14ac:dyDescent="0.3">
      <c r="B921" s="12">
        <v>376190</v>
      </c>
      <c r="C921" s="13" t="s">
        <v>1575</v>
      </c>
      <c r="D921" s="13" t="str">
        <f>VLOOKUP(B921,'1월 3일'!$G:$I,3,0)</f>
        <v>반도체</v>
      </c>
      <c r="E921" s="10">
        <f>VLOOKUP(B921,'12월 1일'!$A:$C,3,0)</f>
        <v>1803.18</v>
      </c>
      <c r="F921" s="10">
        <f>VLOOKUP(B921,'1월 3일'!$A:$C,3,0)</f>
        <v>1591.62</v>
      </c>
      <c r="G921" s="11">
        <f t="shared" si="15"/>
        <v>-11.732605729877221</v>
      </c>
    </row>
    <row r="922" spans="2:7" x14ac:dyDescent="0.3">
      <c r="B922" s="14">
        <v>402030</v>
      </c>
      <c r="C922" s="15" t="s">
        <v>2139</v>
      </c>
      <c r="D922" s="15" t="str">
        <f>VLOOKUP(B922,'1월 3일'!$G:$I,3,0)</f>
        <v>인터넷</v>
      </c>
      <c r="E922" s="10">
        <f>VLOOKUP(B922,'12월 1일'!$A:$C,3,0)</f>
        <v>1167.331242</v>
      </c>
      <c r="F922" s="10">
        <f>VLOOKUP(B922,'1월 3일'!$A:$C,3,0)</f>
        <v>1431.471888</v>
      </c>
      <c r="G922" s="11">
        <f t="shared" si="15"/>
        <v>22.627737226277379</v>
      </c>
    </row>
    <row r="923" spans="2:7" x14ac:dyDescent="0.3">
      <c r="B923" s="12">
        <v>40910</v>
      </c>
      <c r="C923" s="13" t="s">
        <v>1354</v>
      </c>
      <c r="D923" s="13" t="str">
        <f>VLOOKUP(B923,'1월 3일'!$G:$I,3,0)</f>
        <v>디스플레이</v>
      </c>
      <c r="E923" s="10">
        <f>VLOOKUP(B923,'12월 1일'!$A:$C,3,0)</f>
        <v>1680.0834090000001</v>
      </c>
      <c r="F923" s="10">
        <f>VLOOKUP(B923,'1월 3일'!$A:$C,3,0)</f>
        <v>1591.5628853000001</v>
      </c>
      <c r="G923" s="11">
        <f t="shared" si="15"/>
        <v>-5.2688172043010795</v>
      </c>
    </row>
    <row r="924" spans="2:7" x14ac:dyDescent="0.3">
      <c r="B924" s="14">
        <v>390</v>
      </c>
      <c r="C924" s="15" t="s">
        <v>1062</v>
      </c>
      <c r="D924" s="15" t="str">
        <f>VLOOKUP(B924,'1월 3일'!$G:$I,3,0)</f>
        <v>기초소재</v>
      </c>
      <c r="E924" s="10">
        <f>VLOOKUP(B924,'12월 1일'!$A:$C,3,0)</f>
        <v>1754.6237504999999</v>
      </c>
      <c r="F924" s="10">
        <f>VLOOKUP(B924,'1월 3일'!$A:$C,3,0)</f>
        <v>1496.190795</v>
      </c>
      <c r="G924" s="11">
        <f t="shared" si="15"/>
        <v>-14.728682170542628</v>
      </c>
    </row>
    <row r="925" spans="2:7" x14ac:dyDescent="0.3">
      <c r="B925" s="12">
        <v>214180</v>
      </c>
      <c r="C925" s="13" t="s">
        <v>2605</v>
      </c>
      <c r="D925" s="13" t="str">
        <f>VLOOKUP(B925,'1월 3일'!$G:$I,3,0)</f>
        <v>보안</v>
      </c>
      <c r="E925" s="10">
        <f>VLOOKUP(B925,'12월 1일'!$A:$C,3,0)</f>
        <v>1783.0913825</v>
      </c>
      <c r="F925" s="10">
        <f>VLOOKUP(B925,'1월 3일'!$A:$C,3,0)</f>
        <v>1630.6337550000001</v>
      </c>
      <c r="G925" s="11">
        <f t="shared" si="15"/>
        <v>-8.5501858736059422</v>
      </c>
    </row>
    <row r="926" spans="2:7" x14ac:dyDescent="0.3">
      <c r="B926" s="14">
        <v>39860</v>
      </c>
      <c r="C926" s="15" t="s">
        <v>387</v>
      </c>
      <c r="D926" s="15" t="str">
        <f>VLOOKUP(B926,'1월 3일'!$G:$I,3,0)</f>
        <v>헬스케어</v>
      </c>
      <c r="E926" s="10">
        <f>VLOOKUP(B926,'12월 1일'!$A:$C,3,0)</f>
        <v>1290.78724005</v>
      </c>
      <c r="F926" s="10">
        <f>VLOOKUP(B926,'1월 3일'!$A:$C,3,0)</f>
        <v>1560.2038914</v>
      </c>
      <c r="G926" s="11">
        <f t="shared" si="15"/>
        <v>20.872274143302171</v>
      </c>
    </row>
    <row r="927" spans="2:7" x14ac:dyDescent="0.3">
      <c r="B927" s="12">
        <v>378800</v>
      </c>
      <c r="C927" s="13" t="s">
        <v>1079</v>
      </c>
      <c r="D927" s="13" t="str">
        <f>VLOOKUP(B927,'1월 3일'!$G:$I,3,0)</f>
        <v>헬스케어</v>
      </c>
      <c r="E927" s="10">
        <f>VLOOKUP(B927,'12월 1일'!$A:$C,3,0)</f>
        <v>1341.2668257</v>
      </c>
      <c r="F927" s="10">
        <f>VLOOKUP(B927,'1월 3일'!$A:$C,3,0)</f>
        <v>1608.6215196000001</v>
      </c>
      <c r="G927" s="11">
        <f t="shared" si="15"/>
        <v>19.932998324958117</v>
      </c>
    </row>
    <row r="928" spans="2:7" x14ac:dyDescent="0.3">
      <c r="B928" s="12">
        <v>248170</v>
      </c>
      <c r="C928" s="13" t="s">
        <v>1078</v>
      </c>
      <c r="D928" s="13" t="str">
        <f>VLOOKUP(B928,'1월 3일'!$G:$I,3,0)</f>
        <v>음식료</v>
      </c>
      <c r="E928" s="10">
        <f>VLOOKUP(B928,'12월 1일'!$A:$C,3,0)</f>
        <v>1534.9440959999999</v>
      </c>
      <c r="F928" s="10">
        <f>VLOOKUP(B928,'1월 3일'!$A:$C,3,0)</f>
        <v>1539.5123819999999</v>
      </c>
      <c r="G928" s="11">
        <f t="shared" si="15"/>
        <v>0.29761904761904656</v>
      </c>
    </row>
    <row r="929" spans="2:7" x14ac:dyDescent="0.3">
      <c r="B929" s="14">
        <v>9270</v>
      </c>
      <c r="C929" s="15" t="s">
        <v>1251</v>
      </c>
      <c r="D929" s="15" t="str">
        <f>VLOOKUP(B929,'1월 3일'!$G:$I,3,0)</f>
        <v>패션</v>
      </c>
      <c r="E929" s="10">
        <f>VLOOKUP(B929,'12월 1일'!$A:$C,3,0)</f>
        <v>1718.321463</v>
      </c>
      <c r="F929" s="10">
        <f>VLOOKUP(B929,'1월 3일'!$A:$C,3,0)</f>
        <v>1487.502162</v>
      </c>
      <c r="G929" s="11">
        <f t="shared" si="15"/>
        <v>-13.432835820895516</v>
      </c>
    </row>
    <row r="930" spans="2:7" x14ac:dyDescent="0.3">
      <c r="B930" s="14">
        <v>60570</v>
      </c>
      <c r="C930" s="15" t="s">
        <v>671</v>
      </c>
      <c r="D930" s="15" t="str">
        <f>VLOOKUP(B930,'1월 3일'!$G:$I,3,0)</f>
        <v>인터넷</v>
      </c>
      <c r="E930" s="10">
        <f>VLOOKUP(B930,'12월 1일'!$A:$C,3,0)</f>
        <v>1654.6215477000001</v>
      </c>
      <c r="F930" s="10">
        <f>VLOOKUP(B930,'1월 3일'!$A:$C,3,0)</f>
        <v>1529.5298843</v>
      </c>
      <c r="G930" s="11">
        <f t="shared" si="15"/>
        <v>-7.5601374570446689</v>
      </c>
    </row>
    <row r="931" spans="2:7" x14ac:dyDescent="0.3">
      <c r="B931" s="14">
        <v>2170</v>
      </c>
      <c r="C931" s="15" t="s">
        <v>1029</v>
      </c>
      <c r="D931" s="15" t="str">
        <f>VLOOKUP(B931,'1월 3일'!$G:$I,3,0)</f>
        <v>패션</v>
      </c>
      <c r="E931" s="10">
        <f>VLOOKUP(B931,'12월 1일'!$A:$C,3,0)</f>
        <v>1575</v>
      </c>
      <c r="F931" s="10">
        <f>VLOOKUP(B931,'1월 3일'!$A:$C,3,0)</f>
        <v>1581</v>
      </c>
      <c r="G931" s="11">
        <f t="shared" si="15"/>
        <v>0.38095238095237072</v>
      </c>
    </row>
    <row r="932" spans="2:7" x14ac:dyDescent="0.3">
      <c r="B932" s="14">
        <v>87010</v>
      </c>
      <c r="C932" s="15" t="s">
        <v>2357</v>
      </c>
      <c r="D932" s="15" t="str">
        <f>VLOOKUP(B932,'1월 3일'!$G:$I,3,0)</f>
        <v>헬스케어</v>
      </c>
      <c r="E932" s="10">
        <f>VLOOKUP(B932,'12월 1일'!$A:$C,3,0)</f>
        <v>1742.9690785</v>
      </c>
      <c r="F932" s="10">
        <f>VLOOKUP(B932,'1월 3일'!$A:$C,3,0)</f>
        <v>1522.2617514000001</v>
      </c>
      <c r="G932" s="11">
        <f t="shared" si="15"/>
        <v>-12.662721893491124</v>
      </c>
    </row>
    <row r="933" spans="2:7" x14ac:dyDescent="0.3">
      <c r="B933" s="12">
        <v>92730</v>
      </c>
      <c r="C933" s="13" t="s">
        <v>420</v>
      </c>
      <c r="D933" s="13" t="str">
        <f>VLOOKUP(B933,'1월 3일'!$G:$I,3,0)</f>
        <v>화장품</v>
      </c>
      <c r="E933" s="10">
        <f>VLOOKUP(B933,'12월 1일'!$A:$C,3,0)</f>
        <v>1530.6728264999999</v>
      </c>
      <c r="F933" s="10">
        <f>VLOOKUP(B933,'1월 3일'!$A:$C,3,0)</f>
        <v>1534.776507</v>
      </c>
      <c r="G933" s="11">
        <f t="shared" si="15"/>
        <v>0.26809651474530849</v>
      </c>
    </row>
    <row r="934" spans="2:7" x14ac:dyDescent="0.3">
      <c r="B934" s="14">
        <v>10820</v>
      </c>
      <c r="C934" s="16" t="s">
        <v>2350</v>
      </c>
      <c r="D934" s="16" t="str">
        <f>VLOOKUP(B934,'1월 3일'!$G:$I,3,0)</f>
        <v>방산</v>
      </c>
      <c r="E934" s="10">
        <f>VLOOKUP(B934,'12월 1일'!$A:$C,3,0)</f>
        <v>1408.2007779999999</v>
      </c>
      <c r="F934" s="10">
        <f>VLOOKUP(B934,'1월 3일'!$A:$C,3,0)</f>
        <v>1537.9667199999999</v>
      </c>
      <c r="G934" s="11">
        <f t="shared" si="15"/>
        <v>9.2150170648464211</v>
      </c>
    </row>
    <row r="935" spans="2:7" x14ac:dyDescent="0.3">
      <c r="B935" s="12">
        <v>11810</v>
      </c>
      <c r="C935" s="13" t="s">
        <v>262</v>
      </c>
      <c r="D935" s="13" t="str">
        <f>VLOOKUP(B935,'1월 3일'!$G:$I,3,0)</f>
        <v>에너지</v>
      </c>
      <c r="E935" s="10">
        <f>VLOOKUP(B935,'12월 1일'!$A:$C,3,0)</f>
        <v>2263.9570113999998</v>
      </c>
      <c r="F935" s="10">
        <f>VLOOKUP(B935,'1월 3일'!$A:$C,3,0)</f>
        <v>1622.8364418000001</v>
      </c>
      <c r="G935" s="11">
        <f t="shared" si="15"/>
        <v>-28.318584070796447</v>
      </c>
    </row>
    <row r="936" spans="2:7" x14ac:dyDescent="0.3">
      <c r="B936" s="14">
        <v>365270</v>
      </c>
      <c r="C936" s="15" t="s">
        <v>2204</v>
      </c>
      <c r="D936" s="15" t="str">
        <f>VLOOKUP(B936,'1월 3일'!$G:$I,3,0)</f>
        <v>헬스케어</v>
      </c>
      <c r="E936" s="10">
        <f>VLOOKUP(B936,'12월 1일'!$A:$C,3,0)</f>
        <v>1647.9011760000001</v>
      </c>
      <c r="F936" s="10">
        <f>VLOOKUP(B936,'1월 3일'!$A:$C,3,0)</f>
        <v>1516.1334959999999</v>
      </c>
      <c r="G936" s="11">
        <f t="shared" si="15"/>
        <v>-7.9960911442422677</v>
      </c>
    </row>
    <row r="937" spans="2:7" x14ac:dyDescent="0.3">
      <c r="B937" s="12">
        <v>245620</v>
      </c>
      <c r="C937" s="13" t="s">
        <v>60</v>
      </c>
      <c r="D937" s="13" t="str">
        <f>VLOOKUP(B937,'1월 3일'!$G:$I,3,0)</f>
        <v>헬스케어</v>
      </c>
      <c r="E937" s="10">
        <f>VLOOKUP(B937,'12월 1일'!$A:$C,3,0)</f>
        <v>1635.27685795</v>
      </c>
      <c r="F937" s="10">
        <f>VLOOKUP(B937,'1월 3일'!$A:$C,3,0)</f>
        <v>1467.1249959500001</v>
      </c>
      <c r="G937" s="11">
        <f t="shared" si="15"/>
        <v>-10.282776349614387</v>
      </c>
    </row>
    <row r="938" spans="2:7" x14ac:dyDescent="0.3">
      <c r="B938" s="14">
        <v>258830</v>
      </c>
      <c r="C938" s="15" t="s">
        <v>1151</v>
      </c>
      <c r="D938" s="15" t="str">
        <f>VLOOKUP(B938,'1월 3일'!$G:$I,3,0)</f>
        <v>헬스케어</v>
      </c>
      <c r="E938" s="10">
        <f>VLOOKUP(B938,'12월 1일'!$A:$C,3,0)</f>
        <v>1664.2214602500001</v>
      </c>
      <c r="F938" s="10">
        <f>VLOOKUP(B938,'1월 3일'!$A:$C,3,0)</f>
        <v>1562.7779774999999</v>
      </c>
      <c r="G938" s="11">
        <f t="shared" si="15"/>
        <v>-6.0955518945634335</v>
      </c>
    </row>
    <row r="939" spans="2:7" x14ac:dyDescent="0.3">
      <c r="B939" s="14">
        <v>9410</v>
      </c>
      <c r="C939" s="15" t="s">
        <v>2258</v>
      </c>
      <c r="D939" s="15" t="str">
        <f>VLOOKUP(B939,'1월 3일'!$G:$I,3,0)</f>
        <v>건설</v>
      </c>
      <c r="E939" s="10">
        <f>VLOOKUP(B939,'12월 1일'!$A:$C,3,0)</f>
        <v>2030.5329156</v>
      </c>
      <c r="F939" s="10">
        <f>VLOOKUP(B939,'1월 3일'!$A:$C,3,0)</f>
        <v>1559.8538298000001</v>
      </c>
      <c r="G939" s="11">
        <f t="shared" si="15"/>
        <v>-23.180076628352488</v>
      </c>
    </row>
    <row r="940" spans="2:7" x14ac:dyDescent="0.3">
      <c r="B940" s="12">
        <v>63570</v>
      </c>
      <c r="C940" s="13" t="s">
        <v>2490</v>
      </c>
      <c r="D940" s="13" t="str">
        <f>VLOOKUP(B940,'1월 3일'!$G:$I,3,0)</f>
        <v>인터넷</v>
      </c>
      <c r="E940" s="10">
        <f>VLOOKUP(B940,'12월 1일'!$A:$C,3,0)</f>
        <v>1656.164808</v>
      </c>
      <c r="F940" s="10">
        <f>VLOOKUP(B940,'1월 3일'!$A:$C,3,0)</f>
        <v>1565.6733288</v>
      </c>
      <c r="G940" s="11">
        <f t="shared" si="15"/>
        <v>-5.4639175257731987</v>
      </c>
    </row>
    <row r="941" spans="2:7" x14ac:dyDescent="0.3">
      <c r="B941" s="12">
        <v>94280</v>
      </c>
      <c r="C941" s="13" t="s">
        <v>2671</v>
      </c>
      <c r="D941" s="13" t="str">
        <f>VLOOKUP(B941,'1월 3일'!$G:$I,3,0)</f>
        <v>통신</v>
      </c>
      <c r="E941" s="10">
        <f>VLOOKUP(B941,'12월 1일'!$A:$C,3,0)</f>
        <v>1652.8226</v>
      </c>
      <c r="F941" s="10">
        <f>VLOOKUP(B941,'1월 3일'!$A:$C,3,0)</f>
        <v>1514.1242</v>
      </c>
      <c r="G941" s="11">
        <f t="shared" si="15"/>
        <v>-8.391608391608397</v>
      </c>
    </row>
    <row r="942" spans="2:7" x14ac:dyDescent="0.3">
      <c r="B942" s="12">
        <v>4560</v>
      </c>
      <c r="C942" s="13" t="s">
        <v>2623</v>
      </c>
      <c r="D942" s="13" t="str">
        <f>VLOOKUP(B942,'1월 3일'!$G:$I,3,0)</f>
        <v>기초소재</v>
      </c>
      <c r="E942" s="10">
        <f>VLOOKUP(B942,'12월 1일'!$A:$C,3,0)</f>
        <v>1794.3785089999999</v>
      </c>
      <c r="F942" s="10">
        <f>VLOOKUP(B942,'1월 3일'!$A:$C,3,0)</f>
        <v>1515.4205055</v>
      </c>
      <c r="G942" s="11">
        <f t="shared" si="15"/>
        <v>-15.546218487394958</v>
      </c>
    </row>
    <row r="943" spans="2:7" x14ac:dyDescent="0.3">
      <c r="B943" s="14">
        <v>262260</v>
      </c>
      <c r="C943" s="15" t="s">
        <v>1514</v>
      </c>
      <c r="D943" s="15" t="str">
        <f>VLOOKUP(B943,'1월 3일'!$G:$I,3,0)</f>
        <v>배터리</v>
      </c>
      <c r="E943" s="10">
        <f>VLOOKUP(B943,'12월 1일'!$A:$C,3,0)</f>
        <v>2209.4183790000002</v>
      </c>
      <c r="F943" s="10">
        <f>VLOOKUP(B943,'1월 3일'!$A:$C,3,0)</f>
        <v>1653.4536235</v>
      </c>
      <c r="G943" s="11">
        <f t="shared" si="15"/>
        <v>-25.163398692810457</v>
      </c>
    </row>
    <row r="944" spans="2:7" x14ac:dyDescent="0.3">
      <c r="B944" s="12">
        <v>282690</v>
      </c>
      <c r="C944" s="13" t="s">
        <v>624</v>
      </c>
      <c r="D944" s="13" t="str">
        <f>VLOOKUP(B944,'1월 3일'!$G:$I,3,0)</f>
        <v>자동차</v>
      </c>
      <c r="E944" s="10">
        <f>VLOOKUP(B944,'12월 1일'!$A:$C,3,0)</f>
        <v>1702.8938599999999</v>
      </c>
      <c r="F944" s="10">
        <f>VLOOKUP(B944,'1월 3일'!$A:$C,3,0)</f>
        <v>1510.63165</v>
      </c>
      <c r="G944" s="11">
        <f t="shared" si="15"/>
        <v>-11.290322580645151</v>
      </c>
    </row>
    <row r="945" spans="2:7" x14ac:dyDescent="0.3">
      <c r="B945" s="12">
        <v>11500</v>
      </c>
      <c r="C945" s="13" t="s">
        <v>2523</v>
      </c>
      <c r="D945" s="13" t="str">
        <f>VLOOKUP(B945,'1월 3일'!$G:$I,3,0)</f>
        <v>기초소재</v>
      </c>
      <c r="E945" s="10">
        <f>VLOOKUP(B945,'12월 1일'!$A:$C,3,0)</f>
        <v>1978.0858129999999</v>
      </c>
      <c r="F945" s="10">
        <f>VLOOKUP(B945,'1월 3일'!$A:$C,3,0)</f>
        <v>1551.1945664</v>
      </c>
      <c r="G945" s="11">
        <f t="shared" si="15"/>
        <v>-21.581027667984188</v>
      </c>
    </row>
    <row r="946" spans="2:7" x14ac:dyDescent="0.3">
      <c r="B946" s="14">
        <v>236200</v>
      </c>
      <c r="C946" s="15" t="s">
        <v>1201</v>
      </c>
      <c r="D946" s="15" t="str">
        <f>VLOOKUP(B946,'1월 3일'!$G:$I,3,0)</f>
        <v>보안</v>
      </c>
      <c r="E946" s="10">
        <f>VLOOKUP(B946,'12월 1일'!$A:$C,3,0)</f>
        <v>1787.5283405</v>
      </c>
      <c r="F946" s="10">
        <f>VLOOKUP(B946,'1월 3일'!$A:$C,3,0)</f>
        <v>1560.940241</v>
      </c>
      <c r="G946" s="11">
        <f t="shared" si="15"/>
        <v>-12.676056338028175</v>
      </c>
    </row>
    <row r="947" spans="2:7" x14ac:dyDescent="0.3">
      <c r="B947" s="14">
        <v>51360</v>
      </c>
      <c r="C947" s="15" t="s">
        <v>2279</v>
      </c>
      <c r="D947" s="15" t="str">
        <f>VLOOKUP(B947,'1월 3일'!$G:$I,3,0)</f>
        <v>내수</v>
      </c>
      <c r="E947" s="10">
        <f>VLOOKUP(B947,'12월 1일'!$A:$C,3,0)</f>
        <v>1510.369336</v>
      </c>
      <c r="F947" s="10">
        <f>VLOOKUP(B947,'1월 3일'!$A:$C,3,0)</f>
        <v>1590.8129202</v>
      </c>
      <c r="G947" s="11">
        <f t="shared" si="15"/>
        <v>5.3260869565217472</v>
      </c>
    </row>
    <row r="948" spans="2:7" x14ac:dyDescent="0.3">
      <c r="B948" s="14">
        <v>3830</v>
      </c>
      <c r="C948" s="15" t="s">
        <v>572</v>
      </c>
      <c r="D948" s="15" t="str">
        <f>VLOOKUP(B948,'1월 3일'!$G:$I,3,0)</f>
        <v>기초소재</v>
      </c>
      <c r="E948" s="10">
        <f>VLOOKUP(B948,'12월 1일'!$A:$C,3,0)</f>
        <v>1553.76</v>
      </c>
      <c r="F948" s="10">
        <f>VLOOKUP(B948,'1월 3일'!$A:$C,3,0)</f>
        <v>1547.12</v>
      </c>
      <c r="G948" s="11">
        <f t="shared" si="15"/>
        <v>-0.42735042735043693</v>
      </c>
    </row>
    <row r="949" spans="2:7" x14ac:dyDescent="0.3">
      <c r="B949" s="14">
        <v>73640</v>
      </c>
      <c r="C949" s="15" t="s">
        <v>2265</v>
      </c>
      <c r="D949" s="15" t="str">
        <f>VLOOKUP(B949,'1월 3일'!$G:$I,3,0)</f>
        <v>기계</v>
      </c>
      <c r="E949" s="10">
        <f>VLOOKUP(B949,'12월 1일'!$A:$C,3,0)</f>
        <v>1406.0983383</v>
      </c>
      <c r="F949" s="10">
        <f>VLOOKUP(B949,'1월 3일'!$A:$C,3,0)</f>
        <v>1640.407152</v>
      </c>
      <c r="G949" s="11">
        <f t="shared" si="15"/>
        <v>16.66375724355693</v>
      </c>
    </row>
    <row r="950" spans="2:7" x14ac:dyDescent="0.3">
      <c r="B950" s="12">
        <v>138360</v>
      </c>
      <c r="C950" s="13" t="s">
        <v>2647</v>
      </c>
      <c r="D950" s="13" t="str">
        <f>VLOOKUP(B950,'1월 3일'!$G:$I,3,0)</f>
        <v>기계</v>
      </c>
      <c r="E950" s="10">
        <f>VLOOKUP(B950,'12월 1일'!$A:$C,3,0)</f>
        <v>1550.6168832000001</v>
      </c>
      <c r="F950" s="10">
        <f>VLOOKUP(B950,'1월 3일'!$A:$C,3,0)</f>
        <v>1550.6168832000001</v>
      </c>
      <c r="G950" s="11">
        <f t="shared" si="15"/>
        <v>0</v>
      </c>
    </row>
    <row r="951" spans="2:7" x14ac:dyDescent="0.3">
      <c r="B951" s="12">
        <v>391710</v>
      </c>
      <c r="C951" s="13" t="s">
        <v>2140</v>
      </c>
      <c r="D951" s="13" t="str">
        <f>VLOOKUP(B951,'1월 3일'!$G:$I,3,0)</f>
        <v>인터넷</v>
      </c>
      <c r="E951" s="10">
        <f>VLOOKUP(B951,'12월 1일'!$A:$C,3,0)</f>
        <v>2062.9382885999999</v>
      </c>
      <c r="F951" s="10">
        <f>VLOOKUP(B951,'1월 3일'!$A:$C,3,0)</f>
        <v>1497.9425194999999</v>
      </c>
      <c r="G951" s="11">
        <f t="shared" si="15"/>
        <v>-27.387914230019494</v>
      </c>
    </row>
    <row r="952" spans="2:7" x14ac:dyDescent="0.3">
      <c r="B952" s="12">
        <v>64240</v>
      </c>
      <c r="C952" s="13" t="s">
        <v>2655</v>
      </c>
      <c r="D952" s="13" t="str">
        <f>VLOOKUP(B952,'1월 3일'!$G:$I,3,0)</f>
        <v>방송미디어</v>
      </c>
      <c r="E952" s="10">
        <f>VLOOKUP(B952,'12월 1일'!$A:$C,3,0)</f>
        <v>1597.7333472</v>
      </c>
      <c r="F952" s="10">
        <f>VLOOKUP(B952,'1월 3일'!$A:$C,3,0)</f>
        <v>1524.1535220000001</v>
      </c>
      <c r="G952" s="11">
        <f t="shared" si="15"/>
        <v>-4.6052631578947345</v>
      </c>
    </row>
    <row r="953" spans="2:7" x14ac:dyDescent="0.3">
      <c r="B953" s="14">
        <v>394280</v>
      </c>
      <c r="C953" s="15" t="s">
        <v>1650</v>
      </c>
      <c r="D953" s="15" t="str">
        <f>VLOOKUP(B953,'1월 3일'!$G:$I,3,0)</f>
        <v>인터넷</v>
      </c>
      <c r="E953" s="10">
        <f>VLOOKUP(B953,'12월 1일'!$A:$C,3,0)</f>
        <v>1840.8956644</v>
      </c>
      <c r="F953" s="10">
        <f>VLOOKUP(B953,'1월 3일'!$A:$C,3,0)</f>
        <v>1554.6269855999999</v>
      </c>
      <c r="G953" s="11">
        <f t="shared" si="15"/>
        <v>-15.55051078320091</v>
      </c>
    </row>
    <row r="954" spans="2:7" x14ac:dyDescent="0.3">
      <c r="B954" s="12">
        <v>90350</v>
      </c>
      <c r="C954" s="13" t="s">
        <v>440</v>
      </c>
      <c r="D954" s="13" t="str">
        <f>VLOOKUP(B954,'1월 3일'!$G:$I,3,0)</f>
        <v>기초소재</v>
      </c>
      <c r="E954" s="10">
        <f>VLOOKUP(B954,'12월 1일'!$A:$C,3,0)</f>
        <v>1704</v>
      </c>
      <c r="F954" s="10">
        <f>VLOOKUP(B954,'1월 3일'!$A:$C,3,0)</f>
        <v>1470</v>
      </c>
      <c r="G954" s="11">
        <f t="shared" si="15"/>
        <v>-13.732394366197187</v>
      </c>
    </row>
    <row r="955" spans="2:7" x14ac:dyDescent="0.3">
      <c r="B955" s="12">
        <v>144960</v>
      </c>
      <c r="C955" s="13" t="s">
        <v>467</v>
      </c>
      <c r="D955" s="13" t="str">
        <f>VLOOKUP(B955,'1월 3일'!$G:$I,3,0)</f>
        <v>반도체</v>
      </c>
      <c r="E955" s="10">
        <f>VLOOKUP(B955,'12월 1일'!$A:$C,3,0)</f>
        <v>1653.7658183999999</v>
      </c>
      <c r="F955" s="10">
        <f>VLOOKUP(B955,'1월 3일'!$A:$C,3,0)</f>
        <v>1507.395528</v>
      </c>
      <c r="G955" s="11">
        <f t="shared" si="15"/>
        <v>-8.8507265521796548</v>
      </c>
    </row>
    <row r="956" spans="2:7" x14ac:dyDescent="0.3">
      <c r="B956" s="12">
        <v>970</v>
      </c>
      <c r="C956" s="13" t="s">
        <v>2502</v>
      </c>
      <c r="D956" s="13" t="str">
        <f>VLOOKUP(B956,'1월 3일'!$G:$I,3,0)</f>
        <v>기초소재</v>
      </c>
      <c r="E956" s="10">
        <f>VLOOKUP(B956,'12월 1일'!$A:$C,3,0)</f>
        <v>1673.5567000000001</v>
      </c>
      <c r="F956" s="10">
        <f>VLOOKUP(B956,'1월 3일'!$A:$C,3,0)</f>
        <v>1527.6334999999999</v>
      </c>
      <c r="G956" s="11">
        <f t="shared" si="15"/>
        <v>-8.7193460490463277</v>
      </c>
    </row>
    <row r="957" spans="2:7" x14ac:dyDescent="0.3">
      <c r="B957" s="14">
        <v>24090</v>
      </c>
      <c r="C957" s="15" t="s">
        <v>677</v>
      </c>
      <c r="D957" s="15" t="str">
        <f>VLOOKUP(B957,'1월 3일'!$G:$I,3,0)</f>
        <v>기초소재</v>
      </c>
      <c r="E957" s="10">
        <f>VLOOKUP(B957,'12월 1일'!$A:$C,3,0)</f>
        <v>1635.9</v>
      </c>
      <c r="F957" s="10">
        <f>VLOOKUP(B957,'1월 3일'!$A:$C,3,0)</f>
        <v>1459.2</v>
      </c>
      <c r="G957" s="11">
        <f t="shared" si="15"/>
        <v>-10.801393728222997</v>
      </c>
    </row>
    <row r="958" spans="2:7" x14ac:dyDescent="0.3">
      <c r="B958" s="14">
        <v>49720</v>
      </c>
      <c r="C958" s="15" t="s">
        <v>314</v>
      </c>
      <c r="D958" s="15" t="str">
        <f>VLOOKUP(B958,'1월 3일'!$G:$I,3,0)</f>
        <v>전문서비스</v>
      </c>
      <c r="E958" s="10">
        <f>VLOOKUP(B958,'12월 1일'!$A:$C,3,0)</f>
        <v>1544.4</v>
      </c>
      <c r="F958" s="10">
        <f>VLOOKUP(B958,'1월 3일'!$A:$C,3,0)</f>
        <v>1537.25</v>
      </c>
      <c r="G958" s="11">
        <f t="shared" si="15"/>
        <v>-0.46296296296296502</v>
      </c>
    </row>
    <row r="959" spans="2:7" x14ac:dyDescent="0.3">
      <c r="B959" s="14">
        <v>377450</v>
      </c>
      <c r="C959" s="15" t="s">
        <v>776</v>
      </c>
      <c r="D959" s="15" t="str">
        <f>VLOOKUP(B959,'1월 3일'!$G:$I,3,0)</f>
        <v>전문서비스</v>
      </c>
      <c r="E959" s="10">
        <f>VLOOKUP(B959,'12월 1일'!$A:$C,3,0)</f>
        <v>1386.4</v>
      </c>
      <c r="F959" s="10">
        <f>VLOOKUP(B959,'1월 3일'!$A:$C,3,0)</f>
        <v>1578.7629999999999</v>
      </c>
      <c r="G959" s="11">
        <f t="shared" si="15"/>
        <v>13.874999999999993</v>
      </c>
    </row>
    <row r="960" spans="2:7" x14ac:dyDescent="0.3">
      <c r="B960" s="14">
        <v>94850</v>
      </c>
      <c r="C960" s="15" t="s">
        <v>2068</v>
      </c>
      <c r="D960" s="15" t="str">
        <f>VLOOKUP(B960,'1월 3일'!$G:$I,3,0)</f>
        <v>내수</v>
      </c>
      <c r="E960" s="10">
        <f>VLOOKUP(B960,'12월 1일'!$A:$C,3,0)</f>
        <v>1370.6</v>
      </c>
      <c r="F960" s="10">
        <f>VLOOKUP(B960,'1월 3일'!$A:$C,3,0)</f>
        <v>1533</v>
      </c>
      <c r="G960" s="11">
        <f t="shared" si="15"/>
        <v>11.848825331971401</v>
      </c>
    </row>
    <row r="961" spans="2:7" x14ac:dyDescent="0.3">
      <c r="B961" s="12">
        <v>161580</v>
      </c>
      <c r="C961" s="13" t="s">
        <v>2428</v>
      </c>
      <c r="D961" s="13" t="str">
        <f>VLOOKUP(B961,'1월 3일'!$G:$I,3,0)</f>
        <v>디스플레이</v>
      </c>
      <c r="E961" s="10">
        <f>VLOOKUP(B961,'12월 1일'!$A:$C,3,0)</f>
        <v>1732.7416315999999</v>
      </c>
      <c r="F961" s="10">
        <f>VLOOKUP(B961,'1월 3일'!$A:$C,3,0)</f>
        <v>1534.8396686000001</v>
      </c>
      <c r="G961" s="11">
        <f t="shared" si="15"/>
        <v>-11.421319796954299</v>
      </c>
    </row>
    <row r="962" spans="2:7" x14ac:dyDescent="0.3">
      <c r="B962" s="12">
        <v>138580</v>
      </c>
      <c r="C962" s="13" t="s">
        <v>965</v>
      </c>
      <c r="D962" s="13" t="str">
        <f>VLOOKUP(B962,'1월 3일'!$G:$I,3,0)</f>
        <v>전문서비스</v>
      </c>
      <c r="E962" s="10">
        <f>VLOOKUP(B962,'12월 1일'!$A:$C,3,0)</f>
        <v>1666.9004457000001</v>
      </c>
      <c r="F962" s="10">
        <f>VLOOKUP(B962,'1월 3일'!$A:$C,3,0)</f>
        <v>1565.3977121999999</v>
      </c>
      <c r="G962" s="11">
        <f t="shared" si="15"/>
        <v>-6.0893098782138111</v>
      </c>
    </row>
    <row r="963" spans="2:7" x14ac:dyDescent="0.3">
      <c r="B963" s="14">
        <v>67900</v>
      </c>
      <c r="C963" s="15" t="s">
        <v>1663</v>
      </c>
      <c r="D963" s="15" t="str">
        <f>VLOOKUP(B963,'1월 3일'!$G:$I,3,0)</f>
        <v>건설</v>
      </c>
      <c r="E963" s="10">
        <f>VLOOKUP(B963,'12월 1일'!$A:$C,3,0)</f>
        <v>1681.6484915999999</v>
      </c>
      <c r="F963" s="10">
        <f>VLOOKUP(B963,'1월 3일'!$A:$C,3,0)</f>
        <v>1545.1510490999999</v>
      </c>
      <c r="G963" s="11">
        <f t="shared" ref="G963:G1026" si="16">(F963/E963-1)*100</f>
        <v>-8.1168831168831233</v>
      </c>
    </row>
    <row r="964" spans="2:7" x14ac:dyDescent="0.3">
      <c r="B964" s="14">
        <v>79810</v>
      </c>
      <c r="C964" s="15" t="s">
        <v>700</v>
      </c>
      <c r="D964" s="15" t="str">
        <f>VLOOKUP(B964,'1월 3일'!$G:$I,3,0)</f>
        <v>디스플레이</v>
      </c>
      <c r="E964" s="10">
        <f>VLOOKUP(B964,'12월 1일'!$A:$C,3,0)</f>
        <v>1548.447921</v>
      </c>
      <c r="F964" s="10">
        <f>VLOOKUP(B964,'1월 3일'!$A:$C,3,0)</f>
        <v>1585.6093154</v>
      </c>
      <c r="G964" s="11">
        <f t="shared" si="16"/>
        <v>2.3999124475559297</v>
      </c>
    </row>
    <row r="965" spans="2:7" x14ac:dyDescent="0.3">
      <c r="B965" s="12">
        <v>4310</v>
      </c>
      <c r="C965" s="13" t="s">
        <v>2625</v>
      </c>
      <c r="D965" s="13" t="str">
        <f>VLOOKUP(B965,'1월 3일'!$G:$I,3,0)</f>
        <v>헬스케어</v>
      </c>
      <c r="E965" s="10">
        <f>VLOOKUP(B965,'12월 1일'!$A:$C,3,0)</f>
        <v>1555.2</v>
      </c>
      <c r="F965" s="10">
        <f>VLOOKUP(B965,'1월 3일'!$A:$C,3,0)</f>
        <v>1449.6</v>
      </c>
      <c r="G965" s="11">
        <f t="shared" si="16"/>
        <v>-6.7901234567901314</v>
      </c>
    </row>
    <row r="966" spans="2:7" x14ac:dyDescent="0.3">
      <c r="B966" s="12">
        <v>54450</v>
      </c>
      <c r="C966" s="13" t="s">
        <v>2272</v>
      </c>
      <c r="D966" s="13" t="str">
        <f>VLOOKUP(B966,'1월 3일'!$G:$I,3,0)</f>
        <v>반도체</v>
      </c>
      <c r="E966" s="10">
        <f>VLOOKUP(B966,'12월 1일'!$A:$C,3,0)</f>
        <v>1828.9802520000001</v>
      </c>
      <c r="F966" s="10">
        <f>VLOOKUP(B966,'1월 3일'!$A:$C,3,0)</f>
        <v>1544.9340764999999</v>
      </c>
      <c r="G966" s="11">
        <f t="shared" si="16"/>
        <v>-15.530303030303038</v>
      </c>
    </row>
    <row r="967" spans="2:7" x14ac:dyDescent="0.3">
      <c r="B967" s="12">
        <v>92070</v>
      </c>
      <c r="C967" s="13" t="s">
        <v>693</v>
      </c>
      <c r="D967" s="13" t="str">
        <f>VLOOKUP(B967,'1월 3일'!$G:$I,3,0)</f>
        <v>반도체</v>
      </c>
      <c r="E967" s="10">
        <f>VLOOKUP(B967,'12월 1일'!$A:$C,3,0)</f>
        <v>1735.7787000000001</v>
      </c>
      <c r="F967" s="10">
        <f>VLOOKUP(B967,'1월 3일'!$A:$C,3,0)</f>
        <v>1498.555611</v>
      </c>
      <c r="G967" s="11">
        <f t="shared" si="16"/>
        <v>-13.666666666666671</v>
      </c>
    </row>
    <row r="968" spans="2:7" x14ac:dyDescent="0.3">
      <c r="B968" s="14">
        <v>33530</v>
      </c>
      <c r="C968" s="15" t="s">
        <v>1150</v>
      </c>
      <c r="D968" s="15" t="str">
        <f>VLOOKUP(B968,'1월 3일'!$G:$I,3,0)</f>
        <v>자동차</v>
      </c>
      <c r="E968" s="10">
        <f>VLOOKUP(B968,'12월 1일'!$A:$C,3,0)</f>
        <v>1627.5262184999999</v>
      </c>
      <c r="F968" s="10">
        <f>VLOOKUP(B968,'1월 3일'!$A:$C,3,0)</f>
        <v>1463.3825486000001</v>
      </c>
      <c r="G968" s="11">
        <f t="shared" si="16"/>
        <v>-10.085470085470071</v>
      </c>
    </row>
    <row r="969" spans="2:7" x14ac:dyDescent="0.3">
      <c r="B969" s="12">
        <v>60590</v>
      </c>
      <c r="C969" s="13" t="s">
        <v>1311</v>
      </c>
      <c r="D969" s="13" t="str">
        <f>VLOOKUP(B969,'1월 3일'!$G:$I,3,0)</f>
        <v>헬스케어</v>
      </c>
      <c r="E969" s="10">
        <f>VLOOKUP(B969,'12월 1일'!$A:$C,3,0)</f>
        <v>1736.197236</v>
      </c>
      <c r="F969" s="10">
        <f>VLOOKUP(B969,'1월 3일'!$A:$C,3,0)</f>
        <v>1494.3870360000001</v>
      </c>
      <c r="G969" s="11">
        <f t="shared" si="16"/>
        <v>-13.927576601671298</v>
      </c>
    </row>
    <row r="970" spans="2:7" x14ac:dyDescent="0.3">
      <c r="B970" s="12">
        <v>23900</v>
      </c>
      <c r="C970" s="13" t="s">
        <v>2380</v>
      </c>
      <c r="D970" s="13" t="str">
        <f>VLOOKUP(B970,'1월 3일'!$G:$I,3,0)</f>
        <v>음식료</v>
      </c>
      <c r="E970" s="10">
        <f>VLOOKUP(B970,'12월 1일'!$A:$C,3,0)</f>
        <v>2022.3</v>
      </c>
      <c r="F970" s="10">
        <f>VLOOKUP(B970,'1월 3일'!$A:$C,3,0)</f>
        <v>1499.4</v>
      </c>
      <c r="G970" s="11">
        <f t="shared" si="16"/>
        <v>-25.856697819314633</v>
      </c>
    </row>
    <row r="971" spans="2:7" x14ac:dyDescent="0.3">
      <c r="B971" s="14">
        <v>78150</v>
      </c>
      <c r="C971" s="15" t="s">
        <v>79</v>
      </c>
      <c r="D971" s="15" t="str">
        <f>VLOOKUP(B971,'1월 3일'!$G:$I,3,0)</f>
        <v>디스플레이</v>
      </c>
      <c r="E971" s="10">
        <f>VLOOKUP(B971,'12월 1일'!$A:$C,3,0)</f>
        <v>1571.9094774</v>
      </c>
      <c r="F971" s="10">
        <f>VLOOKUP(B971,'1월 3일'!$A:$C,3,0)</f>
        <v>1488.9695300999999</v>
      </c>
      <c r="G971" s="11">
        <f t="shared" si="16"/>
        <v>-5.2763819095477444</v>
      </c>
    </row>
    <row r="972" spans="2:7" x14ac:dyDescent="0.3">
      <c r="B972" s="12">
        <v>49950</v>
      </c>
      <c r="C972" s="13" t="s">
        <v>865</v>
      </c>
      <c r="D972" s="13" t="str">
        <f>VLOOKUP(B972,'1월 3일'!$G:$I,3,0)</f>
        <v>디스플레이</v>
      </c>
      <c r="E972" s="10">
        <f>VLOOKUP(B972,'12월 1일'!$A:$C,3,0)</f>
        <v>1760.2981</v>
      </c>
      <c r="F972" s="10">
        <f>VLOOKUP(B972,'1월 3일'!$A:$C,3,0)</f>
        <v>1494.1066800000001</v>
      </c>
      <c r="G972" s="11">
        <f t="shared" si="16"/>
        <v>-15.121951219512187</v>
      </c>
    </row>
    <row r="973" spans="2:7" x14ac:dyDescent="0.3">
      <c r="B973" s="14">
        <v>211270</v>
      </c>
      <c r="C973" s="15" t="s">
        <v>8</v>
      </c>
      <c r="D973" s="15" t="str">
        <f>VLOOKUP(B973,'1월 3일'!$G:$I,3,0)</f>
        <v>통신</v>
      </c>
      <c r="E973" s="10">
        <f>VLOOKUP(B973,'12월 1일'!$A:$C,3,0)</f>
        <v>1711.841504</v>
      </c>
      <c r="F973" s="10">
        <f>VLOOKUP(B973,'1월 3일'!$A:$C,3,0)</f>
        <v>1432.81888</v>
      </c>
      <c r="G973" s="11">
        <f t="shared" si="16"/>
        <v>-16.299559471365633</v>
      </c>
    </row>
    <row r="974" spans="2:7" x14ac:dyDescent="0.3">
      <c r="B974" s="14">
        <v>108860</v>
      </c>
      <c r="C974" s="16" t="s">
        <v>1167</v>
      </c>
      <c r="D974" s="16" t="str">
        <f>VLOOKUP(B974,'1월 3일'!$G:$I,3,0)</f>
        <v>인터넷</v>
      </c>
      <c r="E974" s="10">
        <f>VLOOKUP(B974,'12월 1일'!$A:$C,3,0)</f>
        <v>1287.5868720000001</v>
      </c>
      <c r="F974" s="10">
        <f>VLOOKUP(B974,'1월 3일'!$A:$C,3,0)</f>
        <v>1454.1627960000001</v>
      </c>
      <c r="G974" s="11">
        <f t="shared" si="16"/>
        <v>12.937062937062937</v>
      </c>
    </row>
    <row r="975" spans="2:7" x14ac:dyDescent="0.3">
      <c r="B975" s="12">
        <v>134380</v>
      </c>
      <c r="C975" s="13" t="s">
        <v>870</v>
      </c>
      <c r="D975" s="13" t="str">
        <f>VLOOKUP(B975,'1월 3일'!$G:$I,3,0)</f>
        <v>기초소재</v>
      </c>
      <c r="E975" s="10">
        <f>VLOOKUP(B975,'12월 1일'!$A:$C,3,0)</f>
        <v>1436.1220040000001</v>
      </c>
      <c r="F975" s="10">
        <f>VLOOKUP(B975,'1월 3일'!$A:$C,3,0)</f>
        <v>1480.107364</v>
      </c>
      <c r="G975" s="11">
        <f t="shared" si="16"/>
        <v>3.0627871362940207</v>
      </c>
    </row>
    <row r="976" spans="2:7" x14ac:dyDescent="0.3">
      <c r="B976" s="12">
        <v>47310</v>
      </c>
      <c r="C976" s="13" t="s">
        <v>2327</v>
      </c>
      <c r="D976" s="13" t="str">
        <f>VLOOKUP(B976,'1월 3일'!$G:$I,3,0)</f>
        <v>스마트폰</v>
      </c>
      <c r="E976" s="10">
        <f>VLOOKUP(B976,'12월 1일'!$A:$C,3,0)</f>
        <v>1824.312046</v>
      </c>
      <c r="F976" s="10">
        <f>VLOOKUP(B976,'1월 3일'!$A:$C,3,0)</f>
        <v>1524.8495026000001</v>
      </c>
      <c r="G976" s="11">
        <f t="shared" si="16"/>
        <v>-16.415094339622637</v>
      </c>
    </row>
    <row r="977" spans="2:7" x14ac:dyDescent="0.3">
      <c r="B977" s="14">
        <v>109070</v>
      </c>
      <c r="C977" s="15" t="s">
        <v>2094</v>
      </c>
      <c r="D977" s="15" t="str">
        <f>VLOOKUP(B977,'1월 3일'!$G:$I,3,0)</f>
        <v>종이</v>
      </c>
      <c r="E977" s="10">
        <f>VLOOKUP(B977,'12월 1일'!$A:$C,3,0)</f>
        <v>1509.2194300000001</v>
      </c>
      <c r="F977" s="10">
        <f>VLOOKUP(B977,'1월 3일'!$A:$C,3,0)</f>
        <v>1509.2194300000001</v>
      </c>
      <c r="G977" s="11">
        <f t="shared" si="16"/>
        <v>0</v>
      </c>
    </row>
    <row r="978" spans="2:7" x14ac:dyDescent="0.3">
      <c r="B978" s="12">
        <v>304100</v>
      </c>
      <c r="C978" s="13" t="s">
        <v>1192</v>
      </c>
      <c r="D978" s="13" t="str">
        <f>VLOOKUP(B978,'1월 3일'!$G:$I,3,0)</f>
        <v>인터넷</v>
      </c>
      <c r="E978" s="10">
        <f>VLOOKUP(B978,'12월 1일'!$A:$C,3,0)</f>
        <v>937.03920100000005</v>
      </c>
      <c r="F978" s="10">
        <f>VLOOKUP(B978,'1월 3일'!$A:$C,3,0)</f>
        <v>1333.518165</v>
      </c>
      <c r="G978" s="11">
        <f t="shared" si="16"/>
        <v>42.311886586695735</v>
      </c>
    </row>
    <row r="979" spans="2:7" x14ac:dyDescent="0.3">
      <c r="B979" s="12">
        <v>264450</v>
      </c>
      <c r="C979" s="13" t="s">
        <v>1770</v>
      </c>
      <c r="D979" s="13" t="str">
        <f>VLOOKUP(B979,'1월 3일'!$G:$I,3,0)</f>
        <v>통신</v>
      </c>
      <c r="E979" s="10">
        <f>VLOOKUP(B979,'12월 1일'!$A:$C,3,0)</f>
        <v>1526.6101940000001</v>
      </c>
      <c r="F979" s="10">
        <f>VLOOKUP(B979,'1월 3일'!$A:$C,3,0)</f>
        <v>1460.013105</v>
      </c>
      <c r="G979" s="11">
        <f t="shared" si="16"/>
        <v>-4.3624161073825611</v>
      </c>
    </row>
    <row r="980" spans="2:7" x14ac:dyDescent="0.3">
      <c r="B980" s="12">
        <v>65560</v>
      </c>
      <c r="C980" s="13" t="s">
        <v>455</v>
      </c>
      <c r="D980" s="13" t="str">
        <f>VLOOKUP(B980,'1월 3일'!$G:$I,3,0)</f>
        <v>유통</v>
      </c>
      <c r="E980" s="10">
        <f>VLOOKUP(B980,'12월 1일'!$A:$C,3,0)</f>
        <v>1503.6692125</v>
      </c>
      <c r="F980" s="10">
        <f>VLOOKUP(B980,'1월 3일'!$A:$C,3,0)</f>
        <v>1503.6692125</v>
      </c>
      <c r="G980" s="11">
        <f t="shared" si="16"/>
        <v>0</v>
      </c>
    </row>
    <row r="981" spans="2:7" x14ac:dyDescent="0.3">
      <c r="B981" s="14">
        <v>388050</v>
      </c>
      <c r="C981" s="15" t="s">
        <v>2045</v>
      </c>
      <c r="D981" s="15" t="str">
        <f>VLOOKUP(B981,'1월 3일'!$G:$I,3,0)</f>
        <v>에너지</v>
      </c>
      <c r="E981" s="10">
        <f>VLOOKUP(B981,'12월 1일'!$A:$C,3,0)</f>
        <v>1761.6371816999999</v>
      </c>
      <c r="F981" s="10">
        <f>VLOOKUP(B981,'1월 3일'!$A:$C,3,0)</f>
        <v>1313.4854270999999</v>
      </c>
      <c r="G981" s="11">
        <f t="shared" si="16"/>
        <v>-25.439503619441574</v>
      </c>
    </row>
    <row r="982" spans="2:7" x14ac:dyDescent="0.3">
      <c r="B982" s="12">
        <v>361390</v>
      </c>
      <c r="C982" s="13" t="s">
        <v>1957</v>
      </c>
      <c r="D982" s="13" t="str">
        <f>VLOOKUP(B982,'1월 3일'!$G:$I,3,0)</f>
        <v>통신</v>
      </c>
      <c r="E982" s="10">
        <f>VLOOKUP(B982,'12월 1일'!$A:$C,3,0)</f>
        <v>1695.178314</v>
      </c>
      <c r="F982" s="10">
        <f>VLOOKUP(B982,'1월 3일'!$A:$C,3,0)</f>
        <v>1428.9003044999999</v>
      </c>
      <c r="G982" s="11">
        <f t="shared" si="16"/>
        <v>-15.70796460176992</v>
      </c>
    </row>
    <row r="983" spans="2:7" x14ac:dyDescent="0.3">
      <c r="B983" s="14">
        <v>267290</v>
      </c>
      <c r="C983" s="15" t="s">
        <v>301</v>
      </c>
      <c r="D983" s="15" t="str">
        <f>VLOOKUP(B983,'1월 3일'!$G:$I,3,0)</f>
        <v>에너지</v>
      </c>
      <c r="E983" s="10">
        <f>VLOOKUP(B983,'12월 1일'!$A:$C,3,0)</f>
        <v>1706.720037</v>
      </c>
      <c r="F983" s="10">
        <f>VLOOKUP(B983,'1월 3일'!$A:$C,3,0)</f>
        <v>1403.106628</v>
      </c>
      <c r="G983" s="11">
        <f t="shared" si="16"/>
        <v>-17.789291882556135</v>
      </c>
    </row>
    <row r="984" spans="2:7" x14ac:dyDescent="0.3">
      <c r="B984" s="14">
        <v>82800</v>
      </c>
      <c r="C984" s="15" t="s">
        <v>949</v>
      </c>
      <c r="D984" s="15" t="str">
        <f>VLOOKUP(B984,'1월 3일'!$G:$I,3,0)</f>
        <v>헬스케어</v>
      </c>
      <c r="E984" s="10">
        <f>VLOOKUP(B984,'12월 1일'!$A:$C,3,0)</f>
        <v>1488.5139951599999</v>
      </c>
      <c r="F984" s="10">
        <f>VLOOKUP(B984,'1월 3일'!$A:$C,3,0)</f>
        <v>1708.5144912999999</v>
      </c>
      <c r="G984" s="11">
        <f t="shared" si="16"/>
        <v>14.779874213836486</v>
      </c>
    </row>
    <row r="985" spans="2:7" x14ac:dyDescent="0.3">
      <c r="B985" s="14">
        <v>950200</v>
      </c>
      <c r="C985" s="15" t="s">
        <v>1176</v>
      </c>
      <c r="D985" s="15" t="str">
        <f>VLOOKUP(B985,'1월 3일'!$G:$I,3,0)</f>
        <v>헬스케어</v>
      </c>
      <c r="E985" s="10">
        <f>VLOOKUP(B985,'12월 1일'!$A:$C,3,0)</f>
        <v>1250.3438556000001</v>
      </c>
      <c r="F985" s="10">
        <f>VLOOKUP(B985,'1월 3일'!$A:$C,3,0)</f>
        <v>1467.2660492</v>
      </c>
      <c r="G985" s="11">
        <f t="shared" si="16"/>
        <v>17.34900304651843</v>
      </c>
    </row>
    <row r="986" spans="2:7" x14ac:dyDescent="0.3">
      <c r="B986" s="14">
        <v>274090</v>
      </c>
      <c r="C986" s="15" t="s">
        <v>2132</v>
      </c>
      <c r="D986" s="15" t="str">
        <f>VLOOKUP(B986,'1월 3일'!$G:$I,3,0)</f>
        <v>운송</v>
      </c>
      <c r="E986" s="10">
        <f>VLOOKUP(B986,'12월 1일'!$A:$C,3,0)</f>
        <v>1647.3086559999999</v>
      </c>
      <c r="F986" s="10">
        <f>VLOOKUP(B986,'1월 3일'!$A:$C,3,0)</f>
        <v>1561.57512</v>
      </c>
      <c r="G986" s="11">
        <f t="shared" si="16"/>
        <v>-5.2044609665427455</v>
      </c>
    </row>
    <row r="987" spans="2:7" x14ac:dyDescent="0.3">
      <c r="B987" s="14">
        <v>137950</v>
      </c>
      <c r="C987" s="15" t="s">
        <v>1970</v>
      </c>
      <c r="D987" s="15" t="str">
        <f>VLOOKUP(B987,'1월 3일'!$G:$I,3,0)</f>
        <v>에너지</v>
      </c>
      <c r="E987" s="10">
        <f>VLOOKUP(B987,'12월 1일'!$A:$C,3,0)</f>
        <v>1712.3948966</v>
      </c>
      <c r="F987" s="10">
        <f>VLOOKUP(B987,'1월 3일'!$A:$C,3,0)</f>
        <v>1525.3452589999999</v>
      </c>
      <c r="G987" s="11">
        <f t="shared" si="16"/>
        <v>-10.923276983094931</v>
      </c>
    </row>
    <row r="988" spans="2:7" x14ac:dyDescent="0.3">
      <c r="B988" s="12">
        <v>43370</v>
      </c>
      <c r="C988" s="13" t="s">
        <v>2416</v>
      </c>
      <c r="D988" s="13" t="str">
        <f>VLOOKUP(B988,'1월 3일'!$G:$I,3,0)</f>
        <v>자동차</v>
      </c>
      <c r="E988" s="10">
        <f>VLOOKUP(B988,'12월 1일'!$A:$C,3,0)</f>
        <v>1520.4</v>
      </c>
      <c r="F988" s="10">
        <f>VLOOKUP(B988,'1월 3일'!$A:$C,3,0)</f>
        <v>1428</v>
      </c>
      <c r="G988" s="11">
        <f t="shared" si="16"/>
        <v>-6.0773480662983488</v>
      </c>
    </row>
    <row r="989" spans="2:7" x14ac:dyDescent="0.3">
      <c r="B989" s="14">
        <v>251120</v>
      </c>
      <c r="C989" s="15" t="s">
        <v>890</v>
      </c>
      <c r="D989" s="15" t="str">
        <f>VLOOKUP(B989,'1월 3일'!$G:$I,3,0)</f>
        <v>헬스케어</v>
      </c>
      <c r="E989" s="10">
        <f>VLOOKUP(B989,'12월 1일'!$A:$C,3,0)</f>
        <v>1513.0518</v>
      </c>
      <c r="F989" s="10">
        <f>VLOOKUP(B989,'1월 3일'!$A:$C,3,0)</f>
        <v>1473.9211499999999</v>
      </c>
      <c r="G989" s="11">
        <f t="shared" si="16"/>
        <v>-2.5862068965517238</v>
      </c>
    </row>
    <row r="990" spans="2:7" x14ac:dyDescent="0.3">
      <c r="B990" s="14">
        <v>257720</v>
      </c>
      <c r="C990" s="15" t="s">
        <v>1271</v>
      </c>
      <c r="D990" s="15" t="str">
        <f>VLOOKUP(B990,'1월 3일'!$G:$I,3,0)</f>
        <v>화장품</v>
      </c>
      <c r="E990" s="10">
        <f>VLOOKUP(B990,'12월 1일'!$A:$C,3,0)</f>
        <v>1360.0054884000001</v>
      </c>
      <c r="F990" s="10">
        <f>VLOOKUP(B990,'1월 3일'!$A:$C,3,0)</f>
        <v>1459.2979244999999</v>
      </c>
      <c r="G990" s="11">
        <f t="shared" si="16"/>
        <v>7.3008849557522071</v>
      </c>
    </row>
    <row r="991" spans="2:7" x14ac:dyDescent="0.3">
      <c r="B991" s="12">
        <v>31980</v>
      </c>
      <c r="C991" s="13" t="s">
        <v>2413</v>
      </c>
      <c r="D991" s="13" t="str">
        <f>VLOOKUP(B991,'1월 3일'!$G:$I,3,0)</f>
        <v>반도체</v>
      </c>
      <c r="E991" s="10">
        <f>VLOOKUP(B991,'12월 1일'!$A:$C,3,0)</f>
        <v>1707.7416840000001</v>
      </c>
      <c r="F991" s="10">
        <f>VLOOKUP(B991,'1월 3일'!$A:$C,3,0)</f>
        <v>1444.6804649999999</v>
      </c>
      <c r="G991" s="11">
        <f t="shared" si="16"/>
        <v>-15.404040404040408</v>
      </c>
    </row>
    <row r="992" spans="2:7" x14ac:dyDescent="0.3">
      <c r="B992" s="12">
        <v>58970</v>
      </c>
      <c r="C992" s="13" t="s">
        <v>1587</v>
      </c>
      <c r="D992" s="13" t="str">
        <f>VLOOKUP(B992,'1월 3일'!$G:$I,3,0)</f>
        <v>인터넷</v>
      </c>
      <c r="E992" s="10">
        <f>VLOOKUP(B992,'12월 1일'!$A:$C,3,0)</f>
        <v>1491.2119600000001</v>
      </c>
      <c r="F992" s="10">
        <f>VLOOKUP(B992,'1월 3일'!$A:$C,3,0)</f>
        <v>1625.7574</v>
      </c>
      <c r="G992" s="11">
        <f t="shared" si="16"/>
        <v>9.0225563909774422</v>
      </c>
    </row>
    <row r="993" spans="2:7" x14ac:dyDescent="0.3">
      <c r="B993" s="12">
        <v>41440</v>
      </c>
      <c r="C993" s="13" t="s">
        <v>2627</v>
      </c>
      <c r="D993" s="13" t="str">
        <f>VLOOKUP(B993,'1월 3일'!$G:$I,3,0)</f>
        <v>기계</v>
      </c>
      <c r="E993" s="10">
        <f>VLOOKUP(B993,'12월 1일'!$A:$C,3,0)</f>
        <v>1603.4769879999999</v>
      </c>
      <c r="F993" s="10">
        <f>VLOOKUP(B993,'1월 3일'!$A:$C,3,0)</f>
        <v>1336.5294223999999</v>
      </c>
      <c r="G993" s="11">
        <f t="shared" si="16"/>
        <v>-16.648044692737429</v>
      </c>
    </row>
    <row r="994" spans="2:7" x14ac:dyDescent="0.3">
      <c r="B994" s="14">
        <v>19440</v>
      </c>
      <c r="C994" s="15" t="s">
        <v>1142</v>
      </c>
      <c r="D994" s="15" t="str">
        <f>VLOOKUP(B994,'1월 3일'!$G:$I,3,0)</f>
        <v>기초소재</v>
      </c>
      <c r="E994" s="10">
        <f>VLOOKUP(B994,'12월 1일'!$A:$C,3,0)</f>
        <v>1833.98</v>
      </c>
      <c r="F994" s="10">
        <f>VLOOKUP(B994,'1월 3일'!$A:$C,3,0)</f>
        <v>1414.05</v>
      </c>
      <c r="G994" s="11">
        <f t="shared" si="16"/>
        <v>-22.89719626168225</v>
      </c>
    </row>
    <row r="995" spans="2:7" x14ac:dyDescent="0.3">
      <c r="B995" s="12">
        <v>370090</v>
      </c>
      <c r="C995" s="13" t="s">
        <v>2384</v>
      </c>
      <c r="D995" s="13" t="str">
        <f>VLOOKUP(B995,'1월 3일'!$G:$I,3,0)</f>
        <v>스마트폰</v>
      </c>
      <c r="E995" s="10">
        <f>VLOOKUP(B995,'12월 1일'!$A:$C,3,0)</f>
        <v>1652.94085</v>
      </c>
      <c r="F995" s="10">
        <f>VLOOKUP(B995,'1월 3일'!$A:$C,3,0)</f>
        <v>1394.0464999999999</v>
      </c>
      <c r="G995" s="11">
        <f t="shared" si="16"/>
        <v>-15.662650602409645</v>
      </c>
    </row>
    <row r="996" spans="2:7" x14ac:dyDescent="0.3">
      <c r="B996" s="14">
        <v>68790</v>
      </c>
      <c r="C996" s="15" t="s">
        <v>53</v>
      </c>
      <c r="D996" s="15" t="str">
        <f>VLOOKUP(B996,'1월 3일'!$G:$I,3,0)</f>
        <v>디스플레이</v>
      </c>
      <c r="E996" s="10">
        <f>VLOOKUP(B996,'12월 1일'!$A:$C,3,0)</f>
        <v>1336.7745184</v>
      </c>
      <c r="F996" s="10">
        <f>VLOOKUP(B996,'1월 3일'!$A:$C,3,0)</f>
        <v>1437.5240685000001</v>
      </c>
      <c r="G996" s="11">
        <f t="shared" si="16"/>
        <v>7.5367647058823595</v>
      </c>
    </row>
    <row r="997" spans="2:7" x14ac:dyDescent="0.3">
      <c r="B997" s="14">
        <v>205500</v>
      </c>
      <c r="C997" s="15" t="s">
        <v>1415</v>
      </c>
      <c r="D997" s="15" t="str">
        <f>VLOOKUP(B997,'1월 3일'!$G:$I,3,0)</f>
        <v>게임</v>
      </c>
      <c r="E997" s="10">
        <f>VLOOKUP(B997,'12월 1일'!$A:$C,3,0)</f>
        <v>1811.1996750999999</v>
      </c>
      <c r="F997" s="10">
        <f>VLOOKUP(B997,'1월 3일'!$A:$C,3,0)</f>
        <v>1498.2096423</v>
      </c>
      <c r="G997" s="11">
        <f t="shared" si="16"/>
        <v>-17.28081321473951</v>
      </c>
    </row>
    <row r="998" spans="2:7" x14ac:dyDescent="0.3">
      <c r="B998" s="12">
        <v>46390</v>
      </c>
      <c r="C998" s="13" t="s">
        <v>1057</v>
      </c>
      <c r="D998" s="13" t="str">
        <f>VLOOKUP(B998,'1월 3일'!$G:$I,3,0)</f>
        <v>방송미디어</v>
      </c>
      <c r="E998" s="10">
        <f>VLOOKUP(B998,'12월 1일'!$A:$C,3,0)</f>
        <v>1260.6496436</v>
      </c>
      <c r="F998" s="10">
        <f>VLOOKUP(B998,'1월 3일'!$A:$C,3,0)</f>
        <v>1606.0331076</v>
      </c>
      <c r="G998" s="11">
        <f t="shared" si="16"/>
        <v>27.397260273972602</v>
      </c>
    </row>
    <row r="999" spans="2:7" x14ac:dyDescent="0.3">
      <c r="B999" s="23">
        <v>234690</v>
      </c>
      <c r="C999" s="24" t="s">
        <v>452</v>
      </c>
      <c r="D999" s="24" t="str">
        <f>VLOOKUP(B999,'1월 3일'!$G:$I,3,0)</f>
        <v>헬스케어</v>
      </c>
      <c r="E999" s="10">
        <f>VLOOKUP(B999,'12월 1일'!$A:$C,3,0)</f>
        <v>1187.6272644000001</v>
      </c>
      <c r="F999" s="10">
        <f>VLOOKUP(B999,'1월 3일'!$A:$C,3,0)</f>
        <v>1370.4757072</v>
      </c>
      <c r="G999" s="11">
        <f t="shared" si="16"/>
        <v>15.396113602391615</v>
      </c>
    </row>
    <row r="1000" spans="2:7" x14ac:dyDescent="0.3">
      <c r="B1000" s="12">
        <v>239890</v>
      </c>
      <c r="C1000" s="13" t="s">
        <v>2418</v>
      </c>
      <c r="D1000" s="13" t="str">
        <f>VLOOKUP(B1000,'1월 3일'!$G:$I,3,0)</f>
        <v>디스플레이</v>
      </c>
      <c r="E1000" s="10">
        <f>VLOOKUP(B1000,'12월 1일'!$A:$C,3,0)</f>
        <v>1385.5981159999999</v>
      </c>
      <c r="F1000" s="10">
        <f>VLOOKUP(B1000,'1월 3일'!$A:$C,3,0)</f>
        <v>1390.2014320000001</v>
      </c>
      <c r="G1000" s="11">
        <f t="shared" si="16"/>
        <v>0.33222591362127574</v>
      </c>
    </row>
    <row r="1001" spans="2:7" x14ac:dyDescent="0.3">
      <c r="B1001" s="14">
        <v>56080</v>
      </c>
      <c r="C1001" s="15" t="s">
        <v>1793</v>
      </c>
      <c r="D1001" s="15" t="str">
        <f>VLOOKUP(B1001,'1월 3일'!$G:$I,3,0)</f>
        <v>기계</v>
      </c>
      <c r="E1001" s="10">
        <f>VLOOKUP(B1001,'12월 1일'!$A:$C,3,0)</f>
        <v>1665.5395487999999</v>
      </c>
      <c r="F1001" s="10">
        <f>VLOOKUP(B1001,'1월 3일'!$A:$C,3,0)</f>
        <v>1481.730004</v>
      </c>
      <c r="G1001" s="11">
        <f t="shared" si="16"/>
        <v>-11.036036036036034</v>
      </c>
    </row>
    <row r="1002" spans="2:7" x14ac:dyDescent="0.3">
      <c r="B1002" s="12">
        <v>115160</v>
      </c>
      <c r="C1002" s="13" t="s">
        <v>2685</v>
      </c>
      <c r="D1002" s="13" t="str">
        <f>VLOOKUP(B1002,'1월 3일'!$G:$I,3,0)</f>
        <v>방송미디어</v>
      </c>
      <c r="E1002" s="10">
        <f>VLOOKUP(B1002,'12월 1일'!$A:$C,3,0)</f>
        <v>1718.1083099</v>
      </c>
      <c r="F1002" s="10">
        <f>VLOOKUP(B1002,'1월 3일'!$A:$C,3,0)</f>
        <v>1422.4335114</v>
      </c>
      <c r="G1002" s="11">
        <f t="shared" si="16"/>
        <v>-17.20932241560541</v>
      </c>
    </row>
    <row r="1003" spans="2:7" x14ac:dyDescent="0.3">
      <c r="B1003" s="14">
        <v>39560</v>
      </c>
      <c r="C1003" s="15" t="s">
        <v>473</v>
      </c>
      <c r="D1003" s="15" t="str">
        <f>VLOOKUP(B1003,'1월 3일'!$G:$I,3,0)</f>
        <v>통신</v>
      </c>
      <c r="E1003" s="10">
        <f>VLOOKUP(B1003,'12월 1일'!$A:$C,3,0)</f>
        <v>1611.6711233999999</v>
      </c>
      <c r="F1003" s="10">
        <f>VLOOKUP(B1003,'1월 3일'!$A:$C,3,0)</f>
        <v>1413.3955563</v>
      </c>
      <c r="G1003" s="11">
        <f t="shared" si="16"/>
        <v>-12.302483069977422</v>
      </c>
    </row>
    <row r="1004" spans="2:7" x14ac:dyDescent="0.3">
      <c r="B1004" s="12">
        <v>21320</v>
      </c>
      <c r="C1004" s="13" t="s">
        <v>124</v>
      </c>
      <c r="D1004" s="13" t="str">
        <f>VLOOKUP(B1004,'1월 3일'!$G:$I,3,0)</f>
        <v>건설</v>
      </c>
      <c r="E1004" s="10">
        <f>VLOOKUP(B1004,'12월 1일'!$A:$C,3,0)</f>
        <v>1320.38</v>
      </c>
      <c r="F1004" s="10">
        <f>VLOOKUP(B1004,'1월 3일'!$A:$C,3,0)</f>
        <v>1373.88</v>
      </c>
      <c r="G1004" s="11">
        <f t="shared" si="16"/>
        <v>4.0518638573743937</v>
      </c>
    </row>
    <row r="1005" spans="2:7" x14ac:dyDescent="0.3">
      <c r="B1005" s="12">
        <v>60560</v>
      </c>
      <c r="C1005" s="13" t="s">
        <v>2654</v>
      </c>
      <c r="D1005" s="13" t="str">
        <f>VLOOKUP(B1005,'1월 3일'!$G:$I,3,0)</f>
        <v>건설</v>
      </c>
      <c r="E1005" s="10">
        <f>VLOOKUP(B1005,'12월 1일'!$A:$C,3,0)</f>
        <v>1729.92206375</v>
      </c>
      <c r="F1005" s="10">
        <f>VLOOKUP(B1005,'1월 3일'!$A:$C,3,0)</f>
        <v>1410.7482512500001</v>
      </c>
      <c r="G1005" s="11">
        <f t="shared" si="16"/>
        <v>-18.450184501845012</v>
      </c>
    </row>
    <row r="1006" spans="2:7" x14ac:dyDescent="0.3">
      <c r="B1006" s="14">
        <v>6490</v>
      </c>
      <c r="C1006" s="15" t="s">
        <v>1893</v>
      </c>
      <c r="D1006" s="15" t="str">
        <f>VLOOKUP(B1006,'1월 3일'!$G:$I,3,0)</f>
        <v>통신</v>
      </c>
      <c r="E1006" s="10">
        <f>VLOOKUP(B1006,'12월 1일'!$A:$C,3,0)</f>
        <v>1786.4380223999999</v>
      </c>
      <c r="F1006" s="10">
        <f>VLOOKUP(B1006,'1월 3일'!$A:$C,3,0)</f>
        <v>1461.7119298499999</v>
      </c>
      <c r="G1006" s="11">
        <f t="shared" si="16"/>
        <v>-18.177294061046968</v>
      </c>
    </row>
    <row r="1007" spans="2:7" x14ac:dyDescent="0.3">
      <c r="B1007" s="14">
        <v>68050</v>
      </c>
      <c r="C1007" s="15" t="s">
        <v>2347</v>
      </c>
      <c r="D1007" s="15" t="str">
        <f>VLOOKUP(B1007,'1월 3일'!$G:$I,3,0)</f>
        <v>방송미디어</v>
      </c>
      <c r="E1007" s="10">
        <f>VLOOKUP(B1007,'12월 1일'!$A:$C,3,0)</f>
        <v>1233.7710858</v>
      </c>
      <c r="F1007" s="10">
        <f>VLOOKUP(B1007,'1월 3일'!$A:$C,3,0)</f>
        <v>1478.8636584000001</v>
      </c>
      <c r="G1007" s="11">
        <f t="shared" si="16"/>
        <v>19.865319865319876</v>
      </c>
    </row>
    <row r="1008" spans="2:7" x14ac:dyDescent="0.3">
      <c r="B1008" s="12">
        <v>102120</v>
      </c>
      <c r="C1008" s="13" t="s">
        <v>1424</v>
      </c>
      <c r="D1008" s="13" t="str">
        <f>VLOOKUP(B1008,'1월 3일'!$G:$I,3,0)</f>
        <v>반도체</v>
      </c>
      <c r="E1008" s="10">
        <f>VLOOKUP(B1008,'12월 1일'!$A:$C,3,0)</f>
        <v>1786.9656765</v>
      </c>
      <c r="F1008" s="10">
        <f>VLOOKUP(B1008,'1월 3일'!$A:$C,3,0)</f>
        <v>1438.4629176999999</v>
      </c>
      <c r="G1008" s="11">
        <f t="shared" si="16"/>
        <v>-19.502487562189053</v>
      </c>
    </row>
    <row r="1009" spans="2:7" x14ac:dyDescent="0.3">
      <c r="B1009" s="14">
        <v>82850</v>
      </c>
      <c r="C1009" s="15" t="s">
        <v>1681</v>
      </c>
      <c r="D1009" s="15" t="str">
        <f>VLOOKUP(B1009,'1월 3일'!$G:$I,3,0)</f>
        <v>음식료</v>
      </c>
      <c r="E1009" s="10">
        <f>VLOOKUP(B1009,'12월 1일'!$A:$C,3,0)</f>
        <v>1579.0874162</v>
      </c>
      <c r="F1009" s="10">
        <f>VLOOKUP(B1009,'1월 3일'!$A:$C,3,0)</f>
        <v>1391.900762</v>
      </c>
      <c r="G1009" s="11">
        <f t="shared" si="16"/>
        <v>-11.85410334346505</v>
      </c>
    </row>
    <row r="1010" spans="2:7" x14ac:dyDescent="0.3">
      <c r="B1010" s="12">
        <v>17550</v>
      </c>
      <c r="C1010" s="13" t="s">
        <v>1198</v>
      </c>
      <c r="D1010" s="13" t="str">
        <f>VLOOKUP(B1010,'1월 3일'!$G:$I,3,0)</f>
        <v>기계</v>
      </c>
      <c r="E1010" s="10">
        <f>VLOOKUP(B1010,'12월 1일'!$A:$C,3,0)</f>
        <v>1719.4274415499999</v>
      </c>
      <c r="F1010" s="10">
        <f>VLOOKUP(B1010,'1월 3일'!$A:$C,3,0)</f>
        <v>1382.0201728</v>
      </c>
      <c r="G1010" s="11">
        <f t="shared" si="16"/>
        <v>-19.62323390894819</v>
      </c>
    </row>
    <row r="1011" spans="2:7" x14ac:dyDescent="0.3">
      <c r="B1011" s="12">
        <v>58630</v>
      </c>
      <c r="C1011" s="13" t="s">
        <v>1586</v>
      </c>
      <c r="D1011" s="13" t="str">
        <f>VLOOKUP(B1011,'1월 3일'!$G:$I,3,0)</f>
        <v>게임</v>
      </c>
      <c r="E1011" s="10">
        <f>VLOOKUP(B1011,'12월 1일'!$A:$C,3,0)</f>
        <v>1500.9697536000001</v>
      </c>
      <c r="F1011" s="10">
        <f>VLOOKUP(B1011,'1월 3일'!$A:$C,3,0)</f>
        <v>1506.8329166999999</v>
      </c>
      <c r="G1011" s="11">
        <f t="shared" si="16"/>
        <v>0.390625</v>
      </c>
    </row>
    <row r="1012" spans="2:7" x14ac:dyDescent="0.3">
      <c r="B1012" s="12">
        <v>400760</v>
      </c>
      <c r="C1012" s="13" t="s">
        <v>190</v>
      </c>
      <c r="D1012" s="13" t="str">
        <f>VLOOKUP(B1012,'1월 3일'!$G:$I,3,0)</f>
        <v>금융</v>
      </c>
      <c r="E1012" s="10">
        <f>VLOOKUP(B1012,'12월 1일'!$A:$C,3,0)</f>
        <v>1350.4</v>
      </c>
      <c r="F1012" s="10">
        <f>VLOOKUP(B1012,'1월 3일'!$A:$C,3,0)</f>
        <v>1384.16</v>
      </c>
      <c r="G1012" s="11">
        <f t="shared" si="16"/>
        <v>2.4999999999999911</v>
      </c>
    </row>
    <row r="1013" spans="2:7" x14ac:dyDescent="0.3">
      <c r="B1013" s="12">
        <v>66700</v>
      </c>
      <c r="C1013" s="13" t="s">
        <v>2266</v>
      </c>
      <c r="D1013" s="13" t="str">
        <f>VLOOKUP(B1013,'1월 3일'!$G:$I,3,0)</f>
        <v>헬스케어</v>
      </c>
      <c r="E1013" s="10">
        <f>VLOOKUP(B1013,'12월 1일'!$A:$C,3,0)</f>
        <v>1367.1737135000001</v>
      </c>
      <c r="F1013" s="10">
        <f>VLOOKUP(B1013,'1월 3일'!$A:$C,3,0)</f>
        <v>1430.4988617500001</v>
      </c>
      <c r="G1013" s="11">
        <f t="shared" si="16"/>
        <v>4.6318289786223321</v>
      </c>
    </row>
    <row r="1014" spans="2:7" x14ac:dyDescent="0.3">
      <c r="B1014" s="12">
        <v>357230</v>
      </c>
      <c r="C1014" s="13" t="s">
        <v>1505</v>
      </c>
      <c r="D1014" s="13" t="str">
        <f>VLOOKUP(B1014,'1월 3일'!$G:$I,3,0)</f>
        <v>음식료</v>
      </c>
      <c r="E1014" s="10">
        <f>VLOOKUP(B1014,'12월 1일'!$A:$C,3,0)</f>
        <v>1535.2383199999999</v>
      </c>
      <c r="F1014" s="10">
        <f>VLOOKUP(B1014,'1월 3일'!$A:$C,3,0)</f>
        <v>1385.7021199999999</v>
      </c>
      <c r="G1014" s="11">
        <f t="shared" si="16"/>
        <v>-9.740259740259738</v>
      </c>
    </row>
    <row r="1015" spans="2:7" x14ac:dyDescent="0.3">
      <c r="B1015" s="12">
        <v>14580</v>
      </c>
      <c r="C1015" s="13" t="s">
        <v>2247</v>
      </c>
      <c r="D1015" s="13" t="str">
        <f>VLOOKUP(B1015,'1월 3일'!$G:$I,3,0)</f>
        <v>기초소재</v>
      </c>
      <c r="E1015" s="10">
        <f>VLOOKUP(B1015,'12월 1일'!$A:$C,3,0)</f>
        <v>1933.5753099999999</v>
      </c>
      <c r="F1015" s="10">
        <f>VLOOKUP(B1015,'1월 3일'!$A:$C,3,0)</f>
        <v>1431.5628899999999</v>
      </c>
      <c r="G1015" s="11">
        <f t="shared" si="16"/>
        <v>-25.962910128388017</v>
      </c>
    </row>
    <row r="1016" spans="2:7" x14ac:dyDescent="0.3">
      <c r="B1016" s="14">
        <v>36580</v>
      </c>
      <c r="C1016" s="15" t="s">
        <v>2342</v>
      </c>
      <c r="D1016" s="15" t="str">
        <f>VLOOKUP(B1016,'1월 3일'!$G:$I,3,0)</f>
        <v>음식료</v>
      </c>
      <c r="E1016" s="10">
        <f>VLOOKUP(B1016,'12월 1일'!$A:$C,3,0)</f>
        <v>1485.6452943500001</v>
      </c>
      <c r="F1016" s="10">
        <f>VLOOKUP(B1016,'1월 3일'!$A:$C,3,0)</f>
        <v>1316.6967565499999</v>
      </c>
      <c r="G1016" s="11">
        <f t="shared" si="16"/>
        <v>-11.372064276885052</v>
      </c>
    </row>
    <row r="1017" spans="2:7" x14ac:dyDescent="0.3">
      <c r="B1017" s="12">
        <v>65660</v>
      </c>
      <c r="C1017" s="13" t="s">
        <v>1390</v>
      </c>
      <c r="D1017" s="13" t="str">
        <f>VLOOKUP(B1017,'1월 3일'!$G:$I,3,0)</f>
        <v>헬스케어</v>
      </c>
      <c r="E1017" s="10">
        <f>VLOOKUP(B1017,'12월 1일'!$A:$C,3,0)</f>
        <v>1459.70595</v>
      </c>
      <c r="F1017" s="10">
        <f>VLOOKUP(B1017,'1월 3일'!$A:$C,3,0)</f>
        <v>1425.6461445</v>
      </c>
      <c r="G1017" s="11">
        <f t="shared" si="16"/>
        <v>-2.3333333333333317</v>
      </c>
    </row>
    <row r="1018" spans="2:7" x14ac:dyDescent="0.3">
      <c r="B1018" s="14">
        <v>51160</v>
      </c>
      <c r="C1018" s="15" t="s">
        <v>2035</v>
      </c>
      <c r="D1018" s="15" t="str">
        <f>VLOOKUP(B1018,'1월 3일'!$G:$I,3,0)</f>
        <v>유통</v>
      </c>
      <c r="E1018" s="10">
        <f>VLOOKUP(B1018,'12월 1일'!$A:$C,3,0)</f>
        <v>1426.742446</v>
      </c>
      <c r="F1018" s="10">
        <f>VLOOKUP(B1018,'1월 3일'!$A:$C,3,0)</f>
        <v>1426.742446</v>
      </c>
      <c r="G1018" s="11">
        <f t="shared" si="16"/>
        <v>0</v>
      </c>
    </row>
    <row r="1019" spans="2:7" x14ac:dyDescent="0.3">
      <c r="B1019" s="12">
        <v>41590</v>
      </c>
      <c r="C1019" s="13" t="s">
        <v>2398</v>
      </c>
      <c r="D1019" s="13" t="str">
        <f>VLOOKUP(B1019,'1월 3일'!$G:$I,3,0)</f>
        <v>전문서비스</v>
      </c>
      <c r="E1019" s="10">
        <f>VLOOKUP(B1019,'12월 1일'!$A:$C,3,0)</f>
        <v>1813.9417676</v>
      </c>
      <c r="F1019" s="10">
        <f>VLOOKUP(B1019,'1월 3일'!$A:$C,3,0)</f>
        <v>1481.1281677500001</v>
      </c>
      <c r="G1019" s="11">
        <f t="shared" si="16"/>
        <v>-18.347534953690424</v>
      </c>
    </row>
    <row r="1020" spans="2:7" x14ac:dyDescent="0.3">
      <c r="B1020" s="14">
        <v>123420</v>
      </c>
      <c r="C1020" s="15" t="s">
        <v>1735</v>
      </c>
      <c r="D1020" s="15" t="str">
        <f>VLOOKUP(B1020,'1월 3일'!$G:$I,3,0)</f>
        <v>게임</v>
      </c>
      <c r="E1020" s="10">
        <f>VLOOKUP(B1020,'12월 1일'!$A:$C,3,0)</f>
        <v>1726.211221</v>
      </c>
      <c r="F1020" s="10">
        <f>VLOOKUP(B1020,'1월 3일'!$A:$C,3,0)</f>
        <v>1427.9953290000001</v>
      </c>
      <c r="G1020" s="11">
        <f t="shared" si="16"/>
        <v>-17.275747508305638</v>
      </c>
    </row>
    <row r="1021" spans="2:7" x14ac:dyDescent="0.3">
      <c r="B1021" s="23">
        <v>347860</v>
      </c>
      <c r="C1021" s="24" t="s">
        <v>1400</v>
      </c>
      <c r="D1021" s="24" t="str">
        <f>VLOOKUP(B1021,'1월 3일'!$G:$I,3,0)</f>
        <v>인터넷</v>
      </c>
      <c r="E1021" s="10">
        <f>VLOOKUP(B1021,'12월 1일'!$A:$C,3,0)</f>
        <v>1529.420372</v>
      </c>
      <c r="F1021" s="10">
        <f>VLOOKUP(B1021,'1월 3일'!$A:$C,3,0)</f>
        <v>1361.3995424</v>
      </c>
      <c r="G1021" s="11">
        <f t="shared" si="16"/>
        <v>-10.985915492957755</v>
      </c>
    </row>
    <row r="1022" spans="2:7" x14ac:dyDescent="0.3">
      <c r="B1022" s="12">
        <v>126600</v>
      </c>
      <c r="C1022" s="13" t="s">
        <v>2196</v>
      </c>
      <c r="D1022" s="13" t="str">
        <f>VLOOKUP(B1022,'1월 3일'!$G:$I,3,0)</f>
        <v>자동차</v>
      </c>
      <c r="E1022" s="10">
        <f>VLOOKUP(B1022,'12월 1일'!$A:$C,3,0)</f>
        <v>1615.6134018</v>
      </c>
      <c r="F1022" s="10">
        <f>VLOOKUP(B1022,'1월 3일'!$A:$C,3,0)</f>
        <v>1397.0477862</v>
      </c>
      <c r="G1022" s="11">
        <f t="shared" si="16"/>
        <v>-13.528336380255945</v>
      </c>
    </row>
    <row r="1023" spans="2:7" x14ac:dyDescent="0.3">
      <c r="B1023" s="14">
        <v>52330</v>
      </c>
      <c r="C1023" s="15" t="s">
        <v>2194</v>
      </c>
      <c r="D1023" s="15" t="str">
        <f>VLOOKUP(B1023,'1월 3일'!$G:$I,3,0)</f>
        <v>내수</v>
      </c>
      <c r="E1023" s="10">
        <f>VLOOKUP(B1023,'12월 1일'!$A:$C,3,0)</f>
        <v>1499.8293576000001</v>
      </c>
      <c r="F1023" s="10">
        <f>VLOOKUP(B1023,'1월 3일'!$A:$C,3,0)</f>
        <v>1384.5776728000001</v>
      </c>
      <c r="G1023" s="11">
        <f t="shared" si="16"/>
        <v>-7.6843198338525482</v>
      </c>
    </row>
    <row r="1024" spans="2:7" x14ac:dyDescent="0.3">
      <c r="B1024" s="14">
        <v>78520</v>
      </c>
      <c r="C1024" s="15" t="s">
        <v>1486</v>
      </c>
      <c r="D1024" s="15" t="str">
        <f>VLOOKUP(B1024,'1월 3일'!$G:$I,3,0)</f>
        <v>화장품</v>
      </c>
      <c r="E1024" s="10">
        <f>VLOOKUP(B1024,'12월 1일'!$A:$C,3,0)</f>
        <v>1365.1896795</v>
      </c>
      <c r="F1024" s="10">
        <f>VLOOKUP(B1024,'1월 3일'!$A:$C,3,0)</f>
        <v>1394.9264843999999</v>
      </c>
      <c r="G1024" s="11">
        <f t="shared" si="16"/>
        <v>2.1782178217821802</v>
      </c>
    </row>
    <row r="1025" spans="2:7" x14ac:dyDescent="0.3">
      <c r="B1025" s="14">
        <v>151910</v>
      </c>
      <c r="C1025" s="15" t="s">
        <v>212</v>
      </c>
      <c r="D1025" s="15" t="str">
        <f>VLOOKUP(B1025,'1월 3일'!$G:$I,3,0)</f>
        <v>스마트폰</v>
      </c>
      <c r="E1025" s="10">
        <f>VLOOKUP(B1025,'12월 1일'!$A:$C,3,0)</f>
        <v>2249.6032986</v>
      </c>
      <c r="F1025" s="10">
        <f>VLOOKUP(B1025,'1월 3일'!$A:$C,3,0)</f>
        <v>1379.8747792199999</v>
      </c>
      <c r="G1025" s="11">
        <f t="shared" si="16"/>
        <v>-38.661417322834644</v>
      </c>
    </row>
    <row r="1026" spans="2:7" x14ac:dyDescent="0.3">
      <c r="B1026" s="14">
        <v>33920</v>
      </c>
      <c r="C1026" s="15" t="s">
        <v>847</v>
      </c>
      <c r="D1026" s="15" t="str">
        <f>VLOOKUP(B1026,'1월 3일'!$G:$I,3,0)</f>
        <v>음식료</v>
      </c>
      <c r="E1026" s="10">
        <f>VLOOKUP(B1026,'12월 1일'!$A:$C,3,0)</f>
        <v>1464.9</v>
      </c>
      <c r="F1026" s="10">
        <f>VLOOKUP(B1026,'1월 3일'!$A:$C,3,0)</f>
        <v>1329.5250000000001</v>
      </c>
      <c r="G1026" s="11">
        <f t="shared" si="16"/>
        <v>-9.2412451361867713</v>
      </c>
    </row>
    <row r="1027" spans="2:7" x14ac:dyDescent="0.3">
      <c r="B1027" s="14">
        <v>36120</v>
      </c>
      <c r="C1027" s="16" t="s">
        <v>213</v>
      </c>
      <c r="D1027" s="16" t="str">
        <f>VLOOKUP(B1027,'1월 3일'!$G:$I,3,0)</f>
        <v>전문서비스</v>
      </c>
      <c r="E1027" s="10">
        <f>VLOOKUP(B1027,'12월 1일'!$A:$C,3,0)</f>
        <v>1325.925</v>
      </c>
      <c r="F1027" s="10">
        <f>VLOOKUP(B1027,'1월 3일'!$A:$C,3,0)</f>
        <v>1370.3</v>
      </c>
      <c r="G1027" s="11">
        <f t="shared" ref="G1027:G1086" si="17">(F1027/E1027-1)*100</f>
        <v>3.3467202141900909</v>
      </c>
    </row>
    <row r="1028" spans="2:7" x14ac:dyDescent="0.3">
      <c r="B1028" s="12">
        <v>4080</v>
      </c>
      <c r="C1028" s="13" t="s">
        <v>1269</v>
      </c>
      <c r="D1028" s="13" t="str">
        <f>VLOOKUP(B1028,'1월 3일'!$G:$I,3,0)</f>
        <v>헬스케어</v>
      </c>
      <c r="E1028" s="10">
        <f>VLOOKUP(B1028,'12월 1일'!$A:$C,3,0)</f>
        <v>1429.75</v>
      </c>
      <c r="F1028" s="10">
        <f>VLOOKUP(B1028,'1월 3일'!$A:$C,3,0)</f>
        <v>1406</v>
      </c>
      <c r="G1028" s="11">
        <f t="shared" si="17"/>
        <v>-1.6611295681063121</v>
      </c>
    </row>
    <row r="1029" spans="2:7" x14ac:dyDescent="0.3">
      <c r="B1029" s="12">
        <v>314930</v>
      </c>
      <c r="C1029" s="13" t="s">
        <v>885</v>
      </c>
      <c r="D1029" s="13" t="str">
        <f>VLOOKUP(B1029,'1월 3일'!$G:$I,3,0)</f>
        <v>헬스케어</v>
      </c>
      <c r="E1029" s="10">
        <f>VLOOKUP(B1029,'12월 1일'!$A:$C,3,0)</f>
        <v>1208.96622</v>
      </c>
      <c r="F1029" s="10">
        <f>VLOOKUP(B1029,'1월 3일'!$A:$C,3,0)</f>
        <v>1415.6007525</v>
      </c>
      <c r="G1029" s="11">
        <f t="shared" si="17"/>
        <v>17.091836734693878</v>
      </c>
    </row>
    <row r="1030" spans="2:7" x14ac:dyDescent="0.3">
      <c r="B1030" s="14">
        <v>100840</v>
      </c>
      <c r="C1030" s="15" t="s">
        <v>258</v>
      </c>
      <c r="D1030" s="15" t="str">
        <f>VLOOKUP(B1030,'1월 3일'!$G:$I,3,0)</f>
        <v>에너지</v>
      </c>
      <c r="E1030" s="10">
        <f>VLOOKUP(B1030,'12월 1일'!$A:$C,3,0)</f>
        <v>1651.47642</v>
      </c>
      <c r="F1030" s="10">
        <f>VLOOKUP(B1030,'1월 3일'!$A:$C,3,0)</f>
        <v>1324.9344914999999</v>
      </c>
      <c r="G1030" s="11">
        <f t="shared" si="17"/>
        <v>-19.772727272727273</v>
      </c>
    </row>
    <row r="1031" spans="2:7" x14ac:dyDescent="0.3">
      <c r="B1031" s="12">
        <v>148150</v>
      </c>
      <c r="C1031" s="13" t="s">
        <v>1129</v>
      </c>
      <c r="D1031" s="13" t="str">
        <f>VLOOKUP(B1031,'1월 3일'!$G:$I,3,0)</f>
        <v>디스플레이</v>
      </c>
      <c r="E1031" s="10">
        <f>VLOOKUP(B1031,'12월 1일'!$A:$C,3,0)</f>
        <v>1761.7500095</v>
      </c>
      <c r="F1031" s="10">
        <f>VLOOKUP(B1031,'1월 3일'!$A:$C,3,0)</f>
        <v>1414.1137200000001</v>
      </c>
      <c r="G1031" s="11">
        <f t="shared" si="17"/>
        <v>-19.732441471571903</v>
      </c>
    </row>
    <row r="1032" spans="2:7" x14ac:dyDescent="0.3">
      <c r="B1032" s="14">
        <v>337930</v>
      </c>
      <c r="C1032" s="15" t="s">
        <v>935</v>
      </c>
      <c r="D1032" s="15" t="str">
        <f>VLOOKUP(B1032,'1월 3일'!$G:$I,3,0)</f>
        <v>패션</v>
      </c>
      <c r="E1032" s="10">
        <f>VLOOKUP(B1032,'12월 1일'!$A:$C,3,0)</f>
        <v>1507.2293334999999</v>
      </c>
      <c r="F1032" s="10">
        <f>VLOOKUP(B1032,'1월 3일'!$A:$C,3,0)</f>
        <v>1729.6554099</v>
      </c>
      <c r="G1032" s="11">
        <f t="shared" si="17"/>
        <v>14.757281553398061</v>
      </c>
    </row>
    <row r="1033" spans="2:7" x14ac:dyDescent="0.3">
      <c r="B1033" s="14">
        <v>13570</v>
      </c>
      <c r="C1033" s="15" t="s">
        <v>695</v>
      </c>
      <c r="D1033" s="15" t="str">
        <f>VLOOKUP(B1033,'1월 3일'!$G:$I,3,0)</f>
        <v>기계</v>
      </c>
      <c r="E1033" s="10">
        <f>VLOOKUP(B1033,'12월 1일'!$A:$C,3,0)</f>
        <v>1663.4008056</v>
      </c>
      <c r="F1033" s="10">
        <f>VLOOKUP(B1033,'1월 3일'!$A:$C,3,0)</f>
        <v>1358.0930628000001</v>
      </c>
      <c r="G1033" s="11">
        <f t="shared" si="17"/>
        <v>-18.354430379746834</v>
      </c>
    </row>
    <row r="1034" spans="2:7" x14ac:dyDescent="0.3">
      <c r="B1034" s="14">
        <v>183490</v>
      </c>
      <c r="C1034" s="15" t="s">
        <v>1563</v>
      </c>
      <c r="D1034" s="15" t="str">
        <f>VLOOKUP(B1034,'1월 3일'!$G:$I,3,0)</f>
        <v>헬스케어</v>
      </c>
      <c r="E1034" s="10">
        <f>VLOOKUP(B1034,'12월 1일'!$A:$C,3,0)</f>
        <v>1534.0430196</v>
      </c>
      <c r="F1034" s="10">
        <f>VLOOKUP(B1034,'1월 3일'!$A:$C,3,0)</f>
        <v>1432.897326</v>
      </c>
      <c r="G1034" s="11">
        <f t="shared" si="17"/>
        <v>-6.5934065934065922</v>
      </c>
    </row>
    <row r="1035" spans="2:7" x14ac:dyDescent="0.3">
      <c r="B1035" s="14">
        <v>288620</v>
      </c>
      <c r="C1035" s="15" t="s">
        <v>1475</v>
      </c>
      <c r="D1035" s="15" t="str">
        <f>VLOOKUP(B1035,'1월 3일'!$G:$I,3,0)</f>
        <v>에너지</v>
      </c>
      <c r="E1035" s="10">
        <f>VLOOKUP(B1035,'12월 1일'!$A:$C,3,0)</f>
        <v>1718.579</v>
      </c>
      <c r="F1035" s="10">
        <f>VLOOKUP(B1035,'1월 3일'!$A:$C,3,0)</f>
        <v>1405.797622</v>
      </c>
      <c r="G1035" s="11">
        <f t="shared" si="17"/>
        <v>-18.199999999999996</v>
      </c>
    </row>
    <row r="1036" spans="2:7" x14ac:dyDescent="0.3">
      <c r="B1036" s="12">
        <v>203650</v>
      </c>
      <c r="C1036" s="13" t="s">
        <v>669</v>
      </c>
      <c r="D1036" s="13" t="str">
        <f>VLOOKUP(B1036,'1월 3일'!$G:$I,3,0)</f>
        <v>보안</v>
      </c>
      <c r="E1036" s="10">
        <f>VLOOKUP(B1036,'12월 1일'!$A:$C,3,0)</f>
        <v>1495.4000306999999</v>
      </c>
      <c r="F1036" s="10">
        <f>VLOOKUP(B1036,'1월 3일'!$A:$C,3,0)</f>
        <v>1343.5827687000001</v>
      </c>
      <c r="G1036" s="11">
        <f t="shared" si="17"/>
        <v>-10.152284263959377</v>
      </c>
    </row>
    <row r="1037" spans="2:7" x14ac:dyDescent="0.3">
      <c r="B1037" s="12">
        <v>306620</v>
      </c>
      <c r="C1037" s="13" t="s">
        <v>422</v>
      </c>
      <c r="D1037" s="13" t="str">
        <f>VLOOKUP(B1037,'1월 3일'!$G:$I,3,0)</f>
        <v>반도체</v>
      </c>
      <c r="E1037" s="10">
        <f>VLOOKUP(B1037,'12월 1일'!$A:$C,3,0)</f>
        <v>1525.8030162</v>
      </c>
      <c r="F1037" s="10">
        <f>VLOOKUP(B1037,'1월 3일'!$A:$C,3,0)</f>
        <v>1327.78213295</v>
      </c>
      <c r="G1037" s="11">
        <f t="shared" si="17"/>
        <v>-12.97814207650273</v>
      </c>
    </row>
    <row r="1038" spans="2:7" x14ac:dyDescent="0.3">
      <c r="B1038" s="14">
        <v>54050</v>
      </c>
      <c r="C1038" s="15" t="s">
        <v>458</v>
      </c>
      <c r="D1038" s="15" t="str">
        <f>VLOOKUP(B1038,'1월 3일'!$G:$I,3,0)</f>
        <v>농업</v>
      </c>
      <c r="E1038" s="10">
        <f>VLOOKUP(B1038,'12월 1일'!$A:$C,3,0)</f>
        <v>1445.9566021999999</v>
      </c>
      <c r="F1038" s="10">
        <f>VLOOKUP(B1038,'1월 3일'!$A:$C,3,0)</f>
        <v>1383.4374143</v>
      </c>
      <c r="G1038" s="11">
        <f t="shared" si="17"/>
        <v>-4.3237250554323703</v>
      </c>
    </row>
    <row r="1039" spans="2:7" x14ac:dyDescent="0.3">
      <c r="B1039" s="14">
        <v>18120</v>
      </c>
      <c r="C1039" s="15" t="s">
        <v>2048</v>
      </c>
      <c r="D1039" s="15" t="str">
        <f>VLOOKUP(B1039,'1월 3일'!$G:$I,3,0)</f>
        <v>음식료</v>
      </c>
      <c r="E1039" s="10">
        <f>VLOOKUP(B1039,'12월 1일'!$A:$C,3,0)</f>
        <v>1456.6464000000001</v>
      </c>
      <c r="F1039" s="10">
        <f>VLOOKUP(B1039,'1월 3일'!$A:$C,3,0)</f>
        <v>1370.5718400000001</v>
      </c>
      <c r="G1039" s="11">
        <f t="shared" si="17"/>
        <v>-5.9090909090909083</v>
      </c>
    </row>
    <row r="1040" spans="2:7" x14ac:dyDescent="0.3">
      <c r="B1040" s="12">
        <v>7210</v>
      </c>
      <c r="C1040" s="13" t="s">
        <v>915</v>
      </c>
      <c r="D1040" s="13" t="str">
        <f>VLOOKUP(B1040,'1월 3일'!$G:$I,3,0)</f>
        <v>건설</v>
      </c>
      <c r="E1040" s="10">
        <f>VLOOKUP(B1040,'12월 1일'!$A:$C,3,0)</f>
        <v>1549.4559999999999</v>
      </c>
      <c r="F1040" s="10">
        <f>VLOOKUP(B1040,'1월 3일'!$A:$C,3,0)</f>
        <v>1367.7719999999999</v>
      </c>
      <c r="G1040" s="11">
        <f t="shared" si="17"/>
        <v>-11.725663716814161</v>
      </c>
    </row>
    <row r="1041" spans="2:7" x14ac:dyDescent="0.3">
      <c r="B1041" s="14">
        <v>353810</v>
      </c>
      <c r="C1041" s="15" t="s">
        <v>1870</v>
      </c>
      <c r="D1041" s="15" t="str">
        <f>VLOOKUP(B1041,'1월 3일'!$G:$I,3,0)</f>
        <v>음식료</v>
      </c>
      <c r="E1041" s="10">
        <f>VLOOKUP(B1041,'12월 1일'!$A:$C,3,0)</f>
        <v>1579.6574639999999</v>
      </c>
      <c r="F1041" s="10">
        <f>VLOOKUP(B1041,'1월 3일'!$A:$C,3,0)</f>
        <v>1342.0250100000001</v>
      </c>
      <c r="G1041" s="11">
        <f t="shared" si="17"/>
        <v>-15.043290043290035</v>
      </c>
    </row>
    <row r="1042" spans="2:7" x14ac:dyDescent="0.3">
      <c r="B1042" s="12">
        <v>159580</v>
      </c>
      <c r="C1042" s="13" t="s">
        <v>1962</v>
      </c>
      <c r="D1042" s="13" t="str">
        <f>VLOOKUP(B1042,'1월 3일'!$G:$I,3,0)</f>
        <v>패션</v>
      </c>
      <c r="E1042" s="10">
        <f>VLOOKUP(B1042,'12월 1일'!$A:$C,3,0)</f>
        <v>1330.1670303999999</v>
      </c>
      <c r="F1042" s="10">
        <f>VLOOKUP(B1042,'1월 3일'!$A:$C,3,0)</f>
        <v>1358.2127207999999</v>
      </c>
      <c r="G1042" s="11">
        <f t="shared" si="17"/>
        <v>2.108433734939763</v>
      </c>
    </row>
    <row r="1043" spans="2:7" x14ac:dyDescent="0.3">
      <c r="B1043" s="12">
        <v>109740</v>
      </c>
      <c r="C1043" s="13" t="s">
        <v>688</v>
      </c>
      <c r="D1043" s="13" t="str">
        <f>VLOOKUP(B1043,'1월 3일'!$G:$I,3,0)</f>
        <v>디스플레이</v>
      </c>
      <c r="E1043" s="10">
        <f>VLOOKUP(B1043,'12월 1일'!$A:$C,3,0)</f>
        <v>1532.3123969999999</v>
      </c>
      <c r="F1043" s="10">
        <f>VLOOKUP(B1043,'1월 3일'!$A:$C,3,0)</f>
        <v>1402.5928289999999</v>
      </c>
      <c r="G1043" s="11">
        <f t="shared" si="17"/>
        <v>-8.4656084656084651</v>
      </c>
    </row>
    <row r="1044" spans="2:7" x14ac:dyDescent="0.3">
      <c r="B1044" s="14">
        <v>41930</v>
      </c>
      <c r="C1044" s="15" t="s">
        <v>625</v>
      </c>
      <c r="D1044" s="15" t="str">
        <f>VLOOKUP(B1044,'1월 3일'!$G:$I,3,0)</f>
        <v>자동차</v>
      </c>
      <c r="E1044" s="10">
        <f>VLOOKUP(B1044,'12월 1일'!$A:$C,3,0)</f>
        <v>1801.2</v>
      </c>
      <c r="F1044" s="10">
        <f>VLOOKUP(B1044,'1월 3일'!$A:$C,3,0)</f>
        <v>1361.96</v>
      </c>
      <c r="G1044" s="11">
        <f t="shared" si="17"/>
        <v>-24.385964912280699</v>
      </c>
    </row>
    <row r="1045" spans="2:7" x14ac:dyDescent="0.3">
      <c r="B1045" s="12">
        <v>57680</v>
      </c>
      <c r="C1045" s="13" t="s">
        <v>2290</v>
      </c>
      <c r="D1045" s="13" t="str">
        <f>VLOOKUP(B1045,'1월 3일'!$G:$I,3,0)</f>
        <v>인터넷</v>
      </c>
      <c r="E1045" s="10">
        <f>VLOOKUP(B1045,'12월 1일'!$A:$C,3,0)</f>
        <v>1444.4322527500001</v>
      </c>
      <c r="F1045" s="10">
        <f>VLOOKUP(B1045,'1월 3일'!$A:$C,3,0)</f>
        <v>1330.7629199999999</v>
      </c>
      <c r="G1045" s="11">
        <f t="shared" si="17"/>
        <v>-7.8694817658349407</v>
      </c>
    </row>
    <row r="1046" spans="2:7" x14ac:dyDescent="0.3">
      <c r="B1046" s="12">
        <v>79940</v>
      </c>
      <c r="C1046" s="13" t="s">
        <v>286</v>
      </c>
      <c r="D1046" s="13" t="str">
        <f>VLOOKUP(B1046,'1월 3일'!$G:$I,3,0)</f>
        <v>인터넷</v>
      </c>
      <c r="E1046" s="10">
        <f>VLOOKUP(B1046,'12월 1일'!$A:$C,3,0)</f>
        <v>1455.0860299999999</v>
      </c>
      <c r="F1046" s="10">
        <f>VLOOKUP(B1046,'1월 3일'!$A:$C,3,0)</f>
        <v>1380.639768</v>
      </c>
      <c r="G1046" s="11">
        <f t="shared" si="17"/>
        <v>-5.1162790697674376</v>
      </c>
    </row>
    <row r="1047" spans="2:7" x14ac:dyDescent="0.3">
      <c r="B1047" s="14">
        <v>67370</v>
      </c>
      <c r="C1047" s="15" t="s">
        <v>1110</v>
      </c>
      <c r="D1047" s="15" t="str">
        <f>VLOOKUP(B1047,'1월 3일'!$G:$I,3,0)</f>
        <v>헬스케어</v>
      </c>
      <c r="E1047" s="10">
        <f>VLOOKUP(B1047,'12월 1일'!$A:$C,3,0)</f>
        <v>1183.3326354999999</v>
      </c>
      <c r="F1047" s="10">
        <f>VLOOKUP(B1047,'1월 3일'!$A:$C,3,0)</f>
        <v>1422.2156024999999</v>
      </c>
      <c r="G1047" s="11">
        <f t="shared" si="17"/>
        <v>20.187304890738812</v>
      </c>
    </row>
    <row r="1048" spans="2:7" x14ac:dyDescent="0.3">
      <c r="B1048" s="12">
        <v>214260</v>
      </c>
      <c r="C1048" s="13" t="s">
        <v>722</v>
      </c>
      <c r="D1048" s="13" t="str">
        <f>VLOOKUP(B1048,'1월 3일'!$G:$I,3,0)</f>
        <v>헬스케어</v>
      </c>
      <c r="E1048" s="10">
        <f>VLOOKUP(B1048,'12월 1일'!$A:$C,3,0)</f>
        <v>1641.6177479999999</v>
      </c>
      <c r="F1048" s="10">
        <f>VLOOKUP(B1048,'1월 3일'!$A:$C,3,0)</f>
        <v>1314.1559400000001</v>
      </c>
      <c r="G1048" s="11">
        <f t="shared" si="17"/>
        <v>-19.947506561679784</v>
      </c>
    </row>
    <row r="1049" spans="2:7" x14ac:dyDescent="0.3">
      <c r="B1049" s="14">
        <v>64820</v>
      </c>
      <c r="C1049" s="15" t="s">
        <v>2126</v>
      </c>
      <c r="D1049" s="15" t="str">
        <f>VLOOKUP(B1049,'1월 3일'!$G:$I,3,0)</f>
        <v>조선</v>
      </c>
      <c r="E1049" s="10">
        <f>VLOOKUP(B1049,'12월 1일'!$A:$C,3,0)</f>
        <v>1551.2667455999999</v>
      </c>
      <c r="F1049" s="10">
        <f>VLOOKUP(B1049,'1월 3일'!$A:$C,3,0)</f>
        <v>1294.7824032000001</v>
      </c>
      <c r="G1049" s="11">
        <f t="shared" si="17"/>
        <v>-16.533864541832656</v>
      </c>
    </row>
    <row r="1050" spans="2:7" x14ac:dyDescent="0.3">
      <c r="B1050" s="12">
        <v>357580</v>
      </c>
      <c r="C1050" s="13" t="s">
        <v>1325</v>
      </c>
      <c r="D1050" s="13" t="str">
        <f>VLOOKUP(B1050,'1월 3일'!$G:$I,3,0)</f>
        <v>스마트폰</v>
      </c>
      <c r="E1050" s="10">
        <f>VLOOKUP(B1050,'12월 1일'!$A:$C,3,0)</f>
        <v>1635.211096</v>
      </c>
      <c r="F1050" s="10">
        <f>VLOOKUP(B1050,'1월 3일'!$A:$C,3,0)</f>
        <v>1383.209386</v>
      </c>
      <c r="G1050" s="11">
        <f t="shared" si="17"/>
        <v>-15.410958904109584</v>
      </c>
    </row>
    <row r="1051" spans="2:7" x14ac:dyDescent="0.3">
      <c r="B1051" s="14">
        <v>9070</v>
      </c>
      <c r="C1051" s="15" t="s">
        <v>127</v>
      </c>
      <c r="D1051" s="15" t="str">
        <f>VLOOKUP(B1051,'1월 3일'!$G:$I,3,0)</f>
        <v>운송</v>
      </c>
      <c r="E1051" s="10">
        <f>VLOOKUP(B1051,'12월 1일'!$A:$C,3,0)</f>
        <v>1506</v>
      </c>
      <c r="F1051" s="10">
        <f>VLOOKUP(B1051,'1월 3일'!$A:$C,3,0)</f>
        <v>1279.5</v>
      </c>
      <c r="G1051" s="11">
        <f t="shared" si="17"/>
        <v>-15.039840637450197</v>
      </c>
    </row>
    <row r="1052" spans="2:7" x14ac:dyDescent="0.3">
      <c r="B1052" s="14">
        <v>27050</v>
      </c>
      <c r="C1052" s="15" t="s">
        <v>2148</v>
      </c>
      <c r="D1052" s="15" t="str">
        <f>VLOOKUP(B1052,'1월 3일'!$G:$I,3,0)</f>
        <v>화장품</v>
      </c>
      <c r="E1052" s="10">
        <f>VLOOKUP(B1052,'12월 1일'!$A:$C,3,0)</f>
        <v>1226</v>
      </c>
      <c r="F1052" s="10">
        <f>VLOOKUP(B1052,'1월 3일'!$A:$C,3,0)</f>
        <v>1262</v>
      </c>
      <c r="G1052" s="11">
        <f t="shared" si="17"/>
        <v>2.9363784665579207</v>
      </c>
    </row>
    <row r="1053" spans="2:7" x14ac:dyDescent="0.3">
      <c r="B1053" s="12">
        <v>66410</v>
      </c>
      <c r="C1053" s="13" t="s">
        <v>906</v>
      </c>
      <c r="D1053" s="13" t="str">
        <f>VLOOKUP(B1053,'1월 3일'!$G:$I,3,0)</f>
        <v>인터넷</v>
      </c>
      <c r="E1053" s="10">
        <f>VLOOKUP(B1053,'12월 1일'!$A:$C,3,0)</f>
        <v>1185.9499566</v>
      </c>
      <c r="F1053" s="10">
        <f>VLOOKUP(B1053,'1월 3일'!$A:$C,3,0)</f>
        <v>1383.6082827</v>
      </c>
      <c r="G1053" s="11">
        <f t="shared" si="17"/>
        <v>16.666666666666675</v>
      </c>
    </row>
    <row r="1054" spans="2:7" x14ac:dyDescent="0.3">
      <c r="B1054" s="12">
        <v>46210</v>
      </c>
      <c r="C1054" s="13" t="s">
        <v>2314</v>
      </c>
      <c r="D1054" s="13" t="str">
        <f>VLOOKUP(B1054,'1월 3일'!$G:$I,3,0)</f>
        <v>헬스케어</v>
      </c>
      <c r="E1054" s="10">
        <f>VLOOKUP(B1054,'12월 1일'!$A:$C,3,0)</f>
        <v>1177.808589</v>
      </c>
      <c r="F1054" s="10">
        <f>VLOOKUP(B1054,'1월 3일'!$A:$C,3,0)</f>
        <v>1312.782561</v>
      </c>
      <c r="G1054" s="11">
        <f t="shared" si="17"/>
        <v>11.459754433833558</v>
      </c>
    </row>
    <row r="1055" spans="2:7" x14ac:dyDescent="0.3">
      <c r="B1055" s="14">
        <v>86670</v>
      </c>
      <c r="C1055" s="15" t="s">
        <v>963</v>
      </c>
      <c r="D1055" s="15" t="str">
        <f>VLOOKUP(B1055,'1월 3일'!$G:$I,3,0)</f>
        <v>기계</v>
      </c>
      <c r="E1055" s="10">
        <f>VLOOKUP(B1055,'12월 1일'!$A:$C,3,0)</f>
        <v>1405.2767960000001</v>
      </c>
      <c r="F1055" s="10">
        <f>VLOOKUP(B1055,'1월 3일'!$A:$C,3,0)</f>
        <v>1332.275404</v>
      </c>
      <c r="G1055" s="11">
        <f t="shared" si="17"/>
        <v>-5.1948051948052072</v>
      </c>
    </row>
    <row r="1056" spans="2:7" x14ac:dyDescent="0.3">
      <c r="B1056" s="14">
        <v>37460</v>
      </c>
      <c r="C1056" s="15" t="s">
        <v>1047</v>
      </c>
      <c r="D1056" s="15" t="str">
        <f>VLOOKUP(B1056,'1월 3일'!$G:$I,3,0)</f>
        <v>통신</v>
      </c>
      <c r="E1056" s="10">
        <f>VLOOKUP(B1056,'12월 1일'!$A:$C,3,0)</f>
        <v>1437.6617882</v>
      </c>
      <c r="F1056" s="10">
        <f>VLOOKUP(B1056,'1월 3일'!$A:$C,3,0)</f>
        <v>1347.9099172000001</v>
      </c>
      <c r="G1056" s="11">
        <f t="shared" si="17"/>
        <v>-6.242905788876274</v>
      </c>
    </row>
    <row r="1057" spans="2:7" x14ac:dyDescent="0.3">
      <c r="B1057" s="12">
        <v>94360</v>
      </c>
      <c r="C1057" s="13" t="s">
        <v>2080</v>
      </c>
      <c r="D1057" s="13" t="str">
        <f>VLOOKUP(B1057,'1월 3일'!$G:$I,3,0)</f>
        <v>반도체</v>
      </c>
      <c r="E1057" s="10">
        <f>VLOOKUP(B1057,'12월 1일'!$A:$C,3,0)</f>
        <v>1499.0689824999999</v>
      </c>
      <c r="F1057" s="10">
        <f>VLOOKUP(B1057,'1월 3일'!$A:$C,3,0)</f>
        <v>1354.4642575</v>
      </c>
      <c r="G1057" s="11">
        <f t="shared" si="17"/>
        <v>-9.646302250803851</v>
      </c>
    </row>
    <row r="1058" spans="2:7" x14ac:dyDescent="0.3">
      <c r="B1058" s="12">
        <v>308080</v>
      </c>
      <c r="C1058" s="13" t="s">
        <v>897</v>
      </c>
      <c r="D1058" s="13" t="str">
        <f>VLOOKUP(B1058,'1월 3일'!$G:$I,3,0)</f>
        <v>헬스케어</v>
      </c>
      <c r="E1058" s="10">
        <f>VLOOKUP(B1058,'12월 1일'!$A:$C,3,0)</f>
        <v>1469.1684379999999</v>
      </c>
      <c r="F1058" s="10">
        <f>VLOOKUP(B1058,'1월 3일'!$A:$C,3,0)</f>
        <v>1339.92723</v>
      </c>
      <c r="G1058" s="11">
        <f t="shared" si="17"/>
        <v>-8.7968952134540697</v>
      </c>
    </row>
    <row r="1059" spans="2:7" x14ac:dyDescent="0.3">
      <c r="B1059" s="14">
        <v>210540</v>
      </c>
      <c r="C1059" s="15" t="s">
        <v>698</v>
      </c>
      <c r="D1059" s="15" t="str">
        <f>VLOOKUP(B1059,'1월 3일'!$G:$I,3,0)</f>
        <v>기계</v>
      </c>
      <c r="E1059" s="10">
        <f>VLOOKUP(B1059,'12월 1일'!$A:$C,3,0)</f>
        <v>1463.02631</v>
      </c>
      <c r="F1059" s="10">
        <f>VLOOKUP(B1059,'1월 3일'!$A:$C,3,0)</f>
        <v>1236.671296</v>
      </c>
      <c r="G1059" s="11">
        <f t="shared" si="17"/>
        <v>-15.471698113207545</v>
      </c>
    </row>
    <row r="1060" spans="2:7" x14ac:dyDescent="0.3">
      <c r="B1060" s="14">
        <v>215100</v>
      </c>
      <c r="C1060" s="15" t="s">
        <v>739</v>
      </c>
      <c r="D1060" s="15" t="str">
        <f>VLOOKUP(B1060,'1월 3일'!$G:$I,3,0)</f>
        <v>교육</v>
      </c>
      <c r="E1060" s="10">
        <f>VLOOKUP(B1060,'12월 1일'!$A:$C,3,0)</f>
        <v>1318.5798192</v>
      </c>
      <c r="F1060" s="10">
        <f>VLOOKUP(B1060,'1월 3일'!$A:$C,3,0)</f>
        <v>1310.4404376</v>
      </c>
      <c r="G1060" s="11">
        <f t="shared" si="17"/>
        <v>-0.61728395061728669</v>
      </c>
    </row>
    <row r="1061" spans="2:7" x14ac:dyDescent="0.3">
      <c r="B1061" s="14">
        <v>860</v>
      </c>
      <c r="C1061" s="16" t="s">
        <v>291</v>
      </c>
      <c r="D1061" s="16" t="str">
        <f>VLOOKUP(B1061,'1월 3일'!$G:$I,3,0)</f>
        <v>기초소재</v>
      </c>
      <c r="E1061" s="10">
        <f>VLOOKUP(B1061,'12월 1일'!$A:$C,3,0)</f>
        <v>1407.25</v>
      </c>
      <c r="F1061" s="10">
        <f>VLOOKUP(B1061,'1월 3일'!$A:$C,3,0)</f>
        <v>1326</v>
      </c>
      <c r="G1061" s="11">
        <f t="shared" si="17"/>
        <v>-5.773672055427248</v>
      </c>
    </row>
    <row r="1062" spans="2:7" x14ac:dyDescent="0.3">
      <c r="B1062" s="14">
        <v>93190</v>
      </c>
      <c r="C1062" s="16" t="s">
        <v>976</v>
      </c>
      <c r="D1062" s="16" t="str">
        <f>VLOOKUP(B1062,'1월 3일'!$G:$I,3,0)</f>
        <v>전자제품</v>
      </c>
      <c r="E1062" s="10">
        <f>VLOOKUP(B1062,'12월 1일'!$A:$C,3,0)</f>
        <v>1452.5373274999999</v>
      </c>
      <c r="F1062" s="10">
        <f>VLOOKUP(B1062,'1월 3일'!$A:$C,3,0)</f>
        <v>1308.2455399999999</v>
      </c>
      <c r="G1062" s="11">
        <f t="shared" si="17"/>
        <v>-9.9337748344370915</v>
      </c>
    </row>
    <row r="1063" spans="2:7" x14ac:dyDescent="0.3">
      <c r="B1063" s="12">
        <v>65680</v>
      </c>
      <c r="C1063" s="13" t="s">
        <v>1695</v>
      </c>
      <c r="D1063" s="13" t="str">
        <f>VLOOKUP(B1063,'1월 3일'!$G:$I,3,0)</f>
        <v>스마트폰</v>
      </c>
      <c r="E1063" s="10">
        <f>VLOOKUP(B1063,'12월 1일'!$A:$C,3,0)</f>
        <v>1654.04763</v>
      </c>
      <c r="F1063" s="10">
        <f>VLOOKUP(B1063,'1월 3일'!$A:$C,3,0)</f>
        <v>1286.4814899999999</v>
      </c>
      <c r="G1063" s="11">
        <f t="shared" si="17"/>
        <v>-22.222222222222232</v>
      </c>
    </row>
    <row r="1064" spans="2:7" x14ac:dyDescent="0.3">
      <c r="B1064" s="14">
        <v>3160</v>
      </c>
      <c r="C1064" s="15" t="s">
        <v>678</v>
      </c>
      <c r="D1064" s="15" t="str">
        <f>VLOOKUP(B1064,'1월 3일'!$G:$I,3,0)</f>
        <v>반도체</v>
      </c>
      <c r="E1064" s="10">
        <f>VLOOKUP(B1064,'12월 1일'!$A:$C,3,0)</f>
        <v>1603.1863565000001</v>
      </c>
      <c r="F1064" s="10">
        <f>VLOOKUP(B1064,'1월 3일'!$A:$C,3,0)</f>
        <v>1341.42</v>
      </c>
      <c r="G1064" s="11">
        <f t="shared" si="17"/>
        <v>-16.327880750649339</v>
      </c>
    </row>
    <row r="1065" spans="2:7" x14ac:dyDescent="0.3">
      <c r="B1065" s="14">
        <v>36010</v>
      </c>
      <c r="C1065" s="15" t="s">
        <v>1331</v>
      </c>
      <c r="D1065" s="15" t="str">
        <f>VLOOKUP(B1065,'1월 3일'!$G:$I,3,0)</f>
        <v>전자제품</v>
      </c>
      <c r="E1065" s="10">
        <f>VLOOKUP(B1065,'12월 1일'!$A:$C,3,0)</f>
        <v>1548.6268110000001</v>
      </c>
      <c r="F1065" s="10">
        <f>VLOOKUP(B1065,'1월 3일'!$A:$C,3,0)</f>
        <v>1355.8792679999999</v>
      </c>
      <c r="G1065" s="11">
        <f t="shared" si="17"/>
        <v>-12.446351931330479</v>
      </c>
    </row>
    <row r="1066" spans="2:7" x14ac:dyDescent="0.3">
      <c r="B1066" s="14">
        <v>119830</v>
      </c>
      <c r="C1066" s="15" t="s">
        <v>1372</v>
      </c>
      <c r="D1066" s="15" t="str">
        <f>VLOOKUP(B1066,'1월 3일'!$G:$I,3,0)</f>
        <v>반도체</v>
      </c>
      <c r="E1066" s="10">
        <f>VLOOKUP(B1066,'12월 1일'!$A:$C,3,0)</f>
        <v>1389.6962562000001</v>
      </c>
      <c r="F1066" s="10">
        <f>VLOOKUP(B1066,'1월 3일'!$A:$C,3,0)</f>
        <v>1389.1039152000001</v>
      </c>
      <c r="G1066" s="11">
        <f t="shared" si="17"/>
        <v>-4.2623774609551468E-2</v>
      </c>
    </row>
    <row r="1067" spans="2:7" x14ac:dyDescent="0.3">
      <c r="B1067" s="12">
        <v>300080</v>
      </c>
      <c r="C1067" s="13" t="s">
        <v>2405</v>
      </c>
      <c r="D1067" s="13" t="str">
        <f>VLOOKUP(B1067,'1월 3일'!$G:$I,3,0)</f>
        <v>인터넷</v>
      </c>
      <c r="E1067" s="10">
        <f>VLOOKUP(B1067,'12월 1일'!$A:$C,3,0)</f>
        <v>1552.666185</v>
      </c>
      <c r="F1067" s="10">
        <f>VLOOKUP(B1067,'1월 3일'!$A:$C,3,0)</f>
        <v>1302.151977</v>
      </c>
      <c r="G1067" s="11">
        <f t="shared" si="17"/>
        <v>-16.134453781512605</v>
      </c>
    </row>
    <row r="1068" spans="2:7" x14ac:dyDescent="0.3">
      <c r="B1068" s="12">
        <v>71200</v>
      </c>
      <c r="C1068" s="13" t="s">
        <v>1914</v>
      </c>
      <c r="D1068" s="13" t="str">
        <f>VLOOKUP(B1068,'1월 3일'!$G:$I,3,0)</f>
        <v>헬스케어</v>
      </c>
      <c r="E1068" s="10">
        <f>VLOOKUP(B1068,'12월 1일'!$A:$C,3,0)</f>
        <v>1173.4696297999999</v>
      </c>
      <c r="F1068" s="10">
        <f>VLOOKUP(B1068,'1월 3일'!$A:$C,3,0)</f>
        <v>1314.9690862</v>
      </c>
      <c r="G1068" s="11">
        <f t="shared" si="17"/>
        <v>12.058212058212071</v>
      </c>
    </row>
    <row r="1069" spans="2:7" x14ac:dyDescent="0.3">
      <c r="B1069" s="14">
        <v>205100</v>
      </c>
      <c r="C1069" s="15" t="s">
        <v>1538</v>
      </c>
      <c r="D1069" s="15" t="str">
        <f>VLOOKUP(B1069,'1월 3일'!$G:$I,3,0)</f>
        <v>인터넷</v>
      </c>
      <c r="E1069" s="10">
        <f>VLOOKUP(B1069,'12월 1일'!$A:$C,3,0)</f>
        <v>1391.6219422500001</v>
      </c>
      <c r="F1069" s="10">
        <f>VLOOKUP(B1069,'1월 3일'!$A:$C,3,0)</f>
        <v>1329.77207815</v>
      </c>
      <c r="G1069" s="11">
        <f t="shared" si="17"/>
        <v>-4.4444444444444509</v>
      </c>
    </row>
    <row r="1070" spans="2:7" x14ac:dyDescent="0.3">
      <c r="B1070" s="14">
        <v>347890</v>
      </c>
      <c r="C1070" s="15" t="s">
        <v>1596</v>
      </c>
      <c r="D1070" s="15" t="str">
        <f>VLOOKUP(B1070,'1월 3일'!$G:$I,3,0)</f>
        <v>인터넷</v>
      </c>
      <c r="E1070" s="10">
        <f>VLOOKUP(B1070,'12월 1일'!$A:$C,3,0)</f>
        <v>1353.9352424000001</v>
      </c>
      <c r="F1070" s="10">
        <f>VLOOKUP(B1070,'1월 3일'!$A:$C,3,0)</f>
        <v>1315.2993732</v>
      </c>
      <c r="G1070" s="11">
        <f t="shared" si="17"/>
        <v>-2.8535980148883477</v>
      </c>
    </row>
    <row r="1071" spans="2:7" x14ac:dyDescent="0.3">
      <c r="B1071" s="12">
        <v>26150</v>
      </c>
      <c r="C1071" s="13" t="s">
        <v>2286</v>
      </c>
      <c r="D1071" s="13" t="str">
        <f>VLOOKUP(B1071,'1월 3일'!$G:$I,3,0)</f>
        <v>건설</v>
      </c>
      <c r="E1071" s="10">
        <f>VLOOKUP(B1071,'12월 1일'!$A:$C,3,0)</f>
        <v>1668.6560781000001</v>
      </c>
      <c r="F1071" s="10">
        <f>VLOOKUP(B1071,'1월 3일'!$A:$C,3,0)</f>
        <v>1333.521156</v>
      </c>
      <c r="G1071" s="11">
        <f t="shared" si="17"/>
        <v>-20.084121976866452</v>
      </c>
    </row>
    <row r="1072" spans="2:7" x14ac:dyDescent="0.3">
      <c r="B1072" s="14">
        <v>104540</v>
      </c>
      <c r="C1072" s="15" t="s">
        <v>2147</v>
      </c>
      <c r="D1072" s="15" t="str">
        <f>VLOOKUP(B1072,'1월 3일'!$G:$I,3,0)</f>
        <v>헬스케어</v>
      </c>
      <c r="E1072" s="10">
        <f>VLOOKUP(B1072,'12월 1일'!$A:$C,3,0)</f>
        <v>1203.9612</v>
      </c>
      <c r="F1072" s="10">
        <f>VLOOKUP(B1072,'1월 3일'!$A:$C,3,0)</f>
        <v>1345.9668799999999</v>
      </c>
      <c r="G1072" s="11">
        <f t="shared" si="17"/>
        <v>11.794871794871797</v>
      </c>
    </row>
    <row r="1073" spans="2:7" x14ac:dyDescent="0.3">
      <c r="B1073" s="14">
        <v>241790</v>
      </c>
      <c r="C1073" s="15" t="s">
        <v>1637</v>
      </c>
      <c r="D1073" s="15" t="str">
        <f>VLOOKUP(B1073,'1월 3일'!$G:$I,3,0)</f>
        <v>반도체</v>
      </c>
      <c r="E1073" s="10">
        <f>VLOOKUP(B1073,'12월 1일'!$A:$C,3,0)</f>
        <v>1520.4003680000001</v>
      </c>
      <c r="F1073" s="10">
        <f>VLOOKUP(B1073,'1월 3일'!$A:$C,3,0)</f>
        <v>1290.339786</v>
      </c>
      <c r="G1073" s="11">
        <f t="shared" si="17"/>
        <v>-15.131578947368428</v>
      </c>
    </row>
    <row r="1074" spans="2:7" x14ac:dyDescent="0.3">
      <c r="B1074" s="12">
        <v>363260</v>
      </c>
      <c r="C1074" s="13" t="s">
        <v>833</v>
      </c>
      <c r="D1074" s="13" t="str">
        <f>VLOOKUP(B1074,'1월 3일'!$G:$I,3,0)</f>
        <v>광고</v>
      </c>
      <c r="E1074" s="10">
        <f>VLOOKUP(B1074,'12월 1일'!$A:$C,3,0)</f>
        <v>1776.2092017</v>
      </c>
      <c r="F1074" s="10">
        <f>VLOOKUP(B1074,'1월 3일'!$A:$C,3,0)</f>
        <v>1340.9579378599999</v>
      </c>
      <c r="G1074" s="11">
        <f t="shared" si="17"/>
        <v>-24.50450450450451</v>
      </c>
    </row>
    <row r="1075" spans="2:7" x14ac:dyDescent="0.3">
      <c r="B1075" s="14">
        <v>200350</v>
      </c>
      <c r="C1075" s="15" t="s">
        <v>725</v>
      </c>
      <c r="D1075" s="15" t="str">
        <f>VLOOKUP(B1075,'1월 3일'!$G:$I,3,0)</f>
        <v>방송미디어</v>
      </c>
      <c r="E1075" s="10">
        <f>VLOOKUP(B1075,'12월 1일'!$A:$C,3,0)</f>
        <v>2025.6013965</v>
      </c>
      <c r="F1075" s="10">
        <f>VLOOKUP(B1075,'1월 3일'!$A:$C,3,0)</f>
        <v>1293.0036735000001</v>
      </c>
      <c r="G1075" s="11">
        <f t="shared" si="17"/>
        <v>-36.166924265842347</v>
      </c>
    </row>
    <row r="1076" spans="2:7" x14ac:dyDescent="0.3">
      <c r="B1076" s="14">
        <v>419080</v>
      </c>
      <c r="C1076" s="15" t="s">
        <v>1560</v>
      </c>
      <c r="D1076" s="15" t="str">
        <f>VLOOKUP(B1076,'1월 3일'!$G:$I,3,0)</f>
        <v>전자제품</v>
      </c>
      <c r="E1076" s="10">
        <f>VLOOKUP(B1076,'12월 1일'!$A:$C,3,0)</f>
        <v>1283.1736739999999</v>
      </c>
      <c r="F1076" s="10">
        <f>VLOOKUP(B1076,'1월 3일'!$A:$C,3,0)</f>
        <v>1356.798393</v>
      </c>
      <c r="G1076" s="11">
        <f t="shared" si="17"/>
        <v>5.7377049180328044</v>
      </c>
    </row>
    <row r="1077" spans="2:7" x14ac:dyDescent="0.3">
      <c r="B1077" s="14">
        <v>171120</v>
      </c>
      <c r="C1077" s="15" t="s">
        <v>718</v>
      </c>
      <c r="D1077" s="15" t="str">
        <f>VLOOKUP(B1077,'1월 3일'!$G:$I,3,0)</f>
        <v>건설</v>
      </c>
      <c r="E1077" s="10">
        <f>VLOOKUP(B1077,'12월 1일'!$A:$C,3,0)</f>
        <v>1619.1794632000001</v>
      </c>
      <c r="F1077" s="10">
        <f>VLOOKUP(B1077,'1월 3일'!$A:$C,3,0)</f>
        <v>1284.763168</v>
      </c>
      <c r="G1077" s="11">
        <f t="shared" si="17"/>
        <v>-20.653442240373398</v>
      </c>
    </row>
    <row r="1078" spans="2:7" x14ac:dyDescent="0.3">
      <c r="B1078" s="14">
        <v>84730</v>
      </c>
      <c r="C1078" s="15" t="s">
        <v>2313</v>
      </c>
      <c r="D1078" s="15" t="str">
        <f>VLOOKUP(B1078,'1월 3일'!$G:$I,3,0)</f>
        <v>자동차</v>
      </c>
      <c r="E1078" s="10">
        <f>VLOOKUP(B1078,'12월 1일'!$A:$C,3,0)</f>
        <v>1527.3624130000001</v>
      </c>
      <c r="F1078" s="10">
        <f>VLOOKUP(B1078,'1월 3일'!$A:$C,3,0)</f>
        <v>1344.9129780000001</v>
      </c>
      <c r="G1078" s="11">
        <f t="shared" si="17"/>
        <v>-11.945392491467576</v>
      </c>
    </row>
    <row r="1079" spans="2:7" x14ac:dyDescent="0.3">
      <c r="B1079" s="12">
        <v>290550</v>
      </c>
      <c r="C1079" s="13" t="s">
        <v>708</v>
      </c>
      <c r="D1079" s="13" t="str">
        <f>VLOOKUP(B1079,'1월 3일'!$G:$I,3,0)</f>
        <v>PCB</v>
      </c>
      <c r="E1079" s="10">
        <f>VLOOKUP(B1079,'12월 1일'!$A:$C,3,0)</f>
        <v>1473.4086070000001</v>
      </c>
      <c r="F1079" s="10">
        <f>VLOOKUP(B1079,'1월 3일'!$A:$C,3,0)</f>
        <v>1317.0132799999999</v>
      </c>
      <c r="G1079" s="11">
        <f t="shared" si="17"/>
        <v>-10.614525139664821</v>
      </c>
    </row>
    <row r="1080" spans="2:7" x14ac:dyDescent="0.3">
      <c r="B1080" s="14">
        <v>2700</v>
      </c>
      <c r="C1080" s="15" t="s">
        <v>1253</v>
      </c>
      <c r="D1080" s="15" t="str">
        <f>VLOOKUP(B1080,'1월 3일'!$G:$I,3,0)</f>
        <v>전자제품</v>
      </c>
      <c r="E1080" s="10">
        <f>VLOOKUP(B1080,'12월 1일'!$A:$C,3,0)</f>
        <v>1374.7695313500001</v>
      </c>
      <c r="F1080" s="10">
        <f>VLOOKUP(B1080,'1월 3일'!$A:$C,3,0)</f>
        <v>1328.5886427</v>
      </c>
      <c r="G1080" s="11">
        <f t="shared" si="17"/>
        <v>-3.3591731266149893</v>
      </c>
    </row>
    <row r="1081" spans="2:7" x14ac:dyDescent="0.3">
      <c r="B1081" s="12">
        <v>214430</v>
      </c>
      <c r="C1081" s="13" t="s">
        <v>1353</v>
      </c>
      <c r="D1081" s="13" t="str">
        <f>VLOOKUP(B1081,'1월 3일'!$G:$I,3,0)</f>
        <v>방산</v>
      </c>
      <c r="E1081" s="10">
        <f>VLOOKUP(B1081,'12월 1일'!$A:$C,3,0)</f>
        <v>1357.3911599999999</v>
      </c>
      <c r="F1081" s="10">
        <f>VLOOKUP(B1081,'1월 3일'!$A:$C,3,0)</f>
        <v>1307.64384</v>
      </c>
      <c r="G1081" s="11">
        <f t="shared" si="17"/>
        <v>-3.6649214659685847</v>
      </c>
    </row>
    <row r="1082" spans="2:7" x14ac:dyDescent="0.3">
      <c r="B1082" s="14">
        <v>261780</v>
      </c>
      <c r="C1082" s="15" t="s">
        <v>2066</v>
      </c>
      <c r="D1082" s="15" t="str">
        <f>VLOOKUP(B1082,'1월 3일'!$G:$I,3,0)</f>
        <v>헬스케어</v>
      </c>
      <c r="E1082" s="10">
        <f>VLOOKUP(B1082,'12월 1일'!$A:$C,3,0)</f>
        <v>1337.3155972</v>
      </c>
      <c r="F1082" s="10">
        <f>VLOOKUP(B1082,'1월 3일'!$A:$C,3,0)</f>
        <v>1265.9568598000001</v>
      </c>
      <c r="G1082" s="11">
        <f t="shared" si="17"/>
        <v>-5.3359683794466317</v>
      </c>
    </row>
    <row r="1083" spans="2:7" x14ac:dyDescent="0.3">
      <c r="B1083" s="14">
        <v>92200</v>
      </c>
      <c r="C1083" s="15" t="s">
        <v>679</v>
      </c>
      <c r="D1083" s="15" t="str">
        <f>VLOOKUP(B1083,'1월 3일'!$G:$I,3,0)</f>
        <v>자동차</v>
      </c>
      <c r="E1083" s="10">
        <f>VLOOKUP(B1083,'12월 1일'!$A:$C,3,0)</f>
        <v>1617.7644703999999</v>
      </c>
      <c r="F1083" s="10">
        <f>VLOOKUP(B1083,'1월 3일'!$A:$C,3,0)</f>
        <v>1380.5441995000001</v>
      </c>
      <c r="G1083" s="11">
        <f t="shared" si="17"/>
        <v>-14.663461538461531</v>
      </c>
    </row>
    <row r="1084" spans="2:7" x14ac:dyDescent="0.3">
      <c r="B1084" s="12">
        <v>123690</v>
      </c>
      <c r="C1084" s="13" t="s">
        <v>2519</v>
      </c>
      <c r="D1084" s="13" t="str">
        <f>VLOOKUP(B1084,'1월 3일'!$G:$I,3,0)</f>
        <v>화장품</v>
      </c>
      <c r="E1084" s="10">
        <f>VLOOKUP(B1084,'12월 1일'!$A:$C,3,0)</f>
        <v>1285.44</v>
      </c>
      <c r="F1084" s="10">
        <f>VLOOKUP(B1084,'1월 3일'!$A:$C,3,0)</f>
        <v>1269.3720000000001</v>
      </c>
      <c r="G1084" s="11">
        <f t="shared" si="17"/>
        <v>-1.2499999999999956</v>
      </c>
    </row>
    <row r="1085" spans="2:7" x14ac:dyDescent="0.3">
      <c r="B1085" s="12">
        <v>4090</v>
      </c>
      <c r="C1085" s="13" t="s">
        <v>2481</v>
      </c>
      <c r="D1085" s="13" t="str">
        <f>VLOOKUP(B1085,'1월 3일'!$G:$I,3,0)</f>
        <v>기초소재</v>
      </c>
      <c r="E1085" s="10">
        <f>VLOOKUP(B1085,'12월 1일'!$A:$C,3,0)</f>
        <v>1466.1708599999999</v>
      </c>
      <c r="F1085" s="10">
        <f>VLOOKUP(B1085,'1월 3일'!$A:$C,3,0)</f>
        <v>1307.4943599999999</v>
      </c>
      <c r="G1085" s="11">
        <f t="shared" si="17"/>
        <v>-10.822510822510822</v>
      </c>
    </row>
    <row r="1086" spans="2:7" x14ac:dyDescent="0.3">
      <c r="B1086" s="14">
        <v>63160</v>
      </c>
      <c r="C1086" s="15" t="s">
        <v>2012</v>
      </c>
      <c r="D1086" s="15" t="str">
        <f>VLOOKUP(B1086,'1월 3일'!$G:$I,3,0)</f>
        <v>헬스케어</v>
      </c>
      <c r="E1086" s="10">
        <f>VLOOKUP(B1086,'12월 1일'!$A:$C,3,0)</f>
        <v>1297.4300129999999</v>
      </c>
      <c r="F1086" s="10">
        <f>VLOOKUP(B1086,'1월 3일'!$A:$C,3,0)</f>
        <v>1283.7151080000001</v>
      </c>
      <c r="G1086" s="11">
        <f t="shared" si="17"/>
        <v>-1.0570824524312794</v>
      </c>
    </row>
    <row r="1087" spans="2:7" x14ac:dyDescent="0.3">
      <c r="B1087" s="12">
        <v>122640</v>
      </c>
      <c r="C1087" s="13" t="s">
        <v>1620</v>
      </c>
      <c r="D1087" s="13" t="str">
        <f>VLOOKUP(B1087,'1월 3일'!$G:$I,3,0)</f>
        <v>디스플레이</v>
      </c>
      <c r="E1087" s="10">
        <f>VLOOKUP(B1087,'12월 1일'!$A:$C,3,0)</f>
        <v>1561.485025</v>
      </c>
      <c r="F1087" s="10">
        <f>VLOOKUP(B1087,'1월 3일'!$A:$C,3,0)</f>
        <v>1274.4606100000001</v>
      </c>
      <c r="G1087" s="11">
        <f t="shared" ref="G1087:G1148" si="18">(F1087/E1087-1)*100</f>
        <v>-18.381502890173408</v>
      </c>
    </row>
    <row r="1088" spans="2:7" x14ac:dyDescent="0.3">
      <c r="B1088" s="12">
        <v>39340</v>
      </c>
      <c r="C1088" s="13" t="s">
        <v>2471</v>
      </c>
      <c r="D1088" s="13" t="str">
        <f>VLOOKUP(B1088,'1월 3일'!$G:$I,3,0)</f>
        <v>인터넷</v>
      </c>
      <c r="E1088" s="10">
        <f>VLOOKUP(B1088,'12월 1일'!$A:$C,3,0)</f>
        <v>1327.1</v>
      </c>
      <c r="F1088" s="10">
        <f>VLOOKUP(B1088,'1월 3일'!$A:$C,3,0)</f>
        <v>1237.4000000000001</v>
      </c>
      <c r="G1088" s="11">
        <f t="shared" si="18"/>
        <v>-6.7590987868284103</v>
      </c>
    </row>
    <row r="1089" spans="2:7" x14ac:dyDescent="0.3">
      <c r="B1089" s="12">
        <v>180</v>
      </c>
      <c r="C1089" s="13" t="s">
        <v>1126</v>
      </c>
      <c r="D1089" s="13" t="str">
        <f>VLOOKUP(B1089,'1월 3일'!$G:$I,3,0)</f>
        <v>건설</v>
      </c>
      <c r="E1089" s="10">
        <f>VLOOKUP(B1089,'12월 1일'!$A:$C,3,0)</f>
        <v>1450.8332800000001</v>
      </c>
      <c r="F1089" s="10">
        <f>VLOOKUP(B1089,'1월 3일'!$A:$C,3,0)</f>
        <v>1464.7836</v>
      </c>
      <c r="G1089" s="11">
        <f t="shared" si="18"/>
        <v>0.96153846153845812</v>
      </c>
    </row>
    <row r="1090" spans="2:7" x14ac:dyDescent="0.3">
      <c r="B1090" s="14">
        <v>50110</v>
      </c>
      <c r="C1090" s="15" t="s">
        <v>2092</v>
      </c>
      <c r="D1090" s="15" t="str">
        <f>VLOOKUP(B1090,'1월 3일'!$G:$I,3,0)</f>
        <v>스마트폰</v>
      </c>
      <c r="E1090" s="10">
        <f>VLOOKUP(B1090,'12월 1일'!$A:$C,3,0)</f>
        <v>1601.9833606</v>
      </c>
      <c r="F1090" s="10">
        <f>VLOOKUP(B1090,'1월 3일'!$A:$C,3,0)</f>
        <v>1291.922065</v>
      </c>
      <c r="G1090" s="11">
        <f t="shared" si="18"/>
        <v>-19.354838709677423</v>
      </c>
    </row>
    <row r="1091" spans="2:7" x14ac:dyDescent="0.3">
      <c r="B1091" s="14">
        <v>122350</v>
      </c>
      <c r="C1091" s="15" t="s">
        <v>990</v>
      </c>
      <c r="D1091" s="15" t="str">
        <f>VLOOKUP(B1091,'1월 3일'!$G:$I,3,0)</f>
        <v>자동차</v>
      </c>
      <c r="E1091" s="10">
        <f>VLOOKUP(B1091,'12월 1일'!$A:$C,3,0)</f>
        <v>1662.0142037999999</v>
      </c>
      <c r="F1091" s="10">
        <f>VLOOKUP(B1091,'1월 3일'!$A:$C,3,0)</f>
        <v>1318.8763231999999</v>
      </c>
      <c r="G1091" s="11">
        <f t="shared" si="18"/>
        <v>-20.645905420991927</v>
      </c>
    </row>
    <row r="1092" spans="2:7" x14ac:dyDescent="0.3">
      <c r="B1092" s="12">
        <v>253590</v>
      </c>
      <c r="C1092" s="18" t="s">
        <v>413</v>
      </c>
      <c r="D1092" s="18" t="str">
        <f>VLOOKUP(B1092,'1월 3일'!$G:$I,3,0)</f>
        <v>반도체</v>
      </c>
      <c r="E1092" s="10">
        <f>VLOOKUP(B1092,'12월 1일'!$A:$C,3,0)</f>
        <v>1292.0754336</v>
      </c>
      <c r="F1092" s="10">
        <f>VLOOKUP(B1092,'1월 3일'!$A:$C,3,0)</f>
        <v>1392.0574612</v>
      </c>
      <c r="G1092" s="11">
        <f t="shared" si="18"/>
        <v>7.7380952380952328</v>
      </c>
    </row>
    <row r="1093" spans="2:7" x14ac:dyDescent="0.3">
      <c r="B1093" s="12">
        <v>3350</v>
      </c>
      <c r="C1093" s="13" t="s">
        <v>2520</v>
      </c>
      <c r="D1093" s="13" t="str">
        <f>VLOOKUP(B1093,'1월 3일'!$G:$I,3,0)</f>
        <v>화장품</v>
      </c>
      <c r="E1093" s="10">
        <f>VLOOKUP(B1093,'12월 1일'!$A:$C,3,0)</f>
        <v>1055.9559999999999</v>
      </c>
      <c r="F1093" s="10">
        <f>VLOOKUP(B1093,'1월 3일'!$A:$C,3,0)</f>
        <v>1275.758</v>
      </c>
      <c r="G1093" s="11">
        <f t="shared" si="18"/>
        <v>20.815450643776835</v>
      </c>
    </row>
    <row r="1094" spans="2:7" x14ac:dyDescent="0.3">
      <c r="B1094" s="14">
        <v>72870</v>
      </c>
      <c r="C1094" s="15" t="s">
        <v>797</v>
      </c>
      <c r="D1094" s="15" t="str">
        <f>VLOOKUP(B1094,'1월 3일'!$G:$I,3,0)</f>
        <v>교육</v>
      </c>
      <c r="E1094" s="10">
        <f>VLOOKUP(B1094,'12월 1일'!$A:$C,3,0)</f>
        <v>1376.8707645</v>
      </c>
      <c r="F1094" s="10">
        <f>VLOOKUP(B1094,'1월 3일'!$A:$C,3,0)</f>
        <v>1245.7402155</v>
      </c>
      <c r="G1094" s="11">
        <f t="shared" si="18"/>
        <v>-9.5238095238095237</v>
      </c>
    </row>
    <row r="1095" spans="2:7" x14ac:dyDescent="0.3">
      <c r="B1095" s="14">
        <v>140070</v>
      </c>
      <c r="C1095" s="15" t="s">
        <v>1102</v>
      </c>
      <c r="D1095" s="15" t="str">
        <f>VLOOKUP(B1095,'1월 3일'!$G:$I,3,0)</f>
        <v>반도체</v>
      </c>
      <c r="E1095" s="10">
        <f>VLOOKUP(B1095,'12월 1일'!$A:$C,3,0)</f>
        <v>1137.3810000000001</v>
      </c>
      <c r="F1095" s="10">
        <f>VLOOKUP(B1095,'1월 3일'!$A:$C,3,0)</f>
        <v>1300.1282000000001</v>
      </c>
      <c r="G1095" s="11">
        <f t="shared" si="18"/>
        <v>14.308943089430892</v>
      </c>
    </row>
    <row r="1096" spans="2:7" x14ac:dyDescent="0.3">
      <c r="B1096" s="12">
        <v>8700</v>
      </c>
      <c r="C1096" s="13" t="s">
        <v>1316</v>
      </c>
      <c r="D1096" s="13" t="str">
        <f>VLOOKUP(B1096,'1월 3일'!$G:$I,3,0)</f>
        <v>전자제품</v>
      </c>
      <c r="E1096" s="10">
        <f>VLOOKUP(B1096,'12월 1일'!$A:$C,3,0)</f>
        <v>1465.37158</v>
      </c>
      <c r="F1096" s="10">
        <f>VLOOKUP(B1096,'1월 3일'!$A:$C,3,0)</f>
        <v>1268.703289</v>
      </c>
      <c r="G1096" s="11">
        <f t="shared" si="18"/>
        <v>-13.421052631578945</v>
      </c>
    </row>
    <row r="1097" spans="2:7" x14ac:dyDescent="0.3">
      <c r="B1097" s="12">
        <v>348340</v>
      </c>
      <c r="C1097" s="13" t="s">
        <v>462</v>
      </c>
      <c r="D1097" s="13" t="str">
        <f>VLOOKUP(B1097,'1월 3일'!$G:$I,3,0)</f>
        <v>기계</v>
      </c>
      <c r="E1097" s="10">
        <f>VLOOKUP(B1097,'12월 1일'!$A:$C,3,0)</f>
        <v>1562.0840700000001</v>
      </c>
      <c r="F1097" s="10">
        <f>VLOOKUP(B1097,'1월 3일'!$A:$C,3,0)</f>
        <v>1276.437214</v>
      </c>
      <c r="G1097" s="11">
        <f t="shared" si="18"/>
        <v>-18.28626650036832</v>
      </c>
    </row>
    <row r="1098" spans="2:7" x14ac:dyDescent="0.3">
      <c r="B1098" s="14">
        <v>95190</v>
      </c>
      <c r="C1098" s="15" t="s">
        <v>1861</v>
      </c>
      <c r="D1098" s="15" t="str">
        <f>VLOOKUP(B1098,'1월 3일'!$G:$I,3,0)</f>
        <v>기계</v>
      </c>
      <c r="E1098" s="10">
        <f>VLOOKUP(B1098,'12월 1일'!$A:$C,3,0)</f>
        <v>1464.7876728000001</v>
      </c>
      <c r="F1098" s="10">
        <f>VLOOKUP(B1098,'1월 3일'!$A:$C,3,0)</f>
        <v>1271.04395445</v>
      </c>
      <c r="G1098" s="11">
        <f t="shared" si="18"/>
        <v>-13.226744186046513</v>
      </c>
    </row>
    <row r="1099" spans="2:7" x14ac:dyDescent="0.3">
      <c r="B1099" s="12">
        <v>60370</v>
      </c>
      <c r="C1099" s="13" t="s">
        <v>153</v>
      </c>
      <c r="D1099" s="13" t="str">
        <f>VLOOKUP(B1099,'1월 3일'!$G:$I,3,0)</f>
        <v>통신</v>
      </c>
      <c r="E1099" s="10">
        <f>VLOOKUP(B1099,'12월 1일'!$A:$C,3,0)</f>
        <v>1283.3399999999999</v>
      </c>
      <c r="F1099" s="10">
        <f>VLOOKUP(B1099,'1월 3일'!$A:$C,3,0)</f>
        <v>1250.2227823999999</v>
      </c>
      <c r="G1099" s="11">
        <f t="shared" si="18"/>
        <v>-2.5805490049402358</v>
      </c>
    </row>
    <row r="1100" spans="2:7" x14ac:dyDescent="0.3">
      <c r="B1100" s="14">
        <v>8260</v>
      </c>
      <c r="C1100" s="15" t="s">
        <v>196</v>
      </c>
      <c r="D1100" s="15" t="str">
        <f>VLOOKUP(B1100,'1월 3일'!$G:$I,3,0)</f>
        <v>기초소재</v>
      </c>
      <c r="E1100" s="10">
        <f>VLOOKUP(B1100,'12월 1일'!$A:$C,3,0)</f>
        <v>1412.8457797999999</v>
      </c>
      <c r="F1100" s="10">
        <f>VLOOKUP(B1100,'1월 3일'!$A:$C,3,0)</f>
        <v>1249.8251129</v>
      </c>
      <c r="G1100" s="11">
        <f t="shared" si="18"/>
        <v>-11.538461538461531</v>
      </c>
    </row>
    <row r="1101" spans="2:7" x14ac:dyDescent="0.3">
      <c r="B1101" s="12">
        <v>100700</v>
      </c>
      <c r="C1101" s="13" t="s">
        <v>1145</v>
      </c>
      <c r="D1101" s="13" t="str">
        <f>VLOOKUP(B1101,'1월 3일'!$G:$I,3,0)</f>
        <v>헬스케어</v>
      </c>
      <c r="E1101" s="10">
        <f>VLOOKUP(B1101,'12월 1일'!$A:$C,3,0)</f>
        <v>1274.58</v>
      </c>
      <c r="F1101" s="10">
        <f>VLOOKUP(B1101,'1월 3일'!$A:$C,3,0)</f>
        <v>1224.21</v>
      </c>
      <c r="G1101" s="11">
        <f t="shared" si="18"/>
        <v>-3.9518900343642582</v>
      </c>
    </row>
    <row r="1102" spans="2:7" x14ac:dyDescent="0.3">
      <c r="B1102" s="12">
        <v>159010</v>
      </c>
      <c r="C1102" s="13" t="s">
        <v>1340</v>
      </c>
      <c r="D1102" s="13" t="str">
        <f>VLOOKUP(B1102,'1월 3일'!$G:$I,3,0)</f>
        <v>반도체</v>
      </c>
      <c r="E1102" s="10">
        <f>VLOOKUP(B1102,'12월 1일'!$A:$C,3,0)</f>
        <v>1480.156029</v>
      </c>
      <c r="F1102" s="10">
        <f>VLOOKUP(B1102,'1월 3일'!$A:$C,3,0)</f>
        <v>1272.1341006</v>
      </c>
      <c r="G1102" s="11">
        <f t="shared" si="18"/>
        <v>-14.054054054054054</v>
      </c>
    </row>
    <row r="1103" spans="2:7" x14ac:dyDescent="0.3">
      <c r="B1103" s="14">
        <v>256940</v>
      </c>
      <c r="C1103" s="15" t="s">
        <v>2127</v>
      </c>
      <c r="D1103" s="15" t="str">
        <f>VLOOKUP(B1103,'1월 3일'!$G:$I,3,0)</f>
        <v>디스플레이</v>
      </c>
      <c r="E1103" s="10">
        <f>VLOOKUP(B1103,'12월 1일'!$A:$C,3,0)</f>
        <v>1378.0263629999999</v>
      </c>
      <c r="F1103" s="10">
        <f>VLOOKUP(B1103,'1월 3일'!$A:$C,3,0)</f>
        <v>1276.7836098</v>
      </c>
      <c r="G1103" s="11">
        <f t="shared" si="18"/>
        <v>-7.3469387755102034</v>
      </c>
    </row>
    <row r="1104" spans="2:7" x14ac:dyDescent="0.3">
      <c r="B1104" s="12">
        <v>45970</v>
      </c>
      <c r="C1104" s="13" t="s">
        <v>2175</v>
      </c>
      <c r="D1104" s="13" t="str">
        <f>VLOOKUP(B1104,'1월 3일'!$G:$I,3,0)</f>
        <v>반도체</v>
      </c>
      <c r="E1104" s="10">
        <f>VLOOKUP(B1104,'12월 1일'!$A:$C,3,0)</f>
        <v>1518.3683452</v>
      </c>
      <c r="F1104" s="10">
        <f>VLOOKUP(B1104,'1월 3일'!$A:$C,3,0)</f>
        <v>1274.9557422</v>
      </c>
      <c r="G1104" s="11">
        <f t="shared" si="18"/>
        <v>-16.031195840554592</v>
      </c>
    </row>
    <row r="1105" spans="2:7" x14ac:dyDescent="0.3">
      <c r="B1105" s="12">
        <v>93520</v>
      </c>
      <c r="C1105" s="13" t="s">
        <v>791</v>
      </c>
      <c r="D1105" s="13" t="str">
        <f>VLOOKUP(B1105,'1월 3일'!$G:$I,3,0)</f>
        <v>반도체</v>
      </c>
      <c r="E1105" s="10">
        <f>VLOOKUP(B1105,'12월 1일'!$A:$C,3,0)</f>
        <v>1453.0619707999999</v>
      </c>
      <c r="F1105" s="10">
        <f>VLOOKUP(B1105,'1월 3일'!$A:$C,3,0)</f>
        <v>1297.8962876000001</v>
      </c>
      <c r="G1105" s="11">
        <f t="shared" si="18"/>
        <v>-10.67853170189098</v>
      </c>
    </row>
    <row r="1106" spans="2:7" x14ac:dyDescent="0.3">
      <c r="B1106" s="12">
        <v>357550</v>
      </c>
      <c r="C1106" s="13" t="s">
        <v>1107</v>
      </c>
      <c r="D1106" s="13" t="str">
        <f>VLOOKUP(B1106,'1월 3일'!$G:$I,3,0)</f>
        <v>기초소재</v>
      </c>
      <c r="E1106" s="10">
        <f>VLOOKUP(B1106,'12월 1일'!$A:$C,3,0)</f>
        <v>1391.0250000000001</v>
      </c>
      <c r="F1106" s="10">
        <f>VLOOKUP(B1106,'1월 3일'!$A:$C,3,0)</f>
        <v>1325.5650000000001</v>
      </c>
      <c r="G1106" s="11">
        <f t="shared" si="18"/>
        <v>-4.705882352941182</v>
      </c>
    </row>
    <row r="1107" spans="2:7" x14ac:dyDescent="0.3">
      <c r="B1107" s="12">
        <v>5430</v>
      </c>
      <c r="C1107" s="13" t="s">
        <v>2472</v>
      </c>
      <c r="D1107" s="13" t="str">
        <f>VLOOKUP(B1107,'1월 3일'!$G:$I,3,0)</f>
        <v>운송</v>
      </c>
      <c r="E1107" s="10">
        <f>VLOOKUP(B1107,'12월 1일'!$A:$C,3,0)</f>
        <v>1245.9606925000001</v>
      </c>
      <c r="F1107" s="10">
        <f>VLOOKUP(B1107,'1월 3일'!$A:$C,3,0)</f>
        <v>1255.4597575</v>
      </c>
      <c r="G1107" s="11">
        <f t="shared" si="18"/>
        <v>0.76238881829733263</v>
      </c>
    </row>
    <row r="1108" spans="2:7" x14ac:dyDescent="0.3">
      <c r="B1108" s="14">
        <v>8040</v>
      </c>
      <c r="C1108" s="15" t="s">
        <v>984</v>
      </c>
      <c r="D1108" s="15" t="str">
        <f>VLOOKUP(B1108,'1월 3일'!$G:$I,3,0)</f>
        <v>음식료</v>
      </c>
      <c r="E1108" s="10">
        <f>VLOOKUP(B1108,'12월 1일'!$A:$C,3,0)</f>
        <v>1460.8466100000001</v>
      </c>
      <c r="F1108" s="10">
        <f>VLOOKUP(B1108,'1월 3일'!$A:$C,3,0)</f>
        <v>1226.546574</v>
      </c>
      <c r="G1108" s="11">
        <f t="shared" si="18"/>
        <v>-16.038647342995173</v>
      </c>
    </row>
    <row r="1109" spans="2:7" x14ac:dyDescent="0.3">
      <c r="B1109" s="12">
        <v>4140</v>
      </c>
      <c r="C1109" s="13" t="s">
        <v>610</v>
      </c>
      <c r="D1109" s="13" t="str">
        <f>VLOOKUP(B1109,'1월 3일'!$G:$I,3,0)</f>
        <v>운송</v>
      </c>
      <c r="E1109" s="10">
        <f>VLOOKUP(B1109,'12월 1일'!$A:$C,3,0)</f>
        <v>1395.9783906</v>
      </c>
      <c r="F1109" s="10">
        <f>VLOOKUP(B1109,'1월 3일'!$A:$C,3,0)</f>
        <v>1206.4899149</v>
      </c>
      <c r="G1109" s="11">
        <f t="shared" si="18"/>
        <v>-13.573883161512024</v>
      </c>
    </row>
    <row r="1110" spans="2:7" x14ac:dyDescent="0.3">
      <c r="B1110" s="12">
        <v>3650</v>
      </c>
      <c r="C1110" s="13" t="s">
        <v>871</v>
      </c>
      <c r="D1110" s="13" t="str">
        <f>VLOOKUP(B1110,'1월 3일'!$G:$I,3,0)</f>
        <v>기초소재</v>
      </c>
      <c r="E1110" s="10">
        <f>VLOOKUP(B1110,'12월 1일'!$A:$C,3,0)</f>
        <v>1280.398592</v>
      </c>
      <c r="F1110" s="10">
        <f>VLOOKUP(B1110,'1월 3일'!$A:$C,3,0)</f>
        <v>1259.522528</v>
      </c>
      <c r="G1110" s="11">
        <f t="shared" si="18"/>
        <v>-1.6304347826087029</v>
      </c>
    </row>
    <row r="1111" spans="2:7" x14ac:dyDescent="0.3">
      <c r="B1111" s="14">
        <v>203400</v>
      </c>
      <c r="C1111" s="15" t="s">
        <v>1488</v>
      </c>
      <c r="D1111" s="15" t="str">
        <f>VLOOKUP(B1111,'1월 3일'!$G:$I,3,0)</f>
        <v>헬스케어</v>
      </c>
      <c r="E1111" s="10">
        <f>VLOOKUP(B1111,'12월 1일'!$A:$C,3,0)</f>
        <v>1402.0856328</v>
      </c>
      <c r="F1111" s="10">
        <f>VLOOKUP(B1111,'1월 3일'!$A:$C,3,0)</f>
        <v>1289.0142108</v>
      </c>
      <c r="G1111" s="11">
        <f t="shared" si="18"/>
        <v>-8.0645161290322616</v>
      </c>
    </row>
    <row r="1112" spans="2:7" x14ac:dyDescent="0.3">
      <c r="B1112" s="14">
        <v>160980</v>
      </c>
      <c r="C1112" s="15" t="s">
        <v>1274</v>
      </c>
      <c r="D1112" s="15" t="str">
        <f>VLOOKUP(B1112,'1월 3일'!$G:$I,3,0)</f>
        <v>반도체</v>
      </c>
      <c r="E1112" s="10">
        <f>VLOOKUP(B1112,'12월 1일'!$A:$C,3,0)</f>
        <v>1403.7652255</v>
      </c>
      <c r="F1112" s="10">
        <f>VLOOKUP(B1112,'1월 3일'!$A:$C,3,0)</f>
        <v>1239.9015804999999</v>
      </c>
      <c r="G1112" s="11">
        <f t="shared" si="18"/>
        <v>-11.673151750972776</v>
      </c>
    </row>
    <row r="1113" spans="2:7" x14ac:dyDescent="0.3">
      <c r="B1113" s="14">
        <v>14530</v>
      </c>
      <c r="C1113" s="15" t="s">
        <v>357</v>
      </c>
      <c r="D1113" s="15" t="str">
        <f>VLOOKUP(B1113,'1월 3일'!$G:$I,3,0)</f>
        <v>기초소재</v>
      </c>
      <c r="E1113" s="10">
        <f>VLOOKUP(B1113,'12월 1일'!$A:$C,3,0)</f>
        <v>1312.8336629999999</v>
      </c>
      <c r="F1113" s="10">
        <f>VLOOKUP(B1113,'1월 3일'!$A:$C,3,0)</f>
        <v>1244.8382939999999</v>
      </c>
      <c r="G1113" s="11">
        <f t="shared" si="18"/>
        <v>-5.1792828685258918</v>
      </c>
    </row>
    <row r="1114" spans="2:7" x14ac:dyDescent="0.3">
      <c r="B1114" s="12">
        <v>219130</v>
      </c>
      <c r="C1114" s="13" t="s">
        <v>2240</v>
      </c>
      <c r="D1114" s="13" t="str">
        <f>VLOOKUP(B1114,'1월 3일'!$G:$I,3,0)</f>
        <v>PCB</v>
      </c>
      <c r="E1114" s="10">
        <f>VLOOKUP(B1114,'12월 1일'!$A:$C,3,0)</f>
        <v>1360.729495</v>
      </c>
      <c r="F1114" s="10">
        <f>VLOOKUP(B1114,'1월 3일'!$A:$C,3,0)</f>
        <v>1114.4721850000001</v>
      </c>
      <c r="G1114" s="11">
        <f t="shared" si="18"/>
        <v>-18.097447795823662</v>
      </c>
    </row>
    <row r="1115" spans="2:7" x14ac:dyDescent="0.3">
      <c r="B1115" s="12">
        <v>17900</v>
      </c>
      <c r="C1115" s="13" t="s">
        <v>332</v>
      </c>
      <c r="D1115" s="13" t="str">
        <f>VLOOKUP(B1115,'1월 3일'!$G:$I,3,0)</f>
        <v>반도체</v>
      </c>
      <c r="E1115" s="10">
        <f>VLOOKUP(B1115,'12월 1일'!$A:$C,3,0)</f>
        <v>1393.5475001499999</v>
      </c>
      <c r="F1115" s="10">
        <f>VLOOKUP(B1115,'1월 3일'!$A:$C,3,0)</f>
        <v>1251.5852808</v>
      </c>
      <c r="G1115" s="11">
        <f t="shared" si="18"/>
        <v>-10.187110187110182</v>
      </c>
    </row>
    <row r="1116" spans="2:7" x14ac:dyDescent="0.3">
      <c r="B1116" s="14">
        <v>3460</v>
      </c>
      <c r="C1116" s="15" t="s">
        <v>1806</v>
      </c>
      <c r="D1116" s="15" t="str">
        <f>VLOOKUP(B1116,'1월 3일'!$G:$I,3,0)</f>
        <v>금융</v>
      </c>
      <c r="E1116" s="10">
        <f>VLOOKUP(B1116,'12월 1일'!$A:$C,3,0)</f>
        <v>1341.0121147499999</v>
      </c>
      <c r="F1116" s="10">
        <f>VLOOKUP(B1116,'1월 3일'!$A:$C,3,0)</f>
        <v>1272.96921675</v>
      </c>
      <c r="G1116" s="11">
        <f t="shared" si="18"/>
        <v>-5.0739957716701811</v>
      </c>
    </row>
    <row r="1117" spans="2:7" x14ac:dyDescent="0.3">
      <c r="B1117" s="14">
        <v>302430</v>
      </c>
      <c r="C1117" s="15" t="s">
        <v>1819</v>
      </c>
      <c r="D1117" s="15" t="str">
        <f>VLOOKUP(B1117,'1월 3일'!$G:$I,3,0)</f>
        <v>배터리</v>
      </c>
      <c r="E1117" s="10">
        <f>VLOOKUP(B1117,'12월 1일'!$A:$C,3,0)</f>
        <v>1465.1479919999999</v>
      </c>
      <c r="F1117" s="10">
        <f>VLOOKUP(B1117,'1월 3일'!$A:$C,3,0)</f>
        <v>1283.2336439999999</v>
      </c>
      <c r="G1117" s="11">
        <f t="shared" si="18"/>
        <v>-12.416107382550335</v>
      </c>
    </row>
    <row r="1118" spans="2:7" x14ac:dyDescent="0.3">
      <c r="B1118" s="14">
        <v>89470</v>
      </c>
      <c r="C1118" s="15" t="s">
        <v>82</v>
      </c>
      <c r="D1118" s="15" t="str">
        <f>VLOOKUP(B1118,'1월 3일'!$G:$I,3,0)</f>
        <v>자동차</v>
      </c>
      <c r="E1118" s="10">
        <f>VLOOKUP(B1118,'12월 1일'!$A:$C,3,0)</f>
        <v>1331.825</v>
      </c>
      <c r="F1118" s="10">
        <f>VLOOKUP(B1118,'1월 3일'!$A:$C,3,0)</f>
        <v>1226.5550000000001</v>
      </c>
      <c r="G1118" s="11">
        <f t="shared" si="18"/>
        <v>-7.9041916167664645</v>
      </c>
    </row>
    <row r="1119" spans="2:7" x14ac:dyDescent="0.3">
      <c r="B1119" s="14">
        <v>361570</v>
      </c>
      <c r="C1119" s="15" t="s">
        <v>1394</v>
      </c>
      <c r="D1119" s="15" t="str">
        <f>VLOOKUP(B1119,'1월 3일'!$G:$I,3,0)</f>
        <v>방송미디어</v>
      </c>
      <c r="E1119" s="10">
        <f>VLOOKUP(B1119,'12월 1일'!$A:$C,3,0)</f>
        <v>1437.9198535</v>
      </c>
      <c r="F1119" s="10">
        <f>VLOOKUP(B1119,'1월 3일'!$A:$C,3,0)</f>
        <v>1274.4105724999999</v>
      </c>
      <c r="G1119" s="11">
        <f t="shared" si="18"/>
        <v>-11.371237458193983</v>
      </c>
    </row>
    <row r="1120" spans="2:7" x14ac:dyDescent="0.3">
      <c r="B1120" s="12">
        <v>21080</v>
      </c>
      <c r="C1120" s="13" t="s">
        <v>1510</v>
      </c>
      <c r="D1120" s="13" t="str">
        <f>VLOOKUP(B1120,'1월 3일'!$G:$I,3,0)</f>
        <v>금융</v>
      </c>
      <c r="E1120" s="10">
        <f>VLOOKUP(B1120,'12월 1일'!$A:$C,3,0)</f>
        <v>1432.8</v>
      </c>
      <c r="F1120" s="10">
        <f>VLOOKUP(B1120,'1월 3일'!$A:$C,3,0)</f>
        <v>1204.8</v>
      </c>
      <c r="G1120" s="11">
        <f t="shared" si="18"/>
        <v>-15.91289782244556</v>
      </c>
    </row>
    <row r="1121" spans="2:7" x14ac:dyDescent="0.3">
      <c r="B1121" s="12">
        <v>120030</v>
      </c>
      <c r="C1121" s="13" t="s">
        <v>2006</v>
      </c>
      <c r="D1121" s="13" t="str">
        <f>VLOOKUP(B1121,'1월 3일'!$G:$I,3,0)</f>
        <v>기계</v>
      </c>
      <c r="E1121" s="10">
        <f>VLOOKUP(B1121,'12월 1일'!$A:$C,3,0)</f>
        <v>1408.5691200000001</v>
      </c>
      <c r="F1121" s="10">
        <f>VLOOKUP(B1121,'1월 3일'!$A:$C,3,0)</f>
        <v>1203.572007</v>
      </c>
      <c r="G1121" s="11">
        <f t="shared" si="18"/>
        <v>-14.553571428571432</v>
      </c>
    </row>
    <row r="1122" spans="2:7" x14ac:dyDescent="0.3">
      <c r="B1122" s="12">
        <v>78890</v>
      </c>
      <c r="C1122" s="13" t="s">
        <v>287</v>
      </c>
      <c r="D1122" s="13" t="str">
        <f>VLOOKUP(B1122,'1월 3일'!$G:$I,3,0)</f>
        <v>방송미디어</v>
      </c>
      <c r="E1122" s="10">
        <f>VLOOKUP(B1122,'12월 1일'!$A:$C,3,0)</f>
        <v>1051.8377296000001</v>
      </c>
      <c r="F1122" s="10">
        <f>VLOOKUP(B1122,'1월 3일'!$A:$C,3,0)</f>
        <v>1086.136786</v>
      </c>
      <c r="G1122" s="11">
        <f t="shared" si="18"/>
        <v>3.2608695652173836</v>
      </c>
    </row>
    <row r="1123" spans="2:7" x14ac:dyDescent="0.3">
      <c r="B1123" s="14">
        <v>99750</v>
      </c>
      <c r="C1123" s="16" t="s">
        <v>1873</v>
      </c>
      <c r="D1123" s="16" t="str">
        <f>VLOOKUP(B1123,'1월 3일'!$G:$I,3,0)</f>
        <v>헬스케어</v>
      </c>
      <c r="E1123" s="10">
        <f>VLOOKUP(B1123,'12월 1일'!$A:$C,3,0)</f>
        <v>1181.4100000000001</v>
      </c>
      <c r="F1123" s="10">
        <f>VLOOKUP(B1123,'1월 3일'!$A:$C,3,0)</f>
        <v>1226.1120000000001</v>
      </c>
      <c r="G1123" s="11">
        <f t="shared" si="18"/>
        <v>3.7837837837837895</v>
      </c>
    </row>
    <row r="1124" spans="2:7" x14ac:dyDescent="0.3">
      <c r="B1124" s="14">
        <v>102370</v>
      </c>
      <c r="C1124" s="15" t="s">
        <v>2122</v>
      </c>
      <c r="D1124" s="15" t="str">
        <f>VLOOKUP(B1124,'1월 3일'!$G:$I,3,0)</f>
        <v>전문서비스</v>
      </c>
      <c r="E1124" s="10">
        <f>VLOOKUP(B1124,'12월 1일'!$A:$C,3,0)</f>
        <v>1402.1853659999999</v>
      </c>
      <c r="F1124" s="10">
        <f>VLOOKUP(B1124,'1월 3일'!$A:$C,3,0)</f>
        <v>1182.0748725000001</v>
      </c>
      <c r="G1124" s="11">
        <f t="shared" si="18"/>
        <v>-15.697674418604645</v>
      </c>
    </row>
    <row r="1125" spans="2:7" x14ac:dyDescent="0.3">
      <c r="B1125" s="12">
        <v>6890</v>
      </c>
      <c r="C1125" s="13" t="s">
        <v>2249</v>
      </c>
      <c r="D1125" s="13" t="str">
        <f>VLOOKUP(B1125,'1월 3일'!$G:$I,3,0)</f>
        <v>기초소재</v>
      </c>
      <c r="E1125" s="10">
        <f>VLOOKUP(B1125,'12월 1일'!$A:$C,3,0)</f>
        <v>1305</v>
      </c>
      <c r="F1125" s="10">
        <f>VLOOKUP(B1125,'1월 3일'!$A:$C,3,0)</f>
        <v>1194.8</v>
      </c>
      <c r="G1125" s="11">
        <f t="shared" si="18"/>
        <v>-8.4444444444444429</v>
      </c>
    </row>
    <row r="1126" spans="2:7" x14ac:dyDescent="0.3">
      <c r="B1126" s="12">
        <v>382480</v>
      </c>
      <c r="C1126" s="13" t="s">
        <v>2032</v>
      </c>
      <c r="D1126" s="13" t="str">
        <f>VLOOKUP(B1126,'1월 3일'!$G:$I,3,0)</f>
        <v>배터리</v>
      </c>
      <c r="E1126" s="10">
        <f>VLOOKUP(B1126,'12월 1일'!$A:$C,3,0)</f>
        <v>1700.2284480000001</v>
      </c>
      <c r="F1126" s="10">
        <f>VLOOKUP(B1126,'1월 3일'!$A:$C,3,0)</f>
        <v>1263.364194</v>
      </c>
      <c r="G1126" s="11">
        <f t="shared" si="18"/>
        <v>-25.694444444444454</v>
      </c>
    </row>
    <row r="1127" spans="2:7" x14ac:dyDescent="0.3">
      <c r="B1127" s="12">
        <v>352700</v>
      </c>
      <c r="C1127" s="13" t="s">
        <v>2717</v>
      </c>
      <c r="D1127" s="13" t="str">
        <f>VLOOKUP(B1127,'1월 3일'!$G:$I,3,0)</f>
        <v>내수</v>
      </c>
      <c r="E1127" s="10">
        <f>VLOOKUP(B1127,'12월 1일'!$A:$C,3,0)</f>
        <v>1389.8095858500001</v>
      </c>
      <c r="F1127" s="10">
        <f>VLOOKUP(B1127,'1월 3일'!$A:$C,3,0)</f>
        <v>1139.5590297000001</v>
      </c>
      <c r="G1127" s="11">
        <f t="shared" si="18"/>
        <v>-18.006103763987792</v>
      </c>
    </row>
    <row r="1128" spans="2:7" x14ac:dyDescent="0.3">
      <c r="B1128" s="12">
        <v>73560</v>
      </c>
      <c r="C1128" s="13" t="s">
        <v>1684</v>
      </c>
      <c r="D1128" s="13" t="str">
        <f>VLOOKUP(B1128,'1월 3일'!$G:$I,3,0)</f>
        <v>음식료</v>
      </c>
      <c r="E1128" s="10">
        <f>VLOOKUP(B1128,'12월 1일'!$A:$C,3,0)</f>
        <v>1260.1251026</v>
      </c>
      <c r="F1128" s="10">
        <f>VLOOKUP(B1128,'1월 3일'!$A:$C,3,0)</f>
        <v>1187.42557745</v>
      </c>
      <c r="G1128" s="11">
        <f t="shared" si="18"/>
        <v>-5.7692307692307709</v>
      </c>
    </row>
    <row r="1129" spans="2:7" x14ac:dyDescent="0.3">
      <c r="B1129" s="14">
        <v>322310</v>
      </c>
      <c r="C1129" s="15" t="s">
        <v>1626</v>
      </c>
      <c r="D1129" s="15" t="str">
        <f>VLOOKUP(B1129,'1월 3일'!$G:$I,3,0)</f>
        <v>반도체</v>
      </c>
      <c r="E1129" s="10">
        <f>VLOOKUP(B1129,'12월 1일'!$A:$C,3,0)</f>
        <v>1461.180552</v>
      </c>
      <c r="F1129" s="10">
        <f>VLOOKUP(B1129,'1월 3일'!$A:$C,3,0)</f>
        <v>1241.0668149999999</v>
      </c>
      <c r="G1129" s="11">
        <f t="shared" si="18"/>
        <v>-15.064102564102576</v>
      </c>
    </row>
    <row r="1130" spans="2:7" x14ac:dyDescent="0.3">
      <c r="B1130" s="14">
        <v>500</v>
      </c>
      <c r="C1130" s="15" t="s">
        <v>288</v>
      </c>
      <c r="D1130" s="15" t="str">
        <f>VLOOKUP(B1130,'1월 3일'!$G:$I,3,0)</f>
        <v>에너지</v>
      </c>
      <c r="E1130" s="10">
        <f>VLOOKUP(B1130,'12월 1일'!$A:$C,3,0)</f>
        <v>1138.247754</v>
      </c>
      <c r="F1130" s="10">
        <f>VLOOKUP(B1130,'1월 3일'!$A:$C,3,0)</f>
        <v>1214.5548659999999</v>
      </c>
      <c r="G1130" s="11">
        <f t="shared" si="18"/>
        <v>6.7039106145251326</v>
      </c>
    </row>
    <row r="1131" spans="2:7" x14ac:dyDescent="0.3">
      <c r="B1131" s="14">
        <v>91590</v>
      </c>
      <c r="C1131" s="15" t="s">
        <v>410</v>
      </c>
      <c r="D1131" s="15" t="str">
        <f>VLOOKUP(B1131,'1월 3일'!$G:$I,3,0)</f>
        <v>건설</v>
      </c>
      <c r="E1131" s="10">
        <f>VLOOKUP(B1131,'12월 1일'!$A:$C,3,0)</f>
        <v>1130.5619999999999</v>
      </c>
      <c r="F1131" s="10">
        <f>VLOOKUP(B1131,'1월 3일'!$A:$C,3,0)</f>
        <v>1115.3</v>
      </c>
      <c r="G1131" s="11">
        <f t="shared" si="18"/>
        <v>-1.349948078920038</v>
      </c>
    </row>
    <row r="1132" spans="2:7" x14ac:dyDescent="0.3">
      <c r="B1132" s="12">
        <v>311320</v>
      </c>
      <c r="C1132" s="13" t="s">
        <v>2043</v>
      </c>
      <c r="D1132" s="13" t="str">
        <f>VLOOKUP(B1132,'1월 3일'!$G:$I,3,0)</f>
        <v>반도체</v>
      </c>
      <c r="E1132" s="10">
        <f>VLOOKUP(B1132,'12월 1일'!$A:$C,3,0)</f>
        <v>1444.3671200000001</v>
      </c>
      <c r="F1132" s="10">
        <f>VLOOKUP(B1132,'1월 3일'!$A:$C,3,0)</f>
        <v>1223.61232</v>
      </c>
      <c r="G1132" s="11">
        <f t="shared" si="18"/>
        <v>-15.283842794759838</v>
      </c>
    </row>
    <row r="1133" spans="2:7" x14ac:dyDescent="0.3">
      <c r="B1133" s="12">
        <v>330350</v>
      </c>
      <c r="C1133" s="13" t="s">
        <v>1731</v>
      </c>
      <c r="D1133" s="13" t="str">
        <f>VLOOKUP(B1133,'1월 3일'!$G:$I,3,0)</f>
        <v>헬스케어</v>
      </c>
      <c r="E1133" s="10">
        <f>VLOOKUP(B1133,'12월 1일'!$A:$C,3,0)</f>
        <v>1030.3559617999999</v>
      </c>
      <c r="F1133" s="10">
        <f>VLOOKUP(B1133,'1월 3일'!$A:$C,3,0)</f>
        <v>1193.9464089999999</v>
      </c>
      <c r="G1133" s="11">
        <f t="shared" si="18"/>
        <v>15.877080665813059</v>
      </c>
    </row>
    <row r="1134" spans="2:7" x14ac:dyDescent="0.3">
      <c r="B1134" s="12">
        <v>53280</v>
      </c>
      <c r="C1134" s="13" t="s">
        <v>1618</v>
      </c>
      <c r="D1134" s="13" t="str">
        <f>VLOOKUP(B1134,'1월 3일'!$G:$I,3,0)</f>
        <v>유통</v>
      </c>
      <c r="E1134" s="10">
        <f>VLOOKUP(B1134,'12월 1일'!$A:$C,3,0)</f>
        <v>1380</v>
      </c>
      <c r="F1134" s="10">
        <f>VLOOKUP(B1134,'1월 3일'!$A:$C,3,0)</f>
        <v>1195</v>
      </c>
      <c r="G1134" s="11">
        <f t="shared" si="18"/>
        <v>-13.405797101449279</v>
      </c>
    </row>
    <row r="1135" spans="2:7" x14ac:dyDescent="0.3">
      <c r="B1135" s="14">
        <v>80220</v>
      </c>
      <c r="C1135" s="15" t="s">
        <v>1993</v>
      </c>
      <c r="D1135" s="15" t="str">
        <f>VLOOKUP(B1135,'1월 3일'!$G:$I,3,0)</f>
        <v>반도체</v>
      </c>
      <c r="E1135" s="10">
        <f>VLOOKUP(B1135,'12월 1일'!$A:$C,3,0)</f>
        <v>1346.7147703000001</v>
      </c>
      <c r="F1135" s="10">
        <f>VLOOKUP(B1135,'1월 3일'!$A:$C,3,0)</f>
        <v>1255.4412628499999</v>
      </c>
      <c r="G1135" s="11">
        <f t="shared" si="18"/>
        <v>-6.777493606138119</v>
      </c>
    </row>
    <row r="1136" spans="2:7" x14ac:dyDescent="0.3">
      <c r="B1136" s="12">
        <v>187420</v>
      </c>
      <c r="C1136" s="13" t="s">
        <v>1959</v>
      </c>
      <c r="D1136" s="13" t="str">
        <f>VLOOKUP(B1136,'1월 3일'!$G:$I,3,0)</f>
        <v>헬스케어</v>
      </c>
      <c r="E1136" s="10">
        <f>VLOOKUP(B1136,'12월 1일'!$A:$C,3,0)</f>
        <v>1313.208083</v>
      </c>
      <c r="F1136" s="10">
        <f>VLOOKUP(B1136,'1월 3일'!$A:$C,3,0)</f>
        <v>1328.97559</v>
      </c>
      <c r="G1136" s="11">
        <f t="shared" si="18"/>
        <v>1.2006861063464935</v>
      </c>
    </row>
    <row r="1137" spans="2:7" x14ac:dyDescent="0.3">
      <c r="B1137" s="12">
        <v>54670</v>
      </c>
      <c r="C1137" s="13" t="s">
        <v>560</v>
      </c>
      <c r="D1137" s="13" t="str">
        <f>VLOOKUP(B1137,'1월 3일'!$G:$I,3,0)</f>
        <v>헬스케어</v>
      </c>
      <c r="E1137" s="10">
        <f>VLOOKUP(B1137,'12월 1일'!$A:$C,3,0)</f>
        <v>1312.0396880000001</v>
      </c>
      <c r="F1137" s="10">
        <f>VLOOKUP(B1137,'1월 3일'!$A:$C,3,0)</f>
        <v>1205.8132800000001</v>
      </c>
      <c r="G1137" s="11">
        <f t="shared" si="18"/>
        <v>-8.0962800875273526</v>
      </c>
    </row>
    <row r="1138" spans="2:7" x14ac:dyDescent="0.3">
      <c r="B1138" s="12">
        <v>293580</v>
      </c>
      <c r="C1138" s="13" t="s">
        <v>396</v>
      </c>
      <c r="D1138" s="13" t="str">
        <f>VLOOKUP(B1138,'1월 3일'!$G:$I,3,0)</f>
        <v>금융</v>
      </c>
      <c r="E1138" s="10">
        <f>VLOOKUP(B1138,'12월 1일'!$A:$C,3,0)</f>
        <v>792.01790000000005</v>
      </c>
      <c r="F1138" s="10">
        <f>VLOOKUP(B1138,'1월 3일'!$A:$C,3,0)</f>
        <v>1302.472</v>
      </c>
      <c r="G1138" s="11">
        <f t="shared" si="18"/>
        <v>64.449818621523576</v>
      </c>
    </row>
    <row r="1139" spans="2:7" x14ac:dyDescent="0.3">
      <c r="B1139" s="12">
        <v>115180</v>
      </c>
      <c r="C1139" s="13" t="s">
        <v>2209</v>
      </c>
      <c r="D1139" s="13" t="str">
        <f>VLOOKUP(B1139,'1월 3일'!$G:$I,3,0)</f>
        <v>헬스케어</v>
      </c>
      <c r="E1139" s="10">
        <f>VLOOKUP(B1139,'12월 1일'!$A:$C,3,0)</f>
        <v>1382.7685200000001</v>
      </c>
      <c r="F1139" s="10">
        <f>VLOOKUP(B1139,'1월 3일'!$A:$C,3,0)</f>
        <v>1155.1837599</v>
      </c>
      <c r="G1139" s="11">
        <f t="shared" si="18"/>
        <v>-16.458630407640463</v>
      </c>
    </row>
    <row r="1140" spans="2:7" x14ac:dyDescent="0.3">
      <c r="B1140" s="12">
        <v>1080</v>
      </c>
      <c r="C1140" s="13" t="s">
        <v>788</v>
      </c>
      <c r="D1140" s="13" t="str">
        <f>VLOOKUP(B1140,'1월 3일'!$G:$I,3,0)</f>
        <v>기초소재</v>
      </c>
      <c r="E1140" s="10">
        <f>VLOOKUP(B1140,'12월 1일'!$A:$C,3,0)</f>
        <v>1535.5</v>
      </c>
      <c r="F1140" s="10">
        <f>VLOOKUP(B1140,'1월 3일'!$A:$C,3,0)</f>
        <v>1211.8</v>
      </c>
      <c r="G1140" s="11">
        <f t="shared" si="18"/>
        <v>-21.081081081081088</v>
      </c>
    </row>
    <row r="1141" spans="2:7" x14ac:dyDescent="0.3">
      <c r="B1141" s="12">
        <v>66620</v>
      </c>
      <c r="C1141" s="13" t="s">
        <v>345</v>
      </c>
      <c r="D1141" s="13" t="str">
        <f>VLOOKUP(B1141,'1월 3일'!$G:$I,3,0)</f>
        <v>전문서비스</v>
      </c>
      <c r="E1141" s="10">
        <f>VLOOKUP(B1141,'12월 1일'!$A:$C,3,0)</f>
        <v>1342.5</v>
      </c>
      <c r="F1141" s="10">
        <f>VLOOKUP(B1141,'1월 3일'!$A:$C,3,0)</f>
        <v>1188.75</v>
      </c>
      <c r="G1141" s="11">
        <f t="shared" si="18"/>
        <v>-11.452513966480449</v>
      </c>
    </row>
    <row r="1142" spans="2:7" x14ac:dyDescent="0.3">
      <c r="B1142" s="14">
        <v>46140</v>
      </c>
      <c r="C1142" s="15" t="s">
        <v>211</v>
      </c>
      <c r="D1142" s="15" t="str">
        <f>VLOOKUP(B1142,'1월 3일'!$G:$I,3,0)</f>
        <v>방송미디어</v>
      </c>
      <c r="E1142" s="10">
        <f>VLOOKUP(B1142,'12월 1일'!$A:$C,3,0)</f>
        <v>1249.178901</v>
      </c>
      <c r="F1142" s="10">
        <f>VLOOKUP(B1142,'1월 3일'!$A:$C,3,0)</f>
        <v>1227.715346</v>
      </c>
      <c r="G1142" s="11">
        <f t="shared" si="18"/>
        <v>-1.718213058419249</v>
      </c>
    </row>
    <row r="1143" spans="2:7" x14ac:dyDescent="0.3">
      <c r="B1143" s="14">
        <v>34590</v>
      </c>
      <c r="C1143" s="16" t="s">
        <v>1897</v>
      </c>
      <c r="D1143" s="16" t="str">
        <f>VLOOKUP(B1143,'1월 3일'!$G:$I,3,0)</f>
        <v>에너지</v>
      </c>
      <c r="E1143" s="10">
        <f>VLOOKUP(B1143,'12월 1일'!$A:$C,3,0)</f>
        <v>1281.8029220000001</v>
      </c>
      <c r="F1143" s="10">
        <f>VLOOKUP(B1143,'1월 3일'!$A:$C,3,0)</f>
        <v>1181.1835799999999</v>
      </c>
      <c r="G1143" s="11">
        <f t="shared" si="18"/>
        <v>-7.8498293515358526</v>
      </c>
    </row>
    <row r="1144" spans="2:7" x14ac:dyDescent="0.3">
      <c r="B1144" s="12">
        <v>142280</v>
      </c>
      <c r="C1144" s="13" t="s">
        <v>451</v>
      </c>
      <c r="D1144" s="13" t="str">
        <f>VLOOKUP(B1144,'1월 3일'!$G:$I,3,0)</f>
        <v>헬스케어</v>
      </c>
      <c r="E1144" s="10">
        <f>VLOOKUP(B1144,'12월 1일'!$A:$C,3,0)</f>
        <v>1146.6684669000001</v>
      </c>
      <c r="F1144" s="10">
        <f>VLOOKUP(B1144,'1월 3일'!$A:$C,3,0)</f>
        <v>1161.4505650000001</v>
      </c>
      <c r="G1144" s="11">
        <f t="shared" si="18"/>
        <v>1.2891344383057168</v>
      </c>
    </row>
    <row r="1145" spans="2:7" x14ac:dyDescent="0.3">
      <c r="B1145" s="12">
        <v>65510</v>
      </c>
      <c r="C1145" s="13" t="s">
        <v>2691</v>
      </c>
      <c r="D1145" s="13" t="str">
        <f>VLOOKUP(B1145,'1월 3일'!$G:$I,3,0)</f>
        <v>헬스케어</v>
      </c>
      <c r="E1145" s="10">
        <f>VLOOKUP(B1145,'12월 1일'!$A:$C,3,0)</f>
        <v>1284.1600679999999</v>
      </c>
      <c r="F1145" s="10">
        <f>VLOOKUP(B1145,'1월 3일'!$A:$C,3,0)</f>
        <v>1206.8726564999999</v>
      </c>
      <c r="G1145" s="11">
        <f t="shared" si="18"/>
        <v>-6.0185185185185119</v>
      </c>
    </row>
    <row r="1146" spans="2:7" x14ac:dyDescent="0.3">
      <c r="B1146" s="14">
        <v>71280</v>
      </c>
      <c r="C1146" s="15" t="s">
        <v>746</v>
      </c>
      <c r="D1146" s="15" t="str">
        <f>VLOOKUP(B1146,'1월 3일'!$G:$I,3,0)</f>
        <v>디스플레이</v>
      </c>
      <c r="E1146" s="10">
        <f>VLOOKUP(B1146,'12월 1일'!$A:$C,3,0)</f>
        <v>1367.5163081999999</v>
      </c>
      <c r="F1146" s="10">
        <f>VLOOKUP(B1146,'1월 3일'!$A:$C,3,0)</f>
        <v>1187.0163927999999</v>
      </c>
      <c r="G1146" s="11">
        <f t="shared" si="18"/>
        <v>-13.199105145413871</v>
      </c>
    </row>
    <row r="1147" spans="2:7" x14ac:dyDescent="0.3">
      <c r="B1147" s="14">
        <v>201490</v>
      </c>
      <c r="C1147" s="15" t="s">
        <v>874</v>
      </c>
      <c r="D1147" s="15" t="str">
        <f>VLOOKUP(B1147,'1월 3일'!$G:$I,3,0)</f>
        <v>게임</v>
      </c>
      <c r="E1147" s="10">
        <f>VLOOKUP(B1147,'12월 1일'!$A:$C,3,0)</f>
        <v>1406.5996500000001</v>
      </c>
      <c r="F1147" s="10">
        <f>VLOOKUP(B1147,'1월 3일'!$A:$C,3,0)</f>
        <v>1198.7354795000001</v>
      </c>
      <c r="G1147" s="11">
        <f t="shared" si="18"/>
        <v>-14.777777777777779</v>
      </c>
    </row>
    <row r="1148" spans="2:7" x14ac:dyDescent="0.3">
      <c r="B1148" s="14">
        <v>2600</v>
      </c>
      <c r="C1148" s="16" t="s">
        <v>2010</v>
      </c>
      <c r="D1148" s="16" t="str">
        <f>VLOOKUP(B1148,'1월 3일'!$G:$I,3,0)</f>
        <v>음식료</v>
      </c>
      <c r="E1148" s="10">
        <f>VLOOKUP(B1148,'12월 1일'!$A:$C,3,0)</f>
        <v>1158</v>
      </c>
      <c r="F1148" s="10">
        <f>VLOOKUP(B1148,'1월 3일'!$A:$C,3,0)</f>
        <v>1179</v>
      </c>
      <c r="G1148" s="11">
        <f t="shared" si="18"/>
        <v>1.81347150259068</v>
      </c>
    </row>
    <row r="1149" spans="2:7" x14ac:dyDescent="0.3">
      <c r="B1149" s="14">
        <v>440</v>
      </c>
      <c r="C1149" s="15" t="s">
        <v>2020</v>
      </c>
      <c r="D1149" s="15" t="str">
        <f>VLOOKUP(B1149,'1월 3일'!$G:$I,3,0)</f>
        <v>내수</v>
      </c>
      <c r="E1149" s="10">
        <f>VLOOKUP(B1149,'12월 1일'!$A:$C,3,0)</f>
        <v>1466.4891150000001</v>
      </c>
      <c r="F1149" s="10">
        <f>VLOOKUP(B1149,'1월 3일'!$A:$C,3,0)</f>
        <v>1176.9275700000001</v>
      </c>
      <c r="G1149" s="11">
        <f t="shared" ref="G1149:G1210" si="19">(F1149/E1149-1)*100</f>
        <v>-19.7452229299363</v>
      </c>
    </row>
    <row r="1150" spans="2:7" x14ac:dyDescent="0.3">
      <c r="B1150" s="12">
        <v>396270</v>
      </c>
      <c r="C1150" s="13" t="s">
        <v>433</v>
      </c>
      <c r="D1150" s="13" t="str">
        <f>VLOOKUP(B1150,'1월 3일'!$G:$I,3,0)</f>
        <v>반도체</v>
      </c>
      <c r="E1150" s="10">
        <f>VLOOKUP(B1150,'12월 1일'!$A:$C,3,0)</f>
        <v>1381.222976</v>
      </c>
      <c r="F1150" s="10">
        <f>VLOOKUP(B1150,'1월 3일'!$A:$C,3,0)</f>
        <v>1168.049532</v>
      </c>
      <c r="G1150" s="11">
        <f t="shared" si="19"/>
        <v>-15.433673469387754</v>
      </c>
    </row>
    <row r="1151" spans="2:7" x14ac:dyDescent="0.3">
      <c r="B1151" s="12">
        <v>215090</v>
      </c>
      <c r="C1151" s="13" t="s">
        <v>2692</v>
      </c>
      <c r="D1151" s="13" t="str">
        <f>VLOOKUP(B1151,'1월 3일'!$G:$I,3,0)</f>
        <v>방산</v>
      </c>
      <c r="E1151" s="10">
        <f>VLOOKUP(B1151,'12월 1일'!$A:$C,3,0)</f>
        <v>1208.4312316999999</v>
      </c>
      <c r="F1151" s="10">
        <f>VLOOKUP(B1151,'1월 3일'!$A:$C,3,0)</f>
        <v>1208.4312316999999</v>
      </c>
      <c r="G1151" s="11">
        <f t="shared" si="19"/>
        <v>0</v>
      </c>
    </row>
    <row r="1152" spans="2:7" x14ac:dyDescent="0.3">
      <c r="B1152" s="12">
        <v>91090</v>
      </c>
      <c r="C1152" s="13" t="s">
        <v>1147</v>
      </c>
      <c r="D1152" s="13" t="str">
        <f>VLOOKUP(B1152,'1월 3일'!$G:$I,3,0)</f>
        <v>에너지</v>
      </c>
      <c r="E1152" s="10">
        <f>VLOOKUP(B1152,'12월 1일'!$A:$C,3,0)</f>
        <v>1768.3854263400001</v>
      </c>
      <c r="F1152" s="10">
        <f>VLOOKUP(B1152,'1월 3일'!$A:$C,3,0)</f>
        <v>1183.2262585000001</v>
      </c>
      <c r="G1152" s="11">
        <f t="shared" si="19"/>
        <v>-33.090024330900249</v>
      </c>
    </row>
    <row r="1153" spans="2:7" x14ac:dyDescent="0.3">
      <c r="B1153" s="14">
        <v>263700</v>
      </c>
      <c r="C1153" s="15" t="s">
        <v>2100</v>
      </c>
      <c r="D1153" s="15" t="str">
        <f>VLOOKUP(B1153,'1월 3일'!$G:$I,3,0)</f>
        <v>헬스케어</v>
      </c>
      <c r="E1153" s="10">
        <f>VLOOKUP(B1153,'12월 1일'!$A:$C,3,0)</f>
        <v>1348.722223</v>
      </c>
      <c r="F1153" s="10">
        <f>VLOOKUP(B1153,'1월 3일'!$A:$C,3,0)</f>
        <v>1169.4285516</v>
      </c>
      <c r="G1153" s="11">
        <f t="shared" si="19"/>
        <v>-13.293595103756218</v>
      </c>
    </row>
    <row r="1154" spans="2:7" x14ac:dyDescent="0.3">
      <c r="B1154" s="12">
        <v>149980</v>
      </c>
      <c r="C1154" s="13" t="s">
        <v>2451</v>
      </c>
      <c r="D1154" s="13" t="str">
        <f>VLOOKUP(B1154,'1월 3일'!$G:$I,3,0)</f>
        <v>헬스케어</v>
      </c>
      <c r="E1154" s="10">
        <f>VLOOKUP(B1154,'12월 1일'!$A:$C,3,0)</f>
        <v>885.73245599999996</v>
      </c>
      <c r="F1154" s="10">
        <f>VLOOKUP(B1154,'1월 3일'!$A:$C,3,0)</f>
        <v>1200.2521019999999</v>
      </c>
      <c r="G1154" s="11">
        <f t="shared" si="19"/>
        <v>35.509554140127399</v>
      </c>
    </row>
    <row r="1155" spans="2:7" x14ac:dyDescent="0.3">
      <c r="B1155" s="14">
        <v>215360</v>
      </c>
      <c r="C1155" s="15" t="s">
        <v>1682</v>
      </c>
      <c r="D1155" s="15" t="str">
        <f>VLOOKUP(B1155,'1월 3일'!$G:$I,3,0)</f>
        <v>자동차</v>
      </c>
      <c r="E1155" s="10">
        <f>VLOOKUP(B1155,'12월 1일'!$A:$C,3,0)</f>
        <v>1438.3156724999999</v>
      </c>
      <c r="F1155" s="10">
        <f>VLOOKUP(B1155,'1월 3일'!$A:$C,3,0)</f>
        <v>1182.6151084999999</v>
      </c>
      <c r="G1155" s="11">
        <f t="shared" si="19"/>
        <v>-17.777777777777782</v>
      </c>
    </row>
    <row r="1156" spans="2:7" x14ac:dyDescent="0.3">
      <c r="B1156" s="12">
        <v>263690</v>
      </c>
      <c r="C1156" s="13" t="s">
        <v>682</v>
      </c>
      <c r="D1156" s="13" t="str">
        <f>VLOOKUP(B1156,'1월 3일'!$G:$I,3,0)</f>
        <v>헬스케어</v>
      </c>
      <c r="E1156" s="10">
        <f>VLOOKUP(B1156,'12월 1일'!$A:$C,3,0)</f>
        <v>1211.8402699999999</v>
      </c>
      <c r="F1156" s="10">
        <f>VLOOKUP(B1156,'1월 3일'!$A:$C,3,0)</f>
        <v>1166.53783</v>
      </c>
      <c r="G1156" s="11">
        <f t="shared" si="19"/>
        <v>-3.7383177570093351</v>
      </c>
    </row>
    <row r="1157" spans="2:7" x14ac:dyDescent="0.3">
      <c r="B1157" s="12">
        <v>43650</v>
      </c>
      <c r="C1157" s="13" t="s">
        <v>346</v>
      </c>
      <c r="D1157" s="13" t="str">
        <f>VLOOKUP(B1157,'1월 3일'!$G:$I,3,0)</f>
        <v>음식료</v>
      </c>
      <c r="E1157" s="10">
        <f>VLOOKUP(B1157,'12월 1일'!$A:$C,3,0)</f>
        <v>1239.3662976000001</v>
      </c>
      <c r="F1157" s="10">
        <f>VLOOKUP(B1157,'1월 3일'!$A:$C,3,0)</f>
        <v>1155.4322688</v>
      </c>
      <c r="G1157" s="11">
        <f t="shared" si="19"/>
        <v>-6.7723342939481341</v>
      </c>
    </row>
    <row r="1158" spans="2:7" x14ac:dyDescent="0.3">
      <c r="B1158" s="14">
        <v>261200</v>
      </c>
      <c r="C1158" s="15" t="s">
        <v>598</v>
      </c>
      <c r="D1158" s="15" t="str">
        <f>VLOOKUP(B1158,'1월 3일'!$G:$I,3,0)</f>
        <v>헬스케어</v>
      </c>
      <c r="E1158" s="10">
        <f>VLOOKUP(B1158,'12월 1일'!$A:$C,3,0)</f>
        <v>1210.14698</v>
      </c>
      <c r="F1158" s="10">
        <f>VLOOKUP(B1158,'1월 3일'!$A:$C,3,0)</f>
        <v>1186.5343559999999</v>
      </c>
      <c r="G1158" s="11">
        <f t="shared" si="19"/>
        <v>-1.9512195121951348</v>
      </c>
    </row>
    <row r="1159" spans="2:7" x14ac:dyDescent="0.3">
      <c r="B1159" s="12">
        <v>1540</v>
      </c>
      <c r="C1159" s="13" t="s">
        <v>1387</v>
      </c>
      <c r="D1159" s="13" t="str">
        <f>VLOOKUP(B1159,'1월 3일'!$G:$I,3,0)</f>
        <v>헬스케어</v>
      </c>
      <c r="E1159" s="10">
        <f>VLOOKUP(B1159,'12월 1일'!$A:$C,3,0)</f>
        <v>1194.6856720000001</v>
      </c>
      <c r="F1159" s="10">
        <f>VLOOKUP(B1159,'1월 3일'!$A:$C,3,0)</f>
        <v>1162.079622</v>
      </c>
      <c r="G1159" s="11">
        <f t="shared" si="19"/>
        <v>-2.729257641921401</v>
      </c>
    </row>
    <row r="1160" spans="2:7" x14ac:dyDescent="0.3">
      <c r="B1160" s="12">
        <v>49960</v>
      </c>
      <c r="C1160" s="13" t="s">
        <v>1288</v>
      </c>
      <c r="D1160" s="13" t="str">
        <f>VLOOKUP(B1160,'1월 3일'!$G:$I,3,0)</f>
        <v>음식료</v>
      </c>
      <c r="E1160" s="10">
        <f>VLOOKUP(B1160,'12월 1일'!$A:$C,3,0)</f>
        <v>1142.0999999999999</v>
      </c>
      <c r="F1160" s="10">
        <f>VLOOKUP(B1160,'1월 3일'!$A:$C,3,0)</f>
        <v>1170.3</v>
      </c>
      <c r="G1160" s="11">
        <f t="shared" si="19"/>
        <v>2.4691358024691468</v>
      </c>
    </row>
    <row r="1161" spans="2:7" x14ac:dyDescent="0.3">
      <c r="B1161" s="12">
        <v>86040</v>
      </c>
      <c r="C1161" s="13" t="s">
        <v>892</v>
      </c>
      <c r="D1161" s="13" t="str">
        <f>VLOOKUP(B1161,'1월 3일'!$G:$I,3,0)</f>
        <v>헬스케어</v>
      </c>
      <c r="E1161" s="10">
        <f>VLOOKUP(B1161,'12월 1일'!$A:$C,3,0)</f>
        <v>1124.9683341</v>
      </c>
      <c r="F1161" s="10">
        <f>VLOOKUP(B1161,'1월 3일'!$A:$C,3,0)</f>
        <v>1095.6340881000001</v>
      </c>
      <c r="G1161" s="11">
        <f t="shared" si="19"/>
        <v>-2.6075619295958141</v>
      </c>
    </row>
    <row r="1162" spans="2:7" x14ac:dyDescent="0.3">
      <c r="B1162" s="12">
        <v>126880</v>
      </c>
      <c r="C1162" s="13" t="s">
        <v>1977</v>
      </c>
      <c r="D1162" s="13" t="str">
        <f>VLOOKUP(B1162,'1월 3일'!$G:$I,3,0)</f>
        <v>에너지</v>
      </c>
      <c r="E1162" s="10">
        <f>VLOOKUP(B1162,'12월 1일'!$A:$C,3,0)</f>
        <v>1478.1523211000001</v>
      </c>
      <c r="F1162" s="10">
        <f>VLOOKUP(B1162,'1월 3일'!$A:$C,3,0)</f>
        <v>1174.1680918</v>
      </c>
      <c r="G1162" s="11">
        <f t="shared" si="19"/>
        <v>-20.56514913657772</v>
      </c>
    </row>
    <row r="1163" spans="2:7" x14ac:dyDescent="0.3">
      <c r="B1163" s="14">
        <v>294140</v>
      </c>
      <c r="C1163" s="15" t="s">
        <v>732</v>
      </c>
      <c r="D1163" s="15" t="str">
        <f>VLOOKUP(B1163,'1월 3일'!$G:$I,3,0)</f>
        <v>내수</v>
      </c>
      <c r="E1163" s="10">
        <f>VLOOKUP(B1163,'12월 1일'!$A:$C,3,0)</f>
        <v>1492.95</v>
      </c>
      <c r="F1163" s="10">
        <f>VLOOKUP(B1163,'1월 3일'!$A:$C,3,0)</f>
        <v>1226.55</v>
      </c>
      <c r="G1163" s="11">
        <f t="shared" si="19"/>
        <v>-17.843866171003718</v>
      </c>
    </row>
    <row r="1164" spans="2:7" x14ac:dyDescent="0.3">
      <c r="B1164" s="14">
        <v>396300</v>
      </c>
      <c r="C1164" s="15" t="s">
        <v>1138</v>
      </c>
      <c r="D1164" s="15" t="str">
        <f>VLOOKUP(B1164,'1월 3일'!$G:$I,3,0)</f>
        <v>배터리</v>
      </c>
      <c r="E1164" s="10">
        <f>VLOOKUP(B1164,'12월 1일'!$A:$C,3,0)</f>
        <v>1395.99665</v>
      </c>
      <c r="F1164" s="10">
        <f>VLOOKUP(B1164,'1월 3일'!$A:$C,3,0)</f>
        <v>1145.670875</v>
      </c>
      <c r="G1164" s="11">
        <f t="shared" si="19"/>
        <v>-17.931688804554081</v>
      </c>
    </row>
    <row r="1165" spans="2:7" x14ac:dyDescent="0.3">
      <c r="B1165" s="12">
        <v>49080</v>
      </c>
      <c r="C1165" s="13" t="s">
        <v>374</v>
      </c>
      <c r="D1165" s="13" t="str">
        <f>VLOOKUP(B1165,'1월 3일'!$G:$I,3,0)</f>
        <v>통신</v>
      </c>
      <c r="E1165" s="10">
        <f>VLOOKUP(B1165,'12월 1일'!$A:$C,3,0)</f>
        <v>1406.5675100000001</v>
      </c>
      <c r="F1165" s="10">
        <f>VLOOKUP(B1165,'1월 3일'!$A:$C,3,0)</f>
        <v>1209.5876947500001</v>
      </c>
      <c r="G1165" s="11">
        <f t="shared" si="19"/>
        <v>-14.004291571472461</v>
      </c>
    </row>
    <row r="1166" spans="2:7" x14ac:dyDescent="0.3">
      <c r="B1166" s="14">
        <v>46120</v>
      </c>
      <c r="C1166" s="15" t="s">
        <v>1627</v>
      </c>
      <c r="D1166" s="15" t="str">
        <f>VLOOKUP(B1166,'1월 3일'!$G:$I,3,0)</f>
        <v>에너지</v>
      </c>
      <c r="E1166" s="10">
        <f>VLOOKUP(B1166,'12월 1일'!$A:$C,3,0)</f>
        <v>1494.1990848</v>
      </c>
      <c r="F1166" s="10">
        <f>VLOOKUP(B1166,'1월 3일'!$A:$C,3,0)</f>
        <v>1126.0630784</v>
      </c>
      <c r="G1166" s="11">
        <f t="shared" si="19"/>
        <v>-24.637681159420289</v>
      </c>
    </row>
    <row r="1167" spans="2:7" x14ac:dyDescent="0.3">
      <c r="B1167" s="12">
        <v>130580</v>
      </c>
      <c r="C1167" s="13" t="s">
        <v>399</v>
      </c>
      <c r="D1167" s="13" t="str">
        <f>VLOOKUP(B1167,'1월 3일'!$G:$I,3,0)</f>
        <v>전문서비스</v>
      </c>
      <c r="E1167" s="10">
        <f>VLOOKUP(B1167,'12월 1일'!$A:$C,3,0)</f>
        <v>1188.8800000000001</v>
      </c>
      <c r="F1167" s="10">
        <f>VLOOKUP(B1167,'1월 3일'!$A:$C,3,0)</f>
        <v>1173.48</v>
      </c>
      <c r="G1167" s="11">
        <f t="shared" si="19"/>
        <v>-1.2953367875647714</v>
      </c>
    </row>
    <row r="1168" spans="2:7" x14ac:dyDescent="0.3">
      <c r="B1168" s="12">
        <v>377220</v>
      </c>
      <c r="C1168" s="13" t="s">
        <v>2394</v>
      </c>
      <c r="D1168" s="13" t="str">
        <f>VLOOKUP(B1168,'1월 3일'!$G:$I,3,0)</f>
        <v>음식료</v>
      </c>
      <c r="E1168" s="10">
        <f>VLOOKUP(B1168,'12월 1일'!$A:$C,3,0)</f>
        <v>1130.9845</v>
      </c>
      <c r="F1168" s="10">
        <f>VLOOKUP(B1168,'1월 3일'!$A:$C,3,0)</f>
        <v>1222.992</v>
      </c>
      <c r="G1168" s="11">
        <f t="shared" si="19"/>
        <v>8.1351689612015008</v>
      </c>
    </row>
    <row r="1169" spans="2:7" x14ac:dyDescent="0.3">
      <c r="B1169" s="12">
        <v>32560</v>
      </c>
      <c r="C1169" s="13" t="s">
        <v>2669</v>
      </c>
      <c r="D1169" s="13" t="str">
        <f>VLOOKUP(B1169,'1월 3일'!$G:$I,3,0)</f>
        <v>기초소재</v>
      </c>
      <c r="E1169" s="10">
        <f>VLOOKUP(B1169,'12월 1일'!$A:$C,3,0)</f>
        <v>1332.8</v>
      </c>
      <c r="F1169" s="10">
        <f>VLOOKUP(B1169,'1월 3일'!$A:$C,3,0)</f>
        <v>1159.4000000000001</v>
      </c>
      <c r="G1169" s="11">
        <f t="shared" si="19"/>
        <v>-13.010204081632647</v>
      </c>
    </row>
    <row r="1170" spans="2:7" x14ac:dyDescent="0.3">
      <c r="B1170" s="14">
        <v>259630</v>
      </c>
      <c r="C1170" s="15" t="s">
        <v>1598</v>
      </c>
      <c r="D1170" s="15" t="str">
        <f>VLOOKUP(B1170,'1월 3일'!$G:$I,3,0)</f>
        <v>배터리</v>
      </c>
      <c r="E1170" s="10">
        <f>VLOOKUP(B1170,'12월 1일'!$A:$C,3,0)</f>
        <v>1541.4414509999999</v>
      </c>
      <c r="F1170" s="10">
        <f>VLOOKUP(B1170,'1월 3일'!$A:$C,3,0)</f>
        <v>1215.9577979999999</v>
      </c>
      <c r="G1170" s="11">
        <f t="shared" si="19"/>
        <v>-21.11553784860558</v>
      </c>
    </row>
    <row r="1171" spans="2:7" x14ac:dyDescent="0.3">
      <c r="B1171" s="14">
        <v>376980</v>
      </c>
      <c r="C1171" s="15" t="s">
        <v>1715</v>
      </c>
      <c r="D1171" s="15" t="str">
        <f>VLOOKUP(B1171,'1월 3일'!$G:$I,3,0)</f>
        <v>인터넷</v>
      </c>
      <c r="E1171" s="10">
        <f>VLOOKUP(B1171,'12월 1일'!$A:$C,3,0)</f>
        <v>1259.991156</v>
      </c>
      <c r="F1171" s="10">
        <f>VLOOKUP(B1171,'1월 3일'!$A:$C,3,0)</f>
        <v>1099.5428440000001</v>
      </c>
      <c r="G1171" s="11">
        <f t="shared" si="19"/>
        <v>-12.734082397003743</v>
      </c>
    </row>
    <row r="1172" spans="2:7" x14ac:dyDescent="0.3">
      <c r="B1172" s="14">
        <v>104620</v>
      </c>
      <c r="C1172" s="15" t="s">
        <v>439</v>
      </c>
      <c r="D1172" s="15" t="str">
        <f>VLOOKUP(B1172,'1월 3일'!$G:$I,3,0)</f>
        <v>내수</v>
      </c>
      <c r="E1172" s="10">
        <f>VLOOKUP(B1172,'12월 1일'!$A:$C,3,0)</f>
        <v>1014.1129824</v>
      </c>
      <c r="F1172" s="10">
        <f>VLOOKUP(B1172,'1월 3일'!$A:$C,3,0)</f>
        <v>1163.7103944</v>
      </c>
      <c r="G1172" s="11">
        <f t="shared" si="19"/>
        <v>14.751552795031063</v>
      </c>
    </row>
    <row r="1173" spans="2:7" x14ac:dyDescent="0.3">
      <c r="B1173" s="14">
        <v>53260</v>
      </c>
      <c r="C1173" s="15" t="s">
        <v>363</v>
      </c>
      <c r="D1173" s="15" t="str">
        <f>VLOOKUP(B1173,'1월 3일'!$G:$I,3,0)</f>
        <v>기초소재</v>
      </c>
      <c r="E1173" s="10">
        <f>VLOOKUP(B1173,'12월 1일'!$A:$C,3,0)</f>
        <v>1415.232</v>
      </c>
      <c r="F1173" s="10">
        <f>VLOOKUP(B1173,'1월 3일'!$A:$C,3,0)</f>
        <v>1125.0719999999999</v>
      </c>
      <c r="G1173" s="11">
        <f t="shared" si="19"/>
        <v>-20.50264550264551</v>
      </c>
    </row>
    <row r="1174" spans="2:7" x14ac:dyDescent="0.3">
      <c r="B1174" s="12">
        <v>79960</v>
      </c>
      <c r="C1174" s="13" t="s">
        <v>632</v>
      </c>
      <c r="D1174" s="13" t="str">
        <f>VLOOKUP(B1174,'1월 3일'!$G:$I,3,0)</f>
        <v>전자제품</v>
      </c>
      <c r="E1174" s="10">
        <f>VLOOKUP(B1174,'12월 1일'!$A:$C,3,0)</f>
        <v>1210.44</v>
      </c>
      <c r="F1174" s="10">
        <f>VLOOKUP(B1174,'1월 3일'!$A:$C,3,0)</f>
        <v>1131.8399999999999</v>
      </c>
      <c r="G1174" s="11">
        <f t="shared" si="19"/>
        <v>-6.4935064935065068</v>
      </c>
    </row>
    <row r="1175" spans="2:7" x14ac:dyDescent="0.3">
      <c r="B1175" s="12">
        <v>7280</v>
      </c>
      <c r="C1175" s="13" t="s">
        <v>2513</v>
      </c>
      <c r="D1175" s="13" t="str">
        <f>VLOOKUP(B1175,'1월 3일'!$G:$I,3,0)</f>
        <v>기초소재</v>
      </c>
      <c r="E1175" s="10">
        <f>VLOOKUP(B1175,'12월 1일'!$A:$C,3,0)</f>
        <v>1275.4110379000001</v>
      </c>
      <c r="F1175" s="10">
        <f>VLOOKUP(B1175,'1월 3일'!$A:$C,3,0)</f>
        <v>1208.7624800999999</v>
      </c>
      <c r="G1175" s="11">
        <f t="shared" si="19"/>
        <v>-5.2256532066508488</v>
      </c>
    </row>
    <row r="1176" spans="2:7" x14ac:dyDescent="0.3">
      <c r="B1176" s="12">
        <v>58400</v>
      </c>
      <c r="C1176" s="13" t="s">
        <v>143</v>
      </c>
      <c r="D1176" s="13" t="str">
        <f>VLOOKUP(B1176,'1월 3일'!$G:$I,3,0)</f>
        <v>방송미디어</v>
      </c>
      <c r="E1176" s="10">
        <f>VLOOKUP(B1176,'12월 1일'!$A:$C,3,0)</f>
        <v>1234.2449904</v>
      </c>
      <c r="F1176" s="10">
        <f>VLOOKUP(B1176,'1월 3일'!$A:$C,3,0)</f>
        <v>1177.3002108000001</v>
      </c>
      <c r="G1176" s="11">
        <f t="shared" si="19"/>
        <v>-4.613733905579398</v>
      </c>
    </row>
    <row r="1177" spans="2:7" x14ac:dyDescent="0.3">
      <c r="B1177" s="14">
        <v>520</v>
      </c>
      <c r="C1177" s="15" t="s">
        <v>1045</v>
      </c>
      <c r="D1177" s="15" t="str">
        <f>VLOOKUP(B1177,'1월 3일'!$G:$I,3,0)</f>
        <v>헬스케어</v>
      </c>
      <c r="E1177" s="10">
        <f>VLOOKUP(B1177,'12월 1일'!$A:$C,3,0)</f>
        <v>1068.3556550000001</v>
      </c>
      <c r="F1177" s="10">
        <f>VLOOKUP(B1177,'1월 3일'!$A:$C,3,0)</f>
        <v>1145.156575</v>
      </c>
      <c r="G1177" s="11">
        <f t="shared" si="19"/>
        <v>7.1887034659820159</v>
      </c>
    </row>
    <row r="1178" spans="2:7" x14ac:dyDescent="0.3">
      <c r="B1178" s="12">
        <v>101930</v>
      </c>
      <c r="C1178" s="13" t="s">
        <v>1915</v>
      </c>
      <c r="D1178" s="13" t="str">
        <f>VLOOKUP(B1178,'1월 3일'!$G:$I,3,0)</f>
        <v>조선</v>
      </c>
      <c r="E1178" s="10">
        <f>VLOOKUP(B1178,'12월 1일'!$A:$C,3,0)</f>
        <v>1222.4533550000001</v>
      </c>
      <c r="F1178" s="10">
        <f>VLOOKUP(B1178,'1월 3일'!$A:$C,3,0)</f>
        <v>1138.46801</v>
      </c>
      <c r="G1178" s="11">
        <f t="shared" si="19"/>
        <v>-6.8702290076335881</v>
      </c>
    </row>
    <row r="1179" spans="2:7" x14ac:dyDescent="0.3">
      <c r="B1179" s="12">
        <v>389140</v>
      </c>
      <c r="C1179" s="13" t="s">
        <v>2361</v>
      </c>
      <c r="D1179" s="13" t="str">
        <f>VLOOKUP(B1179,'1월 3일'!$G:$I,3,0)</f>
        <v>광고</v>
      </c>
      <c r="E1179" s="10">
        <f>VLOOKUP(B1179,'12월 1일'!$A:$C,3,0)</f>
        <v>1327.6874625</v>
      </c>
      <c r="F1179" s="10">
        <f>VLOOKUP(B1179,'1월 3일'!$A:$C,3,0)</f>
        <v>1107.0362924999999</v>
      </c>
      <c r="G1179" s="11">
        <f t="shared" si="19"/>
        <v>-16.619210185544709</v>
      </c>
    </row>
    <row r="1180" spans="2:7" x14ac:dyDescent="0.3">
      <c r="B1180" s="14">
        <v>238090</v>
      </c>
      <c r="C1180" s="15" t="s">
        <v>1418</v>
      </c>
      <c r="D1180" s="15" t="str">
        <f>VLOOKUP(B1180,'1월 3일'!$G:$I,3,0)</f>
        <v>스마트폰</v>
      </c>
      <c r="E1180" s="10">
        <f>VLOOKUP(B1180,'12월 1일'!$A:$C,3,0)</f>
        <v>1318.8616649999999</v>
      </c>
      <c r="F1180" s="10">
        <f>VLOOKUP(B1180,'1월 3일'!$A:$C,3,0)</f>
        <v>1121.03241525</v>
      </c>
      <c r="G1180" s="11">
        <f t="shared" si="19"/>
        <v>-14.999999999999991</v>
      </c>
    </row>
    <row r="1181" spans="2:7" x14ac:dyDescent="0.3">
      <c r="B1181" s="12">
        <v>60900</v>
      </c>
      <c r="C1181" s="13" t="s">
        <v>559</v>
      </c>
      <c r="D1181" s="13" t="str">
        <f>VLOOKUP(B1181,'1월 3일'!$G:$I,3,0)</f>
        <v>에너지</v>
      </c>
      <c r="E1181" s="10">
        <f>VLOOKUP(B1181,'12월 1일'!$A:$C,3,0)</f>
        <v>1177.50363184</v>
      </c>
      <c r="F1181" s="10">
        <f>VLOOKUP(B1181,'1월 3일'!$A:$C,3,0)</f>
        <v>1175.6808708000001</v>
      </c>
      <c r="G1181" s="11">
        <f t="shared" si="19"/>
        <v>-0.15479876160989781</v>
      </c>
    </row>
    <row r="1182" spans="2:7" x14ac:dyDescent="0.3">
      <c r="B1182" s="12">
        <v>19590</v>
      </c>
      <c r="C1182" s="13" t="s">
        <v>1588</v>
      </c>
      <c r="D1182" s="13" t="str">
        <f>VLOOKUP(B1182,'1월 3일'!$G:$I,3,0)</f>
        <v>금융</v>
      </c>
      <c r="E1182" s="10">
        <f>VLOOKUP(B1182,'12월 1일'!$A:$C,3,0)</f>
        <v>994.74147574999995</v>
      </c>
      <c r="F1182" s="10">
        <f>VLOOKUP(B1182,'1월 3일'!$A:$C,3,0)</f>
        <v>965.11087859999998</v>
      </c>
      <c r="G1182" s="11">
        <f t="shared" si="19"/>
        <v>-2.9787234042553123</v>
      </c>
    </row>
    <row r="1183" spans="2:7" x14ac:dyDescent="0.3">
      <c r="B1183" s="14">
        <v>2450</v>
      </c>
      <c r="C1183" s="16" t="s">
        <v>1041</v>
      </c>
      <c r="D1183" s="16" t="str">
        <f>VLOOKUP(B1183,'1월 3일'!$G:$I,3,0)</f>
        <v>내수</v>
      </c>
      <c r="E1183" s="10">
        <f>VLOOKUP(B1183,'12월 1일'!$A:$C,3,0)</f>
        <v>1204.0611695</v>
      </c>
      <c r="F1183" s="10">
        <f>VLOOKUP(B1183,'1월 3일'!$A:$C,3,0)</f>
        <v>1127.1098917500001</v>
      </c>
      <c r="G1183" s="11">
        <f t="shared" si="19"/>
        <v>-6.3909774436090139</v>
      </c>
    </row>
    <row r="1184" spans="2:7" x14ac:dyDescent="0.3">
      <c r="B1184" s="14">
        <v>139670</v>
      </c>
      <c r="C1184" s="15" t="s">
        <v>2233</v>
      </c>
      <c r="D1184" s="15" t="str">
        <f>VLOOKUP(B1184,'1월 3일'!$G:$I,3,0)</f>
        <v>인터넷</v>
      </c>
      <c r="E1184" s="10">
        <f>VLOOKUP(B1184,'12월 1일'!$A:$C,3,0)</f>
        <v>1234.0685676999999</v>
      </c>
      <c r="F1184" s="10">
        <f>VLOOKUP(B1184,'1월 3일'!$A:$C,3,0)</f>
        <v>1114.8610661</v>
      </c>
      <c r="G1184" s="11">
        <f t="shared" si="19"/>
        <v>-9.659714599341374</v>
      </c>
    </row>
    <row r="1185" spans="2:7" x14ac:dyDescent="0.3">
      <c r="B1185" s="12">
        <v>368600</v>
      </c>
      <c r="C1185" s="13" t="s">
        <v>1355</v>
      </c>
      <c r="D1185" s="13" t="str">
        <f>VLOOKUP(B1185,'1월 3일'!$G:$I,3,0)</f>
        <v>기초소재</v>
      </c>
      <c r="E1185" s="10">
        <f>VLOOKUP(B1185,'12월 1일'!$A:$C,3,0)</f>
        <v>1165.8065790000001</v>
      </c>
      <c r="F1185" s="10">
        <f>VLOOKUP(B1185,'1월 3일'!$A:$C,3,0)</f>
        <v>1126.7197695</v>
      </c>
      <c r="G1185" s="11">
        <f t="shared" si="19"/>
        <v>-3.3527696793002937</v>
      </c>
    </row>
    <row r="1186" spans="2:7" x14ac:dyDescent="0.3">
      <c r="B1186" s="12">
        <v>354200</v>
      </c>
      <c r="C1186" s="13" t="s">
        <v>1559</v>
      </c>
      <c r="D1186" s="13" t="str">
        <f>VLOOKUP(B1186,'1월 3일'!$G:$I,3,0)</f>
        <v>헬스케어</v>
      </c>
      <c r="E1186" s="10">
        <f>VLOOKUP(B1186,'12월 1일'!$A:$C,3,0)</f>
        <v>1117.7603328</v>
      </c>
      <c r="F1186" s="10">
        <f>VLOOKUP(B1186,'1월 3일'!$A:$C,3,0)</f>
        <v>1169.0222719999999</v>
      </c>
      <c r="G1186" s="11">
        <f t="shared" si="19"/>
        <v>4.5861297539149914</v>
      </c>
    </row>
    <row r="1187" spans="2:7" x14ac:dyDescent="0.3">
      <c r="B1187" s="12">
        <v>226330</v>
      </c>
      <c r="C1187" s="13" t="s">
        <v>1256</v>
      </c>
      <c r="D1187" s="13" t="str">
        <f>VLOOKUP(B1187,'1월 3일'!$G:$I,3,0)</f>
        <v>헬스케어</v>
      </c>
      <c r="E1187" s="10">
        <f>VLOOKUP(B1187,'12월 1일'!$A:$C,3,0)</f>
        <v>1194.9660944</v>
      </c>
      <c r="F1187" s="10">
        <f>VLOOKUP(B1187,'1월 3일'!$A:$C,3,0)</f>
        <v>1169.282434</v>
      </c>
      <c r="G1187" s="11">
        <f t="shared" si="19"/>
        <v>-2.1493212669683293</v>
      </c>
    </row>
    <row r="1188" spans="2:7" x14ac:dyDescent="0.3">
      <c r="B1188" s="14">
        <v>112290</v>
      </c>
      <c r="C1188" s="15" t="s">
        <v>1609</v>
      </c>
      <c r="D1188" s="15" t="str">
        <f>VLOOKUP(B1188,'1월 3일'!$G:$I,3,0)</f>
        <v>반도체</v>
      </c>
      <c r="E1188" s="10">
        <f>VLOOKUP(B1188,'12월 1일'!$A:$C,3,0)</f>
        <v>1278.9839425</v>
      </c>
      <c r="F1188" s="10">
        <f>VLOOKUP(B1188,'1월 3일'!$A:$C,3,0)</f>
        <v>1157.6574025</v>
      </c>
      <c r="G1188" s="11">
        <f t="shared" si="19"/>
        <v>-9.4861660079051386</v>
      </c>
    </row>
    <row r="1189" spans="2:7" x14ac:dyDescent="0.3">
      <c r="B1189" s="14">
        <v>129920</v>
      </c>
      <c r="C1189" s="15" t="s">
        <v>517</v>
      </c>
      <c r="D1189" s="15" t="str">
        <f>VLOOKUP(B1189,'1월 3일'!$G:$I,3,0)</f>
        <v>기계</v>
      </c>
      <c r="E1189" s="10">
        <f>VLOOKUP(B1189,'12월 1일'!$A:$C,3,0)</f>
        <v>1529.2284095</v>
      </c>
      <c r="F1189" s="10">
        <f>VLOOKUP(B1189,'1월 3일'!$A:$C,3,0)</f>
        <v>1131.4918725</v>
      </c>
      <c r="G1189" s="11">
        <f t="shared" si="19"/>
        <v>-26.00896860986547</v>
      </c>
    </row>
    <row r="1190" spans="2:7" x14ac:dyDescent="0.3">
      <c r="B1190" s="12">
        <v>10040</v>
      </c>
      <c r="C1190" s="13" t="s">
        <v>2476</v>
      </c>
      <c r="D1190" s="13" t="str">
        <f>VLOOKUP(B1190,'1월 3일'!$G:$I,3,0)</f>
        <v>기초소재</v>
      </c>
      <c r="E1190" s="10">
        <f>VLOOKUP(B1190,'12월 1일'!$A:$C,3,0)</f>
        <v>1215.5850352</v>
      </c>
      <c r="F1190" s="10">
        <f>VLOOKUP(B1190,'1월 3일'!$A:$C,3,0)</f>
        <v>1129.3442050000001</v>
      </c>
      <c r="G1190" s="11">
        <f t="shared" si="19"/>
        <v>-7.0945945945945832</v>
      </c>
    </row>
    <row r="1191" spans="2:7" x14ac:dyDescent="0.3">
      <c r="B1191" s="12">
        <v>13360</v>
      </c>
      <c r="C1191" s="13" t="s">
        <v>1918</v>
      </c>
      <c r="D1191" s="13" t="str">
        <f>VLOOKUP(B1191,'1월 3일'!$G:$I,3,0)</f>
        <v>건설</v>
      </c>
      <c r="E1191" s="10">
        <f>VLOOKUP(B1191,'12월 1일'!$A:$C,3,0)</f>
        <v>1618.0451559999999</v>
      </c>
      <c r="F1191" s="10">
        <f>VLOOKUP(B1191,'1월 3일'!$A:$C,3,0)</f>
        <v>1269.5846799999999</v>
      </c>
      <c r="G1191" s="11">
        <f t="shared" si="19"/>
        <v>-21.535893155258769</v>
      </c>
    </row>
    <row r="1192" spans="2:7" x14ac:dyDescent="0.3">
      <c r="B1192" s="14">
        <v>195990</v>
      </c>
      <c r="C1192" s="16" t="s">
        <v>1489</v>
      </c>
      <c r="D1192" s="16" t="str">
        <f>VLOOKUP(B1192,'1월 3일'!$G:$I,3,0)</f>
        <v>헬스케어</v>
      </c>
      <c r="E1192" s="10">
        <f>VLOOKUP(B1192,'12월 1일'!$A:$C,3,0)</f>
        <v>1464.24000735</v>
      </c>
      <c r="F1192" s="10">
        <f>VLOOKUP(B1192,'1월 3일'!$A:$C,3,0)</f>
        <v>1141.2861365700001</v>
      </c>
      <c r="G1192" s="11">
        <f t="shared" si="19"/>
        <v>-22.056074766355138</v>
      </c>
    </row>
    <row r="1193" spans="2:7" x14ac:dyDescent="0.3">
      <c r="B1193" s="14">
        <v>120240</v>
      </c>
      <c r="C1193" s="15" t="s">
        <v>549</v>
      </c>
      <c r="D1193" s="15" t="str">
        <f>VLOOKUP(B1193,'1월 3일'!$G:$I,3,0)</f>
        <v>헬스케어</v>
      </c>
      <c r="E1193" s="10">
        <f>VLOOKUP(B1193,'12월 1일'!$A:$C,3,0)</f>
        <v>1236.7472519999999</v>
      </c>
      <c r="F1193" s="10">
        <f>VLOOKUP(B1193,'1월 3일'!$A:$C,3,0)</f>
        <v>1107.3202140000001</v>
      </c>
      <c r="G1193" s="11">
        <f t="shared" si="19"/>
        <v>-10.465116279069752</v>
      </c>
    </row>
    <row r="1194" spans="2:7" x14ac:dyDescent="0.3">
      <c r="B1194" s="14">
        <v>352910</v>
      </c>
      <c r="C1194" s="15" t="s">
        <v>1634</v>
      </c>
      <c r="D1194" s="15" t="str">
        <f>VLOOKUP(B1194,'1월 3일'!$G:$I,3,0)</f>
        <v>인터넷</v>
      </c>
      <c r="E1194" s="10">
        <f>VLOOKUP(B1194,'12월 1일'!$A:$C,3,0)</f>
        <v>1108.9213560000001</v>
      </c>
      <c r="F1194" s="10">
        <f>VLOOKUP(B1194,'1월 3일'!$A:$C,3,0)</f>
        <v>1113.1975095</v>
      </c>
      <c r="G1194" s="11">
        <f t="shared" si="19"/>
        <v>0.38561377476078462</v>
      </c>
    </row>
    <row r="1195" spans="2:7" x14ac:dyDescent="0.3">
      <c r="B1195" s="14">
        <v>267320</v>
      </c>
      <c r="C1195" s="15" t="s">
        <v>401</v>
      </c>
      <c r="D1195" s="15" t="str">
        <f>VLOOKUP(B1195,'1월 3일'!$G:$I,3,0)</f>
        <v>배터리</v>
      </c>
      <c r="E1195" s="10">
        <f>VLOOKUP(B1195,'12월 1일'!$A:$C,3,0)</f>
        <v>1300.086282</v>
      </c>
      <c r="F1195" s="10">
        <f>VLOOKUP(B1195,'1월 3일'!$A:$C,3,0)</f>
        <v>1128.7112721000001</v>
      </c>
      <c r="G1195" s="11">
        <f t="shared" si="19"/>
        <v>-13.181818181818173</v>
      </c>
    </row>
    <row r="1196" spans="2:7" x14ac:dyDescent="0.3">
      <c r="B1196" s="12">
        <v>2200</v>
      </c>
      <c r="C1196" s="13" t="s">
        <v>2483</v>
      </c>
      <c r="D1196" s="13" t="str">
        <f>VLOOKUP(B1196,'1월 3일'!$G:$I,3,0)</f>
        <v>종이</v>
      </c>
      <c r="E1196" s="10">
        <f>VLOOKUP(B1196,'12월 1일'!$A:$C,3,0)</f>
        <v>1168</v>
      </c>
      <c r="F1196" s="10">
        <f>VLOOKUP(B1196,'1월 3일'!$A:$C,3,0)</f>
        <v>1112</v>
      </c>
      <c r="G1196" s="11">
        <f t="shared" si="19"/>
        <v>-4.7945205479452024</v>
      </c>
    </row>
    <row r="1197" spans="2:7" x14ac:dyDescent="0.3">
      <c r="B1197" s="12">
        <v>108380</v>
      </c>
      <c r="C1197" s="13" t="s">
        <v>529</v>
      </c>
      <c r="D1197" s="13" t="str">
        <f>VLOOKUP(B1197,'1월 3일'!$G:$I,3,0)</f>
        <v>조선</v>
      </c>
      <c r="E1197" s="10">
        <f>VLOOKUP(B1197,'12월 1일'!$A:$C,3,0)</f>
        <v>1195.9166250000001</v>
      </c>
      <c r="F1197" s="10">
        <f>VLOOKUP(B1197,'1월 3일'!$A:$C,3,0)</f>
        <v>1109.810628</v>
      </c>
      <c r="G1197" s="11">
        <f t="shared" si="19"/>
        <v>-7.2000000000000064</v>
      </c>
    </row>
    <row r="1198" spans="2:7" x14ac:dyDescent="0.3">
      <c r="B1198" s="12">
        <v>204610</v>
      </c>
      <c r="C1198" s="13" t="s">
        <v>2291</v>
      </c>
      <c r="D1198" s="13" t="str">
        <f>VLOOKUP(B1198,'1월 3일'!$G:$I,3,0)</f>
        <v>게임</v>
      </c>
      <c r="E1198" s="10">
        <f>VLOOKUP(B1198,'12월 1일'!$A:$C,3,0)</f>
        <v>1193.6970864</v>
      </c>
      <c r="F1198" s="10">
        <f>VLOOKUP(B1198,'1월 3일'!$A:$C,3,0)</f>
        <v>1242.8879004</v>
      </c>
      <c r="G1198" s="11">
        <f t="shared" si="19"/>
        <v>4.1208791208791284</v>
      </c>
    </row>
    <row r="1199" spans="2:7" x14ac:dyDescent="0.3">
      <c r="B1199" s="12">
        <v>15710</v>
      </c>
      <c r="C1199" s="13" t="s">
        <v>2193</v>
      </c>
      <c r="D1199" s="13" t="str">
        <f>VLOOKUP(B1199,'1월 3일'!$G:$I,3,0)</f>
        <v>건설</v>
      </c>
      <c r="E1199" s="10">
        <f>VLOOKUP(B1199,'12월 1일'!$A:$C,3,0)</f>
        <v>823.05697499999997</v>
      </c>
      <c r="F1199" s="10">
        <f>VLOOKUP(B1199,'1월 3일'!$A:$C,3,0)</f>
        <v>1078.1257499999999</v>
      </c>
      <c r="G1199" s="11">
        <f t="shared" si="19"/>
        <v>30.990415335463251</v>
      </c>
    </row>
    <row r="1200" spans="2:7" x14ac:dyDescent="0.3">
      <c r="B1200" s="14">
        <v>348350</v>
      </c>
      <c r="C1200" s="15" t="s">
        <v>1732</v>
      </c>
      <c r="D1200" s="15" t="str">
        <f>VLOOKUP(B1200,'1월 3일'!$G:$I,3,0)</f>
        <v>반도체</v>
      </c>
      <c r="E1200" s="10">
        <f>VLOOKUP(B1200,'12월 1일'!$A:$C,3,0)</f>
        <v>1379.8778</v>
      </c>
      <c r="F1200" s="10">
        <f>VLOOKUP(B1200,'1월 3일'!$A:$C,3,0)</f>
        <v>1079.4616000000001</v>
      </c>
      <c r="G1200" s="11">
        <f t="shared" si="19"/>
        <v>-21.771217712177116</v>
      </c>
    </row>
    <row r="1201" spans="2:7" x14ac:dyDescent="0.3">
      <c r="B1201" s="14">
        <v>256630</v>
      </c>
      <c r="C1201" s="15" t="s">
        <v>2369</v>
      </c>
      <c r="D1201" s="15" t="str">
        <f>VLOOKUP(B1201,'1월 3일'!$G:$I,3,0)</f>
        <v>디스플레이</v>
      </c>
      <c r="E1201" s="10">
        <f>VLOOKUP(B1201,'12월 1일'!$A:$C,3,0)</f>
        <v>1235.3376335999999</v>
      </c>
      <c r="F1201" s="10">
        <f>VLOOKUP(B1201,'1월 3일'!$A:$C,3,0)</f>
        <v>1110.6439287999999</v>
      </c>
      <c r="G1201" s="11">
        <f t="shared" si="19"/>
        <v>-10.093896713615024</v>
      </c>
    </row>
    <row r="1202" spans="2:7" x14ac:dyDescent="0.3">
      <c r="B1202" s="12">
        <v>284620</v>
      </c>
      <c r="C1202" s="13" t="s">
        <v>2083</v>
      </c>
      <c r="D1202" s="13" t="str">
        <f>VLOOKUP(B1202,'1월 3일'!$G:$I,3,0)</f>
        <v>헬스케어</v>
      </c>
      <c r="E1202" s="10">
        <f>VLOOKUP(B1202,'12월 1일'!$A:$C,3,0)</f>
        <v>1139.2337568</v>
      </c>
      <c r="F1202" s="10">
        <f>VLOOKUP(B1202,'1월 3일'!$A:$C,3,0)</f>
        <v>1225.7931844</v>
      </c>
      <c r="G1202" s="11">
        <f t="shared" si="19"/>
        <v>7.5980392156862697</v>
      </c>
    </row>
    <row r="1203" spans="2:7" x14ac:dyDescent="0.3">
      <c r="B1203" s="12">
        <v>53050</v>
      </c>
      <c r="C1203" s="13" t="s">
        <v>2036</v>
      </c>
      <c r="D1203" s="13" t="str">
        <f>VLOOKUP(B1203,'1월 3일'!$G:$I,3,0)</f>
        <v>에너지</v>
      </c>
      <c r="E1203" s="10">
        <f>VLOOKUP(B1203,'12월 1일'!$A:$C,3,0)</f>
        <v>1478.3885321</v>
      </c>
      <c r="F1203" s="10">
        <f>VLOOKUP(B1203,'1월 3일'!$A:$C,3,0)</f>
        <v>1112.5398487</v>
      </c>
      <c r="G1203" s="11">
        <f t="shared" si="19"/>
        <v>-24.746450304259639</v>
      </c>
    </row>
    <row r="1204" spans="2:7" x14ac:dyDescent="0.3">
      <c r="B1204" s="14">
        <v>299660</v>
      </c>
      <c r="C1204" s="15" t="s">
        <v>1165</v>
      </c>
      <c r="D1204" s="15" t="str">
        <f>VLOOKUP(B1204,'1월 3일'!$G:$I,3,0)</f>
        <v>헬스케어</v>
      </c>
      <c r="E1204" s="10">
        <f>VLOOKUP(B1204,'12월 1일'!$A:$C,3,0)</f>
        <v>1401.2916479999999</v>
      </c>
      <c r="F1204" s="10">
        <f>VLOOKUP(B1204,'1월 3일'!$A:$C,3,0)</f>
        <v>1123.9526760000001</v>
      </c>
      <c r="G1204" s="11">
        <f t="shared" si="19"/>
        <v>-19.79166666666665</v>
      </c>
    </row>
    <row r="1205" spans="2:7" x14ac:dyDescent="0.3">
      <c r="B1205" s="12">
        <v>65530</v>
      </c>
      <c r="C1205" s="13" t="s">
        <v>1662</v>
      </c>
      <c r="D1205" s="13" t="str">
        <f>VLOOKUP(B1205,'1월 3일'!$G:$I,3,0)</f>
        <v>통신</v>
      </c>
      <c r="E1205" s="10">
        <f>VLOOKUP(B1205,'12월 1일'!$A:$C,3,0)</f>
        <v>1353.2159999999999</v>
      </c>
      <c r="F1205" s="10">
        <f>VLOOKUP(B1205,'1월 3일'!$A:$C,3,0)</f>
        <v>1128.5609999999999</v>
      </c>
      <c r="G1205" s="11">
        <f t="shared" si="19"/>
        <v>-16.6015625</v>
      </c>
    </row>
    <row r="1206" spans="2:7" x14ac:dyDescent="0.3">
      <c r="B1206" s="12">
        <v>37440</v>
      </c>
      <c r="C1206" s="13" t="s">
        <v>2705</v>
      </c>
      <c r="D1206" s="13" t="str">
        <f>VLOOKUP(B1206,'1월 3일'!$G:$I,3,0)</f>
        <v>건설</v>
      </c>
      <c r="E1206" s="10">
        <f>VLOOKUP(B1206,'12월 1일'!$A:$C,3,0)</f>
        <v>1656.774525</v>
      </c>
      <c r="F1206" s="10">
        <f>VLOOKUP(B1206,'1월 3일'!$A:$C,3,0)</f>
        <v>1113.798</v>
      </c>
      <c r="G1206" s="11">
        <f t="shared" si="19"/>
        <v>-32.773109243697483</v>
      </c>
    </row>
    <row r="1207" spans="2:7" x14ac:dyDescent="0.3">
      <c r="B1207" s="12">
        <v>7820</v>
      </c>
      <c r="C1207" s="13" t="s">
        <v>1458</v>
      </c>
      <c r="D1207" s="13" t="str">
        <f>VLOOKUP(B1207,'1월 3일'!$G:$I,3,0)</f>
        <v>기계</v>
      </c>
      <c r="E1207" s="10">
        <f>VLOOKUP(B1207,'12월 1일'!$A:$C,3,0)</f>
        <v>1216.0605221999999</v>
      </c>
      <c r="F1207" s="10">
        <f>VLOOKUP(B1207,'1월 3일'!$A:$C,3,0)</f>
        <v>1133.9213436</v>
      </c>
      <c r="G1207" s="11">
        <f t="shared" si="19"/>
        <v>-6.7545304777594684</v>
      </c>
    </row>
    <row r="1208" spans="2:7" x14ac:dyDescent="0.3">
      <c r="B1208" s="14">
        <v>11370</v>
      </c>
      <c r="C1208" s="15" t="s">
        <v>1103</v>
      </c>
      <c r="D1208" s="15" t="str">
        <f>VLOOKUP(B1208,'1월 3일'!$G:$I,3,0)</f>
        <v>건설</v>
      </c>
      <c r="E1208" s="10">
        <f>VLOOKUP(B1208,'12월 1일'!$A:$C,3,0)</f>
        <v>1427.66233975</v>
      </c>
      <c r="F1208" s="10">
        <f>VLOOKUP(B1208,'1월 3일'!$A:$C,3,0)</f>
        <v>1119.9330015</v>
      </c>
      <c r="G1208" s="11">
        <f t="shared" si="19"/>
        <v>-21.554770318021198</v>
      </c>
    </row>
    <row r="1209" spans="2:7" x14ac:dyDescent="0.3">
      <c r="B1209" s="14">
        <v>317850</v>
      </c>
      <c r="C1209" s="15" t="s">
        <v>504</v>
      </c>
      <c r="D1209" s="15" t="str">
        <f>VLOOKUP(B1209,'1월 3일'!$G:$I,3,0)</f>
        <v>기계</v>
      </c>
      <c r="E1209" s="10">
        <f>VLOOKUP(B1209,'12월 1일'!$A:$C,3,0)</f>
        <v>1215.3653200000001</v>
      </c>
      <c r="F1209" s="10">
        <f>VLOOKUP(B1209,'1월 3일'!$A:$C,3,0)</f>
        <v>986.44376999999997</v>
      </c>
      <c r="G1209" s="11">
        <f t="shared" si="19"/>
        <v>-18.835616438356173</v>
      </c>
    </row>
    <row r="1210" spans="2:7" x14ac:dyDescent="0.3">
      <c r="B1210" s="12">
        <v>33180</v>
      </c>
      <c r="C1210" s="13" t="s">
        <v>140</v>
      </c>
      <c r="D1210" s="13" t="str">
        <f>VLOOKUP(B1210,'1월 3일'!$G:$I,3,0)</f>
        <v>디스플레이</v>
      </c>
      <c r="E1210" s="10">
        <f>VLOOKUP(B1210,'12월 1일'!$A:$C,3,0)</f>
        <v>1630.308004</v>
      </c>
      <c r="F1210" s="10">
        <f>VLOOKUP(B1210,'1월 3일'!$A:$C,3,0)</f>
        <v>1101.46608586</v>
      </c>
      <c r="G1210" s="11">
        <f t="shared" si="19"/>
        <v>-32.438159957656687</v>
      </c>
    </row>
    <row r="1211" spans="2:7" x14ac:dyDescent="0.3">
      <c r="B1211" s="12">
        <v>27830</v>
      </c>
      <c r="C1211" s="13" t="s">
        <v>515</v>
      </c>
      <c r="D1211" s="13" t="str">
        <f>VLOOKUP(B1211,'1월 3일'!$G:$I,3,0)</f>
        <v>금융</v>
      </c>
      <c r="E1211" s="10">
        <f>VLOOKUP(B1211,'12월 1일'!$A:$C,3,0)</f>
        <v>1194</v>
      </c>
      <c r="F1211" s="10">
        <f>VLOOKUP(B1211,'1월 3일'!$A:$C,3,0)</f>
        <v>1012</v>
      </c>
      <c r="G1211" s="11">
        <f t="shared" ref="G1211:G1274" si="20">(F1211/E1211-1)*100</f>
        <v>-15.242881072026805</v>
      </c>
    </row>
    <row r="1212" spans="2:7" x14ac:dyDescent="0.3">
      <c r="B1212" s="17">
        <v>52420</v>
      </c>
      <c r="C1212" s="18" t="s">
        <v>1636</v>
      </c>
      <c r="D1212" s="18" t="str">
        <f>VLOOKUP(B1212,'1월 3일'!$G:$I,3,0)</f>
        <v>디스플레이</v>
      </c>
      <c r="E1212" s="10">
        <f>VLOOKUP(B1212,'12월 1일'!$A:$C,3,0)</f>
        <v>1356.7535872000001</v>
      </c>
      <c r="F1212" s="10">
        <f>VLOOKUP(B1212,'1월 3일'!$A:$C,3,0)</f>
        <v>1091.4285808</v>
      </c>
      <c r="G1212" s="11">
        <f t="shared" si="20"/>
        <v>-19.555872849952404</v>
      </c>
    </row>
    <row r="1213" spans="2:7" x14ac:dyDescent="0.3">
      <c r="B1213" s="14">
        <v>290090</v>
      </c>
      <c r="C1213" s="15" t="s">
        <v>2285</v>
      </c>
      <c r="D1213" s="15" t="str">
        <f>VLOOKUP(B1213,'1월 3일'!$G:$I,3,0)</f>
        <v>인터넷</v>
      </c>
      <c r="E1213" s="10">
        <f>VLOOKUP(B1213,'12월 1일'!$A:$C,3,0)</f>
        <v>1007.967088</v>
      </c>
      <c r="F1213" s="10">
        <f>VLOOKUP(B1213,'1월 3일'!$A:$C,3,0)</f>
        <v>1133.0432960000001</v>
      </c>
      <c r="G1213" s="11">
        <f t="shared" si="20"/>
        <v>12.408759124087588</v>
      </c>
    </row>
    <row r="1214" spans="2:7" x14ac:dyDescent="0.3">
      <c r="B1214" s="14">
        <v>155650</v>
      </c>
      <c r="C1214" s="15" t="s">
        <v>1664</v>
      </c>
      <c r="D1214" s="15" t="str">
        <f>VLOOKUP(B1214,'1월 3일'!$G:$I,3,0)</f>
        <v>디스플레이</v>
      </c>
      <c r="E1214" s="10">
        <f>VLOOKUP(B1214,'12월 1일'!$A:$C,3,0)</f>
        <v>1312.3153205999999</v>
      </c>
      <c r="F1214" s="10">
        <f>VLOOKUP(B1214,'1월 3일'!$A:$C,3,0)</f>
        <v>1084.6076393999999</v>
      </c>
      <c r="G1214" s="11">
        <f t="shared" si="20"/>
        <v>-17.351598173515981</v>
      </c>
    </row>
    <row r="1215" spans="2:7" x14ac:dyDescent="0.3">
      <c r="B1215" s="12">
        <v>90470</v>
      </c>
      <c r="C1215" s="13" t="s">
        <v>1968</v>
      </c>
      <c r="D1215" s="13" t="str">
        <f>VLOOKUP(B1215,'1월 3일'!$G:$I,3,0)</f>
        <v>디스플레이</v>
      </c>
      <c r="E1215" s="10">
        <f>VLOOKUP(B1215,'12월 1일'!$A:$C,3,0)</f>
        <v>1313.8027199999999</v>
      </c>
      <c r="F1215" s="10">
        <f>VLOOKUP(B1215,'1월 3일'!$A:$C,3,0)</f>
        <v>1144.4681472</v>
      </c>
      <c r="G1215" s="11">
        <f t="shared" si="20"/>
        <v>-12.888888888888882</v>
      </c>
    </row>
    <row r="1216" spans="2:7" x14ac:dyDescent="0.3">
      <c r="B1216" s="14">
        <v>417970</v>
      </c>
      <c r="C1216" s="15" t="s">
        <v>827</v>
      </c>
      <c r="D1216" s="15" t="str">
        <f>VLOOKUP(B1216,'1월 3일'!$G:$I,3,0)</f>
        <v>기계</v>
      </c>
      <c r="E1216" s="10">
        <f>VLOOKUP(B1216,'12월 1일'!$A:$C,3,0)</f>
        <v>1301.7284500000001</v>
      </c>
      <c r="F1216" s="10">
        <f>VLOOKUP(B1216,'1월 3일'!$A:$C,3,0)</f>
        <v>1068.2489</v>
      </c>
      <c r="G1216" s="11">
        <f t="shared" si="20"/>
        <v>-17.936117936117935</v>
      </c>
    </row>
    <row r="1217" spans="2:7" x14ac:dyDescent="0.3">
      <c r="B1217" s="14">
        <v>122310</v>
      </c>
      <c r="C1217" s="15" t="s">
        <v>1956</v>
      </c>
      <c r="D1217" s="15" t="str">
        <f>VLOOKUP(B1217,'1월 3일'!$G:$I,3,0)</f>
        <v>헬스케어</v>
      </c>
      <c r="E1217" s="10">
        <f>VLOOKUP(B1217,'12월 1일'!$A:$C,3,0)</f>
        <v>1143.9321384</v>
      </c>
      <c r="F1217" s="10">
        <f>VLOOKUP(B1217,'1월 3일'!$A:$C,3,0)</f>
        <v>1139.5659851999999</v>
      </c>
      <c r="G1217" s="11">
        <f t="shared" si="20"/>
        <v>-0.38167938931298329</v>
      </c>
    </row>
    <row r="1218" spans="2:7" x14ac:dyDescent="0.3">
      <c r="B1218" s="14">
        <v>44060</v>
      </c>
      <c r="C1218" s="15" t="s">
        <v>2001</v>
      </c>
      <c r="D1218" s="15" t="str">
        <f>VLOOKUP(B1218,'1월 3일'!$G:$I,3,0)</f>
        <v>기계</v>
      </c>
      <c r="E1218" s="10">
        <f>VLOOKUP(B1218,'12월 1일'!$A:$C,3,0)</f>
        <v>1258.8782196</v>
      </c>
      <c r="F1218" s="10">
        <f>VLOOKUP(B1218,'1월 3일'!$A:$C,3,0)</f>
        <v>1091.3468975999999</v>
      </c>
      <c r="G1218" s="11">
        <f t="shared" si="20"/>
        <v>-13.307984790874528</v>
      </c>
    </row>
    <row r="1219" spans="2:7" x14ac:dyDescent="0.3">
      <c r="B1219" s="12">
        <v>192250</v>
      </c>
      <c r="C1219" s="13" t="s">
        <v>2108</v>
      </c>
      <c r="D1219" s="13" t="str">
        <f>VLOOKUP(B1219,'1월 3일'!$G:$I,3,0)</f>
        <v>보안</v>
      </c>
      <c r="E1219" s="10">
        <f>VLOOKUP(B1219,'12월 1일'!$A:$C,3,0)</f>
        <v>1038.8674779</v>
      </c>
      <c r="F1219" s="10">
        <f>VLOOKUP(B1219,'1월 3일'!$A:$C,3,0)</f>
        <v>1038.8674779</v>
      </c>
      <c r="G1219" s="11">
        <f t="shared" si="20"/>
        <v>0</v>
      </c>
    </row>
    <row r="1220" spans="2:7" x14ac:dyDescent="0.3">
      <c r="B1220" s="12">
        <v>142760</v>
      </c>
      <c r="C1220" s="13" t="s">
        <v>960</v>
      </c>
      <c r="D1220" s="13" t="str">
        <f>VLOOKUP(B1220,'1월 3일'!$G:$I,3,0)</f>
        <v>헬스케어</v>
      </c>
      <c r="E1220" s="10">
        <f>VLOOKUP(B1220,'12월 1일'!$A:$C,3,0)</f>
        <v>1267.3784591000001</v>
      </c>
      <c r="F1220" s="10">
        <f>VLOOKUP(B1220,'1월 3일'!$A:$C,3,0)</f>
        <v>1122.7149128999999</v>
      </c>
      <c r="G1220" s="11">
        <f t="shared" si="20"/>
        <v>-11.414392059553357</v>
      </c>
    </row>
    <row r="1221" spans="2:7" x14ac:dyDescent="0.3">
      <c r="B1221" s="14">
        <v>8970</v>
      </c>
      <c r="C1221" s="15" t="s">
        <v>633</v>
      </c>
      <c r="D1221" s="15" t="str">
        <f>VLOOKUP(B1221,'1월 3일'!$G:$I,3,0)</f>
        <v>기초소재</v>
      </c>
      <c r="E1221" s="10">
        <f>VLOOKUP(B1221,'12월 1일'!$A:$C,3,0)</f>
        <v>1272.0726030000001</v>
      </c>
      <c r="F1221" s="10">
        <f>VLOOKUP(B1221,'1월 3일'!$A:$C,3,0)</f>
        <v>1081.856139</v>
      </c>
      <c r="G1221" s="11">
        <f t="shared" si="20"/>
        <v>-14.953271028037385</v>
      </c>
    </row>
    <row r="1222" spans="2:7" x14ac:dyDescent="0.3">
      <c r="B1222" s="14">
        <v>13990</v>
      </c>
      <c r="C1222" s="15" t="s">
        <v>1313</v>
      </c>
      <c r="D1222" s="15" t="str">
        <f>VLOOKUP(B1222,'1월 3일'!$G:$I,3,0)</f>
        <v>패션</v>
      </c>
      <c r="E1222" s="10">
        <f>VLOOKUP(B1222,'12월 1일'!$A:$C,3,0)</f>
        <v>1146.1306296</v>
      </c>
      <c r="F1222" s="10">
        <f>VLOOKUP(B1222,'1월 3일'!$A:$C,3,0)</f>
        <v>1108.3099632000001</v>
      </c>
      <c r="G1222" s="11">
        <f t="shared" si="20"/>
        <v>-3.2998565279770409</v>
      </c>
    </row>
    <row r="1223" spans="2:7" x14ac:dyDescent="0.3">
      <c r="B1223" s="12">
        <v>40420</v>
      </c>
      <c r="C1223" s="13" t="s">
        <v>1951</v>
      </c>
      <c r="D1223" s="13" t="str">
        <f>VLOOKUP(B1223,'1월 3일'!$G:$I,3,0)</f>
        <v>교육</v>
      </c>
      <c r="E1223" s="10">
        <f>VLOOKUP(B1223,'12월 1일'!$A:$C,3,0)</f>
        <v>1180.5196656000001</v>
      </c>
      <c r="F1223" s="10">
        <f>VLOOKUP(B1223,'1월 3일'!$A:$C,3,0)</f>
        <v>1114.6739471999999</v>
      </c>
      <c r="G1223" s="11">
        <f t="shared" si="20"/>
        <v>-5.5776892430278942</v>
      </c>
    </row>
    <row r="1224" spans="2:7" x14ac:dyDescent="0.3">
      <c r="B1224" s="12">
        <v>308170</v>
      </c>
      <c r="C1224" s="13" t="s">
        <v>1161</v>
      </c>
      <c r="D1224" s="13" t="str">
        <f>VLOOKUP(B1224,'1월 3일'!$G:$I,3,0)</f>
        <v>자동차</v>
      </c>
      <c r="E1224" s="10">
        <f>VLOOKUP(B1224,'12월 1일'!$A:$C,3,0)</f>
        <v>1450.7850000000001</v>
      </c>
      <c r="F1224" s="10">
        <f>VLOOKUP(B1224,'1월 3일'!$A:$C,3,0)</f>
        <v>1136.52</v>
      </c>
      <c r="G1224" s="11">
        <f t="shared" si="20"/>
        <v>-21.661721068249264</v>
      </c>
    </row>
    <row r="1225" spans="2:7" x14ac:dyDescent="0.3">
      <c r="B1225" s="14">
        <v>29480</v>
      </c>
      <c r="C1225" s="15" t="s">
        <v>331</v>
      </c>
      <c r="D1225" s="15" t="str">
        <f>VLOOKUP(B1225,'1월 3일'!$G:$I,3,0)</f>
        <v>통신</v>
      </c>
      <c r="E1225" s="10">
        <f>VLOOKUP(B1225,'12월 1일'!$A:$C,3,0)</f>
        <v>1039.6160322000001</v>
      </c>
      <c r="F1225" s="10">
        <f>VLOOKUP(B1225,'1월 3일'!$A:$C,3,0)</f>
        <v>1122.7587920000001</v>
      </c>
      <c r="G1225" s="11">
        <f t="shared" si="20"/>
        <v>7.9974487911711245</v>
      </c>
    </row>
    <row r="1226" spans="2:7" x14ac:dyDescent="0.3">
      <c r="B1226" s="12">
        <v>53080</v>
      </c>
      <c r="C1226" s="13" t="s">
        <v>1704</v>
      </c>
      <c r="D1226" s="13" t="str">
        <f>VLOOKUP(B1226,'1월 3일'!$G:$I,3,0)</f>
        <v>반도체</v>
      </c>
      <c r="E1226" s="10">
        <f>VLOOKUP(B1226,'12월 1일'!$A:$C,3,0)</f>
        <v>1267.4811824999999</v>
      </c>
      <c r="F1226" s="10">
        <f>VLOOKUP(B1226,'1월 3일'!$A:$C,3,0)</f>
        <v>1093.2837687000001</v>
      </c>
      <c r="G1226" s="11">
        <f t="shared" si="20"/>
        <v>-13.743589743589734</v>
      </c>
    </row>
    <row r="1227" spans="2:7" x14ac:dyDescent="0.3">
      <c r="B1227" s="12">
        <v>186230</v>
      </c>
      <c r="C1227" s="13" t="s">
        <v>356</v>
      </c>
      <c r="D1227" s="13" t="str">
        <f>VLOOKUP(B1227,'1월 3일'!$G:$I,3,0)</f>
        <v>기초소재</v>
      </c>
      <c r="E1227" s="10">
        <f>VLOOKUP(B1227,'12월 1일'!$A:$C,3,0)</f>
        <v>1255.1418080000001</v>
      </c>
      <c r="F1227" s="10">
        <f>VLOOKUP(B1227,'1월 3일'!$A:$C,3,0)</f>
        <v>1114.479364</v>
      </c>
      <c r="G1227" s="11">
        <f t="shared" si="20"/>
        <v>-11.206896551724144</v>
      </c>
    </row>
    <row r="1228" spans="2:7" x14ac:dyDescent="0.3">
      <c r="B1228" s="14">
        <v>2720</v>
      </c>
      <c r="C1228" s="15" t="s">
        <v>351</v>
      </c>
      <c r="D1228" s="15" t="str">
        <f>VLOOKUP(B1228,'1월 3일'!$G:$I,3,0)</f>
        <v>헬스케어</v>
      </c>
      <c r="E1228" s="10">
        <f>VLOOKUP(B1228,'12월 1일'!$A:$C,3,0)</f>
        <v>890.60607089999996</v>
      </c>
      <c r="F1228" s="10">
        <f>VLOOKUP(B1228,'1월 3일'!$A:$C,3,0)</f>
        <v>1139.0064036000001</v>
      </c>
      <c r="G1228" s="11">
        <f t="shared" si="20"/>
        <v>27.891156462585045</v>
      </c>
    </row>
    <row r="1229" spans="2:7" x14ac:dyDescent="0.3">
      <c r="B1229" s="14">
        <v>64800</v>
      </c>
      <c r="C1229" s="15" t="s">
        <v>2000</v>
      </c>
      <c r="D1229" s="15" t="str">
        <f>VLOOKUP(B1229,'1월 3일'!$G:$I,3,0)</f>
        <v>패션</v>
      </c>
      <c r="E1229" s="10">
        <f>VLOOKUP(B1229,'12월 1일'!$A:$C,3,0)</f>
        <v>887.71944020000001</v>
      </c>
      <c r="F1229" s="10">
        <f>VLOOKUP(B1229,'1월 3일'!$A:$C,3,0)</f>
        <v>1080.3378092999999</v>
      </c>
      <c r="G1229" s="11">
        <f t="shared" si="20"/>
        <v>21.698113207547152</v>
      </c>
    </row>
    <row r="1230" spans="2:7" x14ac:dyDescent="0.3">
      <c r="B1230" s="12">
        <v>33830</v>
      </c>
      <c r="C1230" s="13" t="s">
        <v>2289</v>
      </c>
      <c r="D1230" s="13" t="str">
        <f>VLOOKUP(B1230,'1월 3일'!$G:$I,3,0)</f>
        <v>방송미디어</v>
      </c>
      <c r="E1230" s="10">
        <f>VLOOKUP(B1230,'12월 1일'!$A:$C,3,0)</f>
        <v>1165</v>
      </c>
      <c r="F1230" s="10">
        <f>VLOOKUP(B1230,'1월 3일'!$A:$C,3,0)</f>
        <v>1105</v>
      </c>
      <c r="G1230" s="11">
        <f t="shared" si="20"/>
        <v>-5.1502145922746827</v>
      </c>
    </row>
    <row r="1231" spans="2:7" x14ac:dyDescent="0.3">
      <c r="B1231" s="12">
        <v>270520</v>
      </c>
      <c r="C1231" s="13" t="s">
        <v>2038</v>
      </c>
      <c r="D1231" s="13" t="str">
        <f>VLOOKUP(B1231,'1월 3일'!$G:$I,3,0)</f>
        <v>에너지</v>
      </c>
      <c r="E1231" s="10">
        <f>VLOOKUP(B1231,'12월 1일'!$A:$C,3,0)</f>
        <v>2006.7327843999999</v>
      </c>
      <c r="F1231" s="10">
        <f>VLOOKUP(B1231,'1월 3일'!$A:$C,3,0)</f>
        <v>1273.3234464</v>
      </c>
      <c r="G1231" s="11">
        <f t="shared" si="20"/>
        <v>-36.547433903576987</v>
      </c>
    </row>
    <row r="1232" spans="2:7" x14ac:dyDescent="0.3">
      <c r="B1232" s="12">
        <v>350520</v>
      </c>
      <c r="C1232" s="13" t="s">
        <v>1871</v>
      </c>
      <c r="D1232" s="13" t="str">
        <f>VLOOKUP(B1232,'1월 3일'!$G:$I,3,0)</f>
        <v>금융</v>
      </c>
      <c r="E1232" s="10">
        <f>VLOOKUP(B1232,'12월 1일'!$A:$C,3,0)</f>
        <v>1165.5391586999999</v>
      </c>
      <c r="F1232" s="10">
        <f>VLOOKUP(B1232,'1월 3일'!$A:$C,3,0)</f>
        <v>1107.40399385</v>
      </c>
      <c r="G1232" s="11">
        <f t="shared" si="20"/>
        <v>-4.9878345498783343</v>
      </c>
    </row>
    <row r="1233" spans="2:7" x14ac:dyDescent="0.3">
      <c r="B1233" s="12">
        <v>164060</v>
      </c>
      <c r="C1233" s="13" t="s">
        <v>1833</v>
      </c>
      <c r="D1233" s="13" t="str">
        <f>VLOOKUP(B1233,'1월 3일'!$G:$I,3,0)</f>
        <v>헬스케어</v>
      </c>
      <c r="E1233" s="10">
        <f>VLOOKUP(B1233,'12월 1일'!$A:$C,3,0)</f>
        <v>979.50019999999995</v>
      </c>
      <c r="F1233" s="10">
        <f>VLOOKUP(B1233,'1월 3일'!$A:$C,3,0)</f>
        <v>1079.3509529999999</v>
      </c>
      <c r="G1233" s="11">
        <f t="shared" si="20"/>
        <v>10.194051313108465</v>
      </c>
    </row>
    <row r="1234" spans="2:7" x14ac:dyDescent="0.3">
      <c r="B1234" s="14">
        <v>56730</v>
      </c>
      <c r="C1234" s="15" t="s">
        <v>31</v>
      </c>
      <c r="D1234" s="15" t="str">
        <f>VLOOKUP(B1234,'1월 3일'!$G:$I,3,0)</f>
        <v>에너지</v>
      </c>
      <c r="E1234" s="10">
        <f>VLOOKUP(B1234,'12월 1일'!$A:$C,3,0)</f>
        <v>1105.1176359999999</v>
      </c>
      <c r="F1234" s="10">
        <f>VLOOKUP(B1234,'1월 3일'!$A:$C,3,0)</f>
        <v>1105.1176359999999</v>
      </c>
      <c r="G1234" s="11">
        <f t="shared" si="20"/>
        <v>0</v>
      </c>
    </row>
    <row r="1235" spans="2:7" x14ac:dyDescent="0.3">
      <c r="B1235" s="12">
        <v>365590</v>
      </c>
      <c r="C1235" s="13" t="s">
        <v>2450</v>
      </c>
      <c r="D1235" s="13" t="str">
        <f>VLOOKUP(B1235,'1월 3일'!$G:$I,3,0)</f>
        <v>반도체</v>
      </c>
      <c r="E1235" s="10">
        <f>VLOOKUP(B1235,'12월 1일'!$A:$C,3,0)</f>
        <v>1347.0820495999999</v>
      </c>
      <c r="F1235" s="10">
        <f>VLOOKUP(B1235,'1월 3일'!$A:$C,3,0)</f>
        <v>1107.90625712</v>
      </c>
      <c r="G1235" s="11">
        <f t="shared" si="20"/>
        <v>-17.755102040816318</v>
      </c>
    </row>
    <row r="1236" spans="2:7" x14ac:dyDescent="0.3">
      <c r="B1236" s="14">
        <v>13720</v>
      </c>
      <c r="C1236" s="15" t="s">
        <v>15</v>
      </c>
      <c r="D1236" s="15" t="str">
        <f>VLOOKUP(B1236,'1월 3일'!$G:$I,3,0)</f>
        <v>자동차</v>
      </c>
      <c r="E1236" s="10">
        <f>VLOOKUP(B1236,'12월 1일'!$A:$C,3,0)</f>
        <v>832.64931288000002</v>
      </c>
      <c r="F1236" s="10">
        <f>VLOOKUP(B1236,'1월 3일'!$A:$C,3,0)</f>
        <v>1105.6934057399999</v>
      </c>
      <c r="G1236" s="11">
        <f t="shared" si="20"/>
        <v>32.792207792207776</v>
      </c>
    </row>
    <row r="1237" spans="2:7" x14ac:dyDescent="0.3">
      <c r="B1237" s="14">
        <v>200230</v>
      </c>
      <c r="C1237" s="15" t="s">
        <v>2275</v>
      </c>
      <c r="D1237" s="15" t="str">
        <f>VLOOKUP(B1237,'1월 3일'!$G:$I,3,0)</f>
        <v>통신</v>
      </c>
      <c r="E1237" s="10">
        <f>VLOOKUP(B1237,'12월 1일'!$A:$C,3,0)</f>
        <v>1270.67031</v>
      </c>
      <c r="F1237" s="10">
        <f>VLOOKUP(B1237,'1월 3일'!$A:$C,3,0)</f>
        <v>1167.4962250000001</v>
      </c>
      <c r="G1237" s="11">
        <f t="shared" si="20"/>
        <v>-8.1196581196581121</v>
      </c>
    </row>
    <row r="1238" spans="2:7" x14ac:dyDescent="0.3">
      <c r="B1238" s="14">
        <v>241770</v>
      </c>
      <c r="C1238" s="15" t="s">
        <v>815</v>
      </c>
      <c r="D1238" s="15" t="str">
        <f>VLOOKUP(B1238,'1월 3일'!$G:$I,3,0)</f>
        <v>반도체</v>
      </c>
      <c r="E1238" s="10">
        <f>VLOOKUP(B1238,'12월 1일'!$A:$C,3,0)</f>
        <v>1207.8278399999999</v>
      </c>
      <c r="F1238" s="10">
        <f>VLOOKUP(B1238,'1월 3일'!$A:$C,3,0)</f>
        <v>1095.7088000000001</v>
      </c>
      <c r="G1238" s="11">
        <f t="shared" si="20"/>
        <v>-9.2827004219409144</v>
      </c>
    </row>
    <row r="1239" spans="2:7" x14ac:dyDescent="0.3">
      <c r="B1239" s="14">
        <v>140670</v>
      </c>
      <c r="C1239" s="16" t="s">
        <v>1396</v>
      </c>
      <c r="D1239" s="16" t="str">
        <f>VLOOKUP(B1239,'1월 3일'!$G:$I,3,0)</f>
        <v>기계</v>
      </c>
      <c r="E1239" s="10">
        <f>VLOOKUP(B1239,'12월 1일'!$A:$C,3,0)</f>
        <v>1218.7113400000001</v>
      </c>
      <c r="F1239" s="10">
        <f>VLOOKUP(B1239,'1월 3일'!$A:$C,3,0)</f>
        <v>1074.5126700000001</v>
      </c>
      <c r="G1239" s="11">
        <f t="shared" si="20"/>
        <v>-11.832061068702293</v>
      </c>
    </row>
    <row r="1240" spans="2:7" x14ac:dyDescent="0.3">
      <c r="B1240" s="14">
        <v>12800</v>
      </c>
      <c r="C1240" s="16" t="s">
        <v>553</v>
      </c>
      <c r="D1240" s="16" t="str">
        <f>VLOOKUP(B1240,'1월 3일'!$G:$I,3,0)</f>
        <v>기초소재</v>
      </c>
      <c r="E1240" s="10">
        <f>VLOOKUP(B1240,'12월 1일'!$A:$C,3,0)</f>
        <v>1221.2826866</v>
      </c>
      <c r="F1240" s="10">
        <f>VLOOKUP(B1240,'1월 3일'!$A:$C,3,0)</f>
        <v>1052.67276345</v>
      </c>
      <c r="G1240" s="11">
        <f t="shared" si="20"/>
        <v>-13.805970149253731</v>
      </c>
    </row>
    <row r="1241" spans="2:7" x14ac:dyDescent="0.3">
      <c r="B1241" s="14">
        <v>217730</v>
      </c>
      <c r="C1241" s="15" t="s">
        <v>292</v>
      </c>
      <c r="D1241" s="15" t="str">
        <f>VLOOKUP(B1241,'1월 3일'!$G:$I,3,0)</f>
        <v>헬스케어</v>
      </c>
      <c r="E1241" s="10">
        <f>VLOOKUP(B1241,'12월 1일'!$A:$C,3,0)</f>
        <v>1136.24085375</v>
      </c>
      <c r="F1241" s="10">
        <f>VLOOKUP(B1241,'1월 3일'!$A:$C,3,0)</f>
        <v>1138.1377500000001</v>
      </c>
      <c r="G1241" s="11">
        <f t="shared" si="20"/>
        <v>0.16694490818029983</v>
      </c>
    </row>
    <row r="1242" spans="2:7" x14ac:dyDescent="0.3">
      <c r="B1242" s="14">
        <v>67570</v>
      </c>
      <c r="C1242" s="15" t="s">
        <v>1542</v>
      </c>
      <c r="D1242" s="15" t="str">
        <f>VLOOKUP(B1242,'1월 3일'!$G:$I,3,0)</f>
        <v>자동차</v>
      </c>
      <c r="E1242" s="10">
        <f>VLOOKUP(B1242,'12월 1일'!$A:$C,3,0)</f>
        <v>1327.7596004</v>
      </c>
      <c r="F1242" s="10">
        <f>VLOOKUP(B1242,'1월 3일'!$A:$C,3,0)</f>
        <v>1089.7804384000001</v>
      </c>
      <c r="G1242" s="11">
        <f t="shared" si="20"/>
        <v>-17.923362175525327</v>
      </c>
    </row>
    <row r="1243" spans="2:7" x14ac:dyDescent="0.3">
      <c r="B1243" s="14">
        <v>72020</v>
      </c>
      <c r="C1243" s="15" t="s">
        <v>2019</v>
      </c>
      <c r="D1243" s="15" t="str">
        <f>VLOOKUP(B1243,'1월 3일'!$G:$I,3,0)</f>
        <v>헬스케어</v>
      </c>
      <c r="E1243" s="10">
        <f>VLOOKUP(B1243,'12월 1일'!$A:$C,3,0)</f>
        <v>1175.28</v>
      </c>
      <c r="F1243" s="10">
        <f>VLOOKUP(B1243,'1월 3일'!$A:$C,3,0)</f>
        <v>1055.76</v>
      </c>
      <c r="G1243" s="11">
        <f t="shared" si="20"/>
        <v>-10.169491525423723</v>
      </c>
    </row>
    <row r="1244" spans="2:7" x14ac:dyDescent="0.3">
      <c r="B1244" s="14">
        <v>241710</v>
      </c>
      <c r="C1244" s="15" t="s">
        <v>2168</v>
      </c>
      <c r="D1244" s="15" t="str">
        <f>VLOOKUP(B1244,'1월 3일'!$G:$I,3,0)</f>
        <v>화장품</v>
      </c>
      <c r="E1244" s="10">
        <f>VLOOKUP(B1244,'12월 1일'!$A:$C,3,0)</f>
        <v>874.69200000000001</v>
      </c>
      <c r="F1244" s="10">
        <f>VLOOKUP(B1244,'1월 3일'!$A:$C,3,0)</f>
        <v>1057.32</v>
      </c>
      <c r="G1244" s="11">
        <f t="shared" si="20"/>
        <v>20.879120879120872</v>
      </c>
    </row>
    <row r="1245" spans="2:7" x14ac:dyDescent="0.3">
      <c r="B1245" s="12">
        <v>244920</v>
      </c>
      <c r="C1245" s="13" t="s">
        <v>1519</v>
      </c>
      <c r="D1245" s="13" t="str">
        <f>VLOOKUP(B1245,'1월 3일'!$G:$I,3,0)</f>
        <v>금융</v>
      </c>
      <c r="E1245" s="10">
        <f>VLOOKUP(B1245,'12월 1일'!$A:$C,3,0)</f>
        <v>1150.7315736999999</v>
      </c>
      <c r="F1245" s="10">
        <f>VLOOKUP(B1245,'1월 3일'!$A:$C,3,0)</f>
        <v>1073.8654174999999</v>
      </c>
      <c r="G1245" s="11">
        <f t="shared" si="20"/>
        <v>-6.6797642436149278</v>
      </c>
    </row>
    <row r="1246" spans="2:7" x14ac:dyDescent="0.3">
      <c r="B1246" s="14">
        <v>232680</v>
      </c>
      <c r="C1246" s="15" t="s">
        <v>716</v>
      </c>
      <c r="D1246" s="15" t="str">
        <f>VLOOKUP(B1246,'1월 3일'!$G:$I,3,0)</f>
        <v>반도체</v>
      </c>
      <c r="E1246" s="10">
        <f>VLOOKUP(B1246,'12월 1일'!$A:$C,3,0)</f>
        <v>1236.8407394000001</v>
      </c>
      <c r="F1246" s="10">
        <f>VLOOKUP(B1246,'1월 3일'!$A:$C,3,0)</f>
        <v>1078.3354176</v>
      </c>
      <c r="G1246" s="11">
        <f t="shared" si="20"/>
        <v>-12.815338042381441</v>
      </c>
    </row>
    <row r="1247" spans="2:7" x14ac:dyDescent="0.3">
      <c r="B1247" s="12">
        <v>9780</v>
      </c>
      <c r="C1247" s="13" t="s">
        <v>1592</v>
      </c>
      <c r="D1247" s="13" t="str">
        <f>VLOOKUP(B1247,'1월 3일'!$G:$I,3,0)</f>
        <v>음식료</v>
      </c>
      <c r="E1247" s="10">
        <f>VLOOKUP(B1247,'12월 1일'!$A:$C,3,0)</f>
        <v>1019.04</v>
      </c>
      <c r="F1247" s="10">
        <f>VLOOKUP(B1247,'1월 3일'!$A:$C,3,0)</f>
        <v>1126.4000000000001</v>
      </c>
      <c r="G1247" s="11">
        <f t="shared" si="20"/>
        <v>10.53540587219346</v>
      </c>
    </row>
    <row r="1248" spans="2:7" x14ac:dyDescent="0.3">
      <c r="B1248" s="14">
        <v>263600</v>
      </c>
      <c r="C1248" s="15" t="s">
        <v>592</v>
      </c>
      <c r="D1248" s="15" t="str">
        <f>VLOOKUP(B1248,'1월 3일'!$G:$I,3,0)</f>
        <v>스마트폰</v>
      </c>
      <c r="E1248" s="10">
        <f>VLOOKUP(B1248,'12월 1일'!$A:$C,3,0)</f>
        <v>1330.180885</v>
      </c>
      <c r="F1248" s="10">
        <f>VLOOKUP(B1248,'1월 3일'!$A:$C,3,0)</f>
        <v>1067.33077</v>
      </c>
      <c r="G1248" s="11">
        <f t="shared" si="20"/>
        <v>-19.760479041916167</v>
      </c>
    </row>
    <row r="1249" spans="2:7" x14ac:dyDescent="0.3">
      <c r="B1249" s="12">
        <v>8870</v>
      </c>
      <c r="C1249" s="13" t="s">
        <v>364</v>
      </c>
      <c r="D1249" s="13" t="str">
        <f>VLOOKUP(B1249,'1월 3일'!$G:$I,3,0)</f>
        <v>음식료</v>
      </c>
      <c r="E1249" s="10">
        <f>VLOOKUP(B1249,'12월 1일'!$A:$C,3,0)</f>
        <v>636</v>
      </c>
      <c r="F1249" s="10">
        <f>VLOOKUP(B1249,'1월 3일'!$A:$C,3,0)</f>
        <v>1175</v>
      </c>
      <c r="G1249" s="11">
        <f t="shared" si="20"/>
        <v>84.748427672955984</v>
      </c>
    </row>
    <row r="1250" spans="2:7" x14ac:dyDescent="0.3">
      <c r="B1250" s="14">
        <v>348030</v>
      </c>
      <c r="C1250" s="15" t="s">
        <v>834</v>
      </c>
      <c r="D1250" s="15" t="str">
        <f>VLOOKUP(B1250,'1월 3일'!$G:$I,3,0)</f>
        <v>게임</v>
      </c>
      <c r="E1250" s="10">
        <f>VLOOKUP(B1250,'12월 1일'!$A:$C,3,0)</f>
        <v>1224.4845</v>
      </c>
      <c r="F1250" s="10">
        <f>VLOOKUP(B1250,'1월 3일'!$A:$C,3,0)</f>
        <v>1075.6256000000001</v>
      </c>
      <c r="G1250" s="11">
        <f t="shared" si="20"/>
        <v>-12.15686274509803</v>
      </c>
    </row>
    <row r="1251" spans="2:7" x14ac:dyDescent="0.3">
      <c r="B1251" s="14">
        <v>136410</v>
      </c>
      <c r="C1251" s="15" t="s">
        <v>1337</v>
      </c>
      <c r="D1251" s="15" t="str">
        <f>VLOOKUP(B1251,'1월 3일'!$G:$I,3,0)</f>
        <v>기초소재</v>
      </c>
      <c r="E1251" s="10">
        <f>VLOOKUP(B1251,'12월 1일'!$A:$C,3,0)</f>
        <v>1228.6303190000001</v>
      </c>
      <c r="F1251" s="10">
        <f>VLOOKUP(B1251,'1월 3일'!$A:$C,3,0)</f>
        <v>1075.4647456</v>
      </c>
      <c r="G1251" s="11">
        <f t="shared" si="20"/>
        <v>-12.466367713004489</v>
      </c>
    </row>
    <row r="1252" spans="2:7" x14ac:dyDescent="0.3">
      <c r="B1252" s="14">
        <v>33130</v>
      </c>
      <c r="C1252" s="15" t="s">
        <v>705</v>
      </c>
      <c r="D1252" s="15" t="str">
        <f>VLOOKUP(B1252,'1월 3일'!$G:$I,3,0)</f>
        <v>인터넷</v>
      </c>
      <c r="E1252" s="10">
        <f>VLOOKUP(B1252,'12월 1일'!$A:$C,3,0)</f>
        <v>857.36266769999997</v>
      </c>
      <c r="F1252" s="10">
        <f>VLOOKUP(B1252,'1월 3일'!$A:$C,3,0)</f>
        <v>976.13152209999998</v>
      </c>
      <c r="G1252" s="11">
        <f t="shared" si="20"/>
        <v>13.852813852813849</v>
      </c>
    </row>
    <row r="1253" spans="2:7" x14ac:dyDescent="0.3">
      <c r="B1253" s="14">
        <v>332570</v>
      </c>
      <c r="C1253" s="15" t="s">
        <v>1673</v>
      </c>
      <c r="D1253" s="15" t="str">
        <f>VLOOKUP(B1253,'1월 3일'!$G:$I,3,0)</f>
        <v>스마트폰</v>
      </c>
      <c r="E1253" s="10">
        <f>VLOOKUP(B1253,'12월 1일'!$A:$C,3,0)</f>
        <v>1366.6936295999999</v>
      </c>
      <c r="F1253" s="10">
        <f>VLOOKUP(B1253,'1월 3일'!$A:$C,3,0)</f>
        <v>1056.7603747999999</v>
      </c>
      <c r="G1253" s="11">
        <f t="shared" si="20"/>
        <v>-22.677595628415304</v>
      </c>
    </row>
    <row r="1254" spans="2:7" x14ac:dyDescent="0.3">
      <c r="B1254" s="14">
        <v>4060</v>
      </c>
      <c r="C1254" s="15" t="s">
        <v>223</v>
      </c>
      <c r="D1254" s="15" t="str">
        <f>VLOOKUP(B1254,'1월 3일'!$G:$I,3,0)</f>
        <v>패션</v>
      </c>
      <c r="E1254" s="10">
        <f>VLOOKUP(B1254,'12월 1일'!$A:$C,3,0)</f>
        <v>1121.4342784</v>
      </c>
      <c r="F1254" s="10">
        <f>VLOOKUP(B1254,'1월 3일'!$A:$C,3,0)</f>
        <v>1224.671008</v>
      </c>
      <c r="G1254" s="11">
        <f t="shared" si="20"/>
        <v>9.2057761732851962</v>
      </c>
    </row>
    <row r="1255" spans="2:7" x14ac:dyDescent="0.3">
      <c r="B1255" s="12">
        <v>83470</v>
      </c>
      <c r="C1255" s="13" t="s">
        <v>1860</v>
      </c>
      <c r="D1255" s="13" t="str">
        <f>VLOOKUP(B1255,'1월 3일'!$G:$I,3,0)</f>
        <v>디스플레이</v>
      </c>
      <c r="E1255" s="10">
        <f>VLOOKUP(B1255,'12월 1일'!$A:$C,3,0)</f>
        <v>1337.0640318000001</v>
      </c>
      <c r="F1255" s="10">
        <f>VLOOKUP(B1255,'1월 3일'!$A:$C,3,0)</f>
        <v>1126.3784573999999</v>
      </c>
      <c r="G1255" s="11">
        <f t="shared" si="20"/>
        <v>-15.757328698489347</v>
      </c>
    </row>
    <row r="1256" spans="2:7" x14ac:dyDescent="0.3">
      <c r="B1256" s="14">
        <v>185490</v>
      </c>
      <c r="C1256" s="15" t="s">
        <v>1366</v>
      </c>
      <c r="D1256" s="15" t="str">
        <f>VLOOKUP(B1256,'1월 3일'!$G:$I,3,0)</f>
        <v>헬스케어</v>
      </c>
      <c r="E1256" s="10">
        <f>VLOOKUP(B1256,'12월 1일'!$A:$C,3,0)</f>
        <v>1301.5874040000001</v>
      </c>
      <c r="F1256" s="10">
        <f>VLOOKUP(B1256,'1월 3일'!$A:$C,3,0)</f>
        <v>1129.7606840000001</v>
      </c>
      <c r="G1256" s="11">
        <f t="shared" si="20"/>
        <v>-13.201320132013205</v>
      </c>
    </row>
    <row r="1257" spans="2:7" x14ac:dyDescent="0.3">
      <c r="B1257" s="12">
        <v>23440</v>
      </c>
      <c r="C1257" s="13" t="s">
        <v>1967</v>
      </c>
      <c r="D1257" s="13" t="str">
        <f>VLOOKUP(B1257,'1월 3일'!$G:$I,3,0)</f>
        <v>기초소재</v>
      </c>
      <c r="E1257" s="10">
        <f>VLOOKUP(B1257,'12월 1일'!$A:$C,3,0)</f>
        <v>959.65342080000005</v>
      </c>
      <c r="F1257" s="10">
        <f>VLOOKUP(B1257,'1월 3일'!$A:$C,3,0)</f>
        <v>1110.5205117999999</v>
      </c>
      <c r="G1257" s="11">
        <f t="shared" si="20"/>
        <v>15.720997573710704</v>
      </c>
    </row>
    <row r="1258" spans="2:7" x14ac:dyDescent="0.3">
      <c r="B1258" s="12">
        <v>396690</v>
      </c>
      <c r="C1258" s="13" t="s">
        <v>854</v>
      </c>
      <c r="D1258" s="13" t="str">
        <f>VLOOKUP(B1258,'1월 3일'!$G:$I,3,0)</f>
        <v>금융</v>
      </c>
      <c r="E1258" s="10">
        <f>VLOOKUP(B1258,'12월 1일'!$A:$C,3,0)</f>
        <v>1112.998</v>
      </c>
      <c r="F1258" s="10">
        <f>VLOOKUP(B1258,'1월 3일'!$A:$C,3,0)</f>
        <v>1111.5450000000001</v>
      </c>
      <c r="G1258" s="11">
        <f t="shared" si="20"/>
        <v>-0.13054830287205776</v>
      </c>
    </row>
    <row r="1259" spans="2:7" x14ac:dyDescent="0.3">
      <c r="B1259" s="12">
        <v>156100</v>
      </c>
      <c r="C1259" s="13" t="s">
        <v>1580</v>
      </c>
      <c r="D1259" s="13" t="str">
        <f>VLOOKUP(B1259,'1월 3일'!$G:$I,3,0)</f>
        <v>헬스케어</v>
      </c>
      <c r="E1259" s="10">
        <f>VLOOKUP(B1259,'12월 1일'!$A:$C,3,0)</f>
        <v>1313.754582</v>
      </c>
      <c r="F1259" s="10">
        <f>VLOOKUP(B1259,'1월 3일'!$A:$C,3,0)</f>
        <v>1037.5980066</v>
      </c>
      <c r="G1259" s="11">
        <f t="shared" si="20"/>
        <v>-21.020408163265316</v>
      </c>
    </row>
    <row r="1260" spans="2:7" x14ac:dyDescent="0.3">
      <c r="B1260" s="12">
        <v>23800</v>
      </c>
      <c r="C1260" s="13" t="s">
        <v>1896</v>
      </c>
      <c r="D1260" s="13" t="str">
        <f>VLOOKUP(B1260,'1월 3일'!$G:$I,3,0)</f>
        <v>자동차</v>
      </c>
      <c r="E1260" s="10">
        <f>VLOOKUP(B1260,'12월 1일'!$A:$C,3,0)</f>
        <v>1327.8562457999999</v>
      </c>
      <c r="F1260" s="10">
        <f>VLOOKUP(B1260,'1월 3일'!$A:$C,3,0)</f>
        <v>1022.7253071</v>
      </c>
      <c r="G1260" s="11">
        <f t="shared" si="20"/>
        <v>-22.979214780600454</v>
      </c>
    </row>
    <row r="1261" spans="2:7" x14ac:dyDescent="0.3">
      <c r="B1261" s="12">
        <v>189980</v>
      </c>
      <c r="C1261" s="13" t="s">
        <v>2700</v>
      </c>
      <c r="D1261" s="13" t="str">
        <f>VLOOKUP(B1261,'1월 3일'!$G:$I,3,0)</f>
        <v>음식료</v>
      </c>
      <c r="E1261" s="10">
        <f>VLOOKUP(B1261,'12월 1일'!$A:$C,3,0)</f>
        <v>1107.9382567</v>
      </c>
      <c r="F1261" s="10">
        <f>VLOOKUP(B1261,'1월 3일'!$A:$C,3,0)</f>
        <v>1041.57661065</v>
      </c>
      <c r="G1261" s="11">
        <f t="shared" si="20"/>
        <v>-5.9896520089177674</v>
      </c>
    </row>
    <row r="1262" spans="2:7" x14ac:dyDescent="0.3">
      <c r="B1262" s="14">
        <v>220</v>
      </c>
      <c r="C1262" s="15" t="s">
        <v>1787</v>
      </c>
      <c r="D1262" s="15" t="str">
        <f>VLOOKUP(B1262,'1월 3일'!$G:$I,3,0)</f>
        <v>헬스케어</v>
      </c>
      <c r="E1262" s="10">
        <f>VLOOKUP(B1262,'12월 1일'!$A:$C,3,0)</f>
        <v>1085.638113</v>
      </c>
      <c r="F1262" s="10">
        <f>VLOOKUP(B1262,'1월 3일'!$A:$C,3,0)</f>
        <v>1032.2178249000001</v>
      </c>
      <c r="G1262" s="11">
        <f t="shared" si="20"/>
        <v>-4.9206349206349138</v>
      </c>
    </row>
    <row r="1263" spans="2:7" x14ac:dyDescent="0.3">
      <c r="B1263" s="23">
        <v>93920</v>
      </c>
      <c r="C1263" s="24" t="s">
        <v>1098</v>
      </c>
      <c r="D1263" s="24" t="str">
        <f>VLOOKUP(B1263,'1월 3일'!$G:$I,3,0)</f>
        <v>스마트폰</v>
      </c>
      <c r="E1263" s="10">
        <f>VLOOKUP(B1263,'12월 1일'!$A:$C,3,0)</f>
        <v>1142.04</v>
      </c>
      <c r="F1263" s="10">
        <f>VLOOKUP(B1263,'1월 3일'!$A:$C,3,0)</f>
        <v>1047.18</v>
      </c>
      <c r="G1263" s="11">
        <f t="shared" si="20"/>
        <v>-8.3061889250814254</v>
      </c>
    </row>
    <row r="1264" spans="2:7" x14ac:dyDescent="0.3">
      <c r="B1264" s="14">
        <v>227610</v>
      </c>
      <c r="C1264" s="16" t="s">
        <v>1345</v>
      </c>
      <c r="D1264" s="16" t="str">
        <f>VLOOKUP(B1264,'1월 3일'!$G:$I,3,0)</f>
        <v>화장품</v>
      </c>
      <c r="E1264" s="10">
        <f>VLOOKUP(B1264,'12월 1일'!$A:$C,3,0)</f>
        <v>589.96669999999995</v>
      </c>
      <c r="F1264" s="10">
        <f>VLOOKUP(B1264,'1월 3일'!$A:$C,3,0)</f>
        <v>1179.0955764</v>
      </c>
      <c r="G1264" s="11">
        <f t="shared" si="20"/>
        <v>99.857987984745606</v>
      </c>
    </row>
    <row r="1265" spans="2:7" x14ac:dyDescent="0.3">
      <c r="B1265" s="12">
        <v>23000</v>
      </c>
      <c r="C1265" s="13" t="s">
        <v>1039</v>
      </c>
      <c r="D1265" s="13" t="str">
        <f>VLOOKUP(B1265,'1월 3일'!$G:$I,3,0)</f>
        <v>자동차</v>
      </c>
      <c r="E1265" s="10">
        <f>VLOOKUP(B1265,'12월 1일'!$A:$C,3,0)</f>
        <v>1148</v>
      </c>
      <c r="F1265" s="10">
        <f>VLOOKUP(B1265,'1월 3일'!$A:$C,3,0)</f>
        <v>1026</v>
      </c>
      <c r="G1265" s="11">
        <f t="shared" si="20"/>
        <v>-10.627177700348433</v>
      </c>
    </row>
    <row r="1266" spans="2:7" x14ac:dyDescent="0.3">
      <c r="B1266" s="12">
        <v>14990</v>
      </c>
      <c r="C1266" s="13" t="s">
        <v>1883</v>
      </c>
      <c r="D1266" s="13" t="str">
        <f>VLOOKUP(B1266,'1월 3일'!$G:$I,3,0)</f>
        <v>패션</v>
      </c>
      <c r="E1266" s="10">
        <f>VLOOKUP(B1266,'12월 1일'!$A:$C,3,0)</f>
        <v>1241.0130622500001</v>
      </c>
      <c r="F1266" s="10">
        <f>VLOOKUP(B1266,'1월 3일'!$A:$C,3,0)</f>
        <v>989.98193000000003</v>
      </c>
      <c r="G1266" s="11">
        <f t="shared" si="20"/>
        <v>-20.227920227920226</v>
      </c>
    </row>
    <row r="1267" spans="2:7" x14ac:dyDescent="0.3">
      <c r="B1267" s="12">
        <v>2460</v>
      </c>
      <c r="C1267" s="13" t="s">
        <v>2657</v>
      </c>
      <c r="D1267" s="13" t="str">
        <f>VLOOKUP(B1267,'1월 3일'!$G:$I,3,0)</f>
        <v>건설</v>
      </c>
      <c r="E1267" s="10">
        <f>VLOOKUP(B1267,'12월 1일'!$A:$C,3,0)</f>
        <v>1380.4</v>
      </c>
      <c r="F1267" s="10">
        <f>VLOOKUP(B1267,'1월 3일'!$A:$C,3,0)</f>
        <v>1050.5250000000001</v>
      </c>
      <c r="G1267" s="11">
        <f t="shared" si="20"/>
        <v>-23.897058823529417</v>
      </c>
    </row>
    <row r="1268" spans="2:7" x14ac:dyDescent="0.3">
      <c r="B1268" s="14">
        <v>264900</v>
      </c>
      <c r="C1268" s="15" t="s">
        <v>2215</v>
      </c>
      <c r="D1268" s="15" t="str">
        <f>VLOOKUP(B1268,'1월 3일'!$G:$I,3,0)</f>
        <v>음식료</v>
      </c>
      <c r="E1268" s="10">
        <f>VLOOKUP(B1268,'12월 1일'!$A:$C,3,0)</f>
        <v>1085.8177949999999</v>
      </c>
      <c r="F1268" s="10">
        <f>VLOOKUP(B1268,'1월 3일'!$A:$C,3,0)</f>
        <v>1039.47955</v>
      </c>
      <c r="G1268" s="11">
        <f t="shared" si="20"/>
        <v>-4.2675893886966465</v>
      </c>
    </row>
    <row r="1269" spans="2:7" x14ac:dyDescent="0.3">
      <c r="B1269" s="12">
        <v>5710</v>
      </c>
      <c r="C1269" s="13" t="s">
        <v>540</v>
      </c>
      <c r="D1269" s="13" t="str">
        <f>VLOOKUP(B1269,'1월 3일'!$G:$I,3,0)</f>
        <v>자동차</v>
      </c>
      <c r="E1269" s="10">
        <f>VLOOKUP(B1269,'12월 1일'!$A:$C,3,0)</f>
        <v>1160.17704</v>
      </c>
      <c r="F1269" s="10">
        <f>VLOOKUP(B1269,'1월 3일'!$A:$C,3,0)</f>
        <v>1055.98152</v>
      </c>
      <c r="G1269" s="11">
        <f t="shared" si="20"/>
        <v>-8.9810017271157108</v>
      </c>
    </row>
    <row r="1270" spans="2:7" x14ac:dyDescent="0.3">
      <c r="B1270" s="14">
        <v>6370</v>
      </c>
      <c r="C1270" s="15" t="s">
        <v>485</v>
      </c>
      <c r="D1270" s="15" t="str">
        <f>VLOOKUP(B1270,'1월 3일'!$G:$I,3,0)</f>
        <v>유통</v>
      </c>
      <c r="E1270" s="10">
        <f>VLOOKUP(B1270,'12월 1일'!$A:$C,3,0)</f>
        <v>1069.1751667999999</v>
      </c>
      <c r="F1270" s="10">
        <f>VLOOKUP(B1270,'1월 3일'!$A:$C,3,0)</f>
        <v>1076.7502945000001</v>
      </c>
      <c r="G1270" s="11">
        <f t="shared" si="20"/>
        <v>0.70850202429151299</v>
      </c>
    </row>
    <row r="1271" spans="2:7" x14ac:dyDescent="0.3">
      <c r="B1271" s="14">
        <v>389500</v>
      </c>
      <c r="C1271" s="15" t="s">
        <v>1436</v>
      </c>
      <c r="D1271" s="15" t="str">
        <f>VLOOKUP(B1271,'1월 3일'!$G:$I,3,0)</f>
        <v>기계</v>
      </c>
      <c r="E1271" s="10">
        <f>VLOOKUP(B1271,'12월 1일'!$A:$C,3,0)</f>
        <v>1170.1443079999999</v>
      </c>
      <c r="F1271" s="10">
        <f>VLOOKUP(B1271,'1월 3일'!$A:$C,3,0)</f>
        <v>1040.4713240000001</v>
      </c>
      <c r="G1271" s="11">
        <f t="shared" si="20"/>
        <v>-11.08179419525065</v>
      </c>
    </row>
    <row r="1272" spans="2:7" x14ac:dyDescent="0.3">
      <c r="B1272" s="14">
        <v>9300</v>
      </c>
      <c r="C1272" s="15" t="s">
        <v>1024</v>
      </c>
      <c r="D1272" s="15" t="str">
        <f>VLOOKUP(B1272,'1월 3일'!$G:$I,3,0)</f>
        <v>헬스케어</v>
      </c>
      <c r="E1272" s="10">
        <f>VLOOKUP(B1272,'12월 1일'!$A:$C,3,0)</f>
        <v>1022.385</v>
      </c>
      <c r="F1272" s="10">
        <f>VLOOKUP(B1272,'1월 3일'!$A:$C,3,0)</f>
        <v>1070.1600000000001</v>
      </c>
      <c r="G1272" s="11">
        <f t="shared" si="20"/>
        <v>4.6728971962616939</v>
      </c>
    </row>
    <row r="1273" spans="2:7" x14ac:dyDescent="0.3">
      <c r="B1273" s="14">
        <v>150900</v>
      </c>
      <c r="C1273" s="15" t="s">
        <v>2325</v>
      </c>
      <c r="D1273" s="15" t="str">
        <f>VLOOKUP(B1273,'1월 3일'!$G:$I,3,0)</f>
        <v>보안</v>
      </c>
      <c r="E1273" s="10">
        <f>VLOOKUP(B1273,'12월 1일'!$A:$C,3,0)</f>
        <v>1082.047746</v>
      </c>
      <c r="F1273" s="10">
        <f>VLOOKUP(B1273,'1월 3일'!$A:$C,3,0)</f>
        <v>1054.1239332</v>
      </c>
      <c r="G1273" s="11">
        <f t="shared" si="20"/>
        <v>-2.5806451612903181</v>
      </c>
    </row>
    <row r="1274" spans="2:7" x14ac:dyDescent="0.3">
      <c r="B1274" s="14">
        <v>4720</v>
      </c>
      <c r="C1274" s="15" t="s">
        <v>2344</v>
      </c>
      <c r="D1274" s="15" t="str">
        <f>VLOOKUP(B1274,'1월 3일'!$G:$I,3,0)</f>
        <v>헬스케어</v>
      </c>
      <c r="E1274" s="10">
        <f>VLOOKUP(B1274,'12월 1일'!$A:$C,3,0)</f>
        <v>1136.6579019999999</v>
      </c>
      <c r="F1274" s="10">
        <f>VLOOKUP(B1274,'1월 3일'!$A:$C,3,0)</f>
        <v>1059.0865409999999</v>
      </c>
      <c r="G1274" s="11">
        <f t="shared" si="20"/>
        <v>-6.8245125348189495</v>
      </c>
    </row>
    <row r="1275" spans="2:7" x14ac:dyDescent="0.3">
      <c r="B1275" s="12">
        <v>377480</v>
      </c>
      <c r="C1275" s="13" t="s">
        <v>786</v>
      </c>
      <c r="D1275" s="13" t="str">
        <f>VLOOKUP(B1275,'1월 3일'!$G:$I,3,0)</f>
        <v>인터넷</v>
      </c>
      <c r="E1275" s="10">
        <f>VLOOKUP(B1275,'12월 1일'!$A:$C,3,0)</f>
        <v>729.50495999999998</v>
      </c>
      <c r="F1275" s="10">
        <f>VLOOKUP(B1275,'1월 3일'!$A:$C,3,0)</f>
        <v>902.89232549999997</v>
      </c>
      <c r="G1275" s="11">
        <f t="shared" ref="G1275:G1334" si="21">(F1275/E1275-1)*100</f>
        <v>23.767811736331446</v>
      </c>
    </row>
    <row r="1276" spans="2:7" x14ac:dyDescent="0.3">
      <c r="B1276" s="14">
        <v>114840</v>
      </c>
      <c r="C1276" s="15" t="s">
        <v>1377</v>
      </c>
      <c r="D1276" s="15" t="str">
        <f>VLOOKUP(B1276,'1월 3일'!$G:$I,3,0)</f>
        <v>화장품</v>
      </c>
      <c r="E1276" s="10">
        <f>VLOOKUP(B1276,'12월 1일'!$A:$C,3,0)</f>
        <v>892.66254000000004</v>
      </c>
      <c r="F1276" s="10">
        <f>VLOOKUP(B1276,'1월 3일'!$A:$C,3,0)</f>
        <v>1058.442726</v>
      </c>
      <c r="G1276" s="11">
        <f t="shared" si="21"/>
        <v>18.571428571428573</v>
      </c>
    </row>
    <row r="1277" spans="2:7" x14ac:dyDescent="0.3">
      <c r="B1277" s="14">
        <v>214420</v>
      </c>
      <c r="C1277" s="15" t="s">
        <v>2276</v>
      </c>
      <c r="D1277" s="15" t="str">
        <f>VLOOKUP(B1277,'1월 3일'!$G:$I,3,0)</f>
        <v>화장품</v>
      </c>
      <c r="E1277" s="10">
        <f>VLOOKUP(B1277,'12월 1일'!$A:$C,3,0)</f>
        <v>918.89332179999997</v>
      </c>
      <c r="F1277" s="10">
        <f>VLOOKUP(B1277,'1월 3일'!$A:$C,3,0)</f>
        <v>1010.301558</v>
      </c>
      <c r="G1277" s="11">
        <f t="shared" si="21"/>
        <v>9.9476439790575846</v>
      </c>
    </row>
    <row r="1278" spans="2:7" x14ac:dyDescent="0.3">
      <c r="B1278" s="14">
        <v>25950</v>
      </c>
      <c r="C1278" s="15" t="s">
        <v>619</v>
      </c>
      <c r="D1278" s="15" t="str">
        <f>VLOOKUP(B1278,'1월 3일'!$G:$I,3,0)</f>
        <v>건설</v>
      </c>
      <c r="E1278" s="10">
        <f>VLOOKUP(B1278,'12월 1일'!$A:$C,3,0)</f>
        <v>1386</v>
      </c>
      <c r="F1278" s="10">
        <f>VLOOKUP(B1278,'1월 3일'!$A:$C,3,0)</f>
        <v>1066.8</v>
      </c>
      <c r="G1278" s="11">
        <f t="shared" si="21"/>
        <v>-23.030303030303035</v>
      </c>
    </row>
    <row r="1279" spans="2:7" x14ac:dyDescent="0.3">
      <c r="B1279" s="12">
        <v>347000</v>
      </c>
      <c r="C1279" s="13" t="s">
        <v>1160</v>
      </c>
      <c r="D1279" s="13" t="str">
        <f>VLOOKUP(B1279,'1월 3일'!$G:$I,3,0)</f>
        <v>에너지</v>
      </c>
      <c r="E1279" s="10">
        <f>VLOOKUP(B1279,'12월 1일'!$A:$C,3,0)</f>
        <v>977.77241400000003</v>
      </c>
      <c r="F1279" s="10">
        <f>VLOOKUP(B1279,'1월 3일'!$A:$C,3,0)</f>
        <v>994.274902</v>
      </c>
      <c r="G1279" s="11">
        <f t="shared" si="21"/>
        <v>1.6877637130801704</v>
      </c>
    </row>
    <row r="1280" spans="2:7" x14ac:dyDescent="0.3">
      <c r="B1280" s="12">
        <v>199820</v>
      </c>
      <c r="C1280" s="13" t="s">
        <v>1989</v>
      </c>
      <c r="D1280" s="13" t="str">
        <f>VLOOKUP(B1280,'1월 3일'!$G:$I,3,0)</f>
        <v>에너지</v>
      </c>
      <c r="E1280" s="10">
        <f>VLOOKUP(B1280,'12월 1일'!$A:$C,3,0)</f>
        <v>1188.77</v>
      </c>
      <c r="F1280" s="10">
        <f>VLOOKUP(B1280,'1월 3일'!$A:$C,3,0)</f>
        <v>1006.566</v>
      </c>
      <c r="G1280" s="11">
        <f t="shared" si="21"/>
        <v>-15.327102803738313</v>
      </c>
    </row>
    <row r="1281" spans="2:7" x14ac:dyDescent="0.3">
      <c r="B1281" s="14">
        <v>301300</v>
      </c>
      <c r="C1281" s="15" t="s">
        <v>883</v>
      </c>
      <c r="D1281" s="15" t="str">
        <f>VLOOKUP(B1281,'1월 3일'!$G:$I,3,0)</f>
        <v>인터넷</v>
      </c>
      <c r="E1281" s="10">
        <f>VLOOKUP(B1281,'12월 1일'!$A:$C,3,0)</f>
        <v>1110.8020300000001</v>
      </c>
      <c r="F1281" s="10">
        <f>VLOOKUP(B1281,'1월 3일'!$A:$C,3,0)</f>
        <v>1001.68042</v>
      </c>
      <c r="G1281" s="11">
        <f t="shared" si="21"/>
        <v>-9.8236775818639881</v>
      </c>
    </row>
    <row r="1282" spans="2:7" x14ac:dyDescent="0.3">
      <c r="B1282" s="14">
        <v>333620</v>
      </c>
      <c r="C1282" s="15" t="s">
        <v>1545</v>
      </c>
      <c r="D1282" s="15" t="str">
        <f>VLOOKUP(B1282,'1월 3일'!$G:$I,3,0)</f>
        <v>배터리</v>
      </c>
      <c r="E1282" s="10">
        <f>VLOOKUP(B1282,'12월 1일'!$A:$C,3,0)</f>
        <v>1293.1521399999999</v>
      </c>
      <c r="F1282" s="10">
        <f>VLOOKUP(B1282,'1월 3일'!$A:$C,3,0)</f>
        <v>1016.5759272</v>
      </c>
      <c r="G1282" s="11">
        <f t="shared" si="21"/>
        <v>-21.387755102040806</v>
      </c>
    </row>
    <row r="1283" spans="2:7" x14ac:dyDescent="0.3">
      <c r="B1283" s="14">
        <v>67390</v>
      </c>
      <c r="C1283" s="15" t="s">
        <v>1339</v>
      </c>
      <c r="D1283" s="15" t="str">
        <f>VLOOKUP(B1283,'1월 3일'!$G:$I,3,0)</f>
        <v>운송</v>
      </c>
      <c r="E1283" s="10">
        <f>VLOOKUP(B1283,'12월 1일'!$A:$C,3,0)</f>
        <v>1301.0719810000001</v>
      </c>
      <c r="F1283" s="10">
        <f>VLOOKUP(B1283,'1월 3일'!$A:$C,3,0)</f>
        <v>1026.2728156999999</v>
      </c>
      <c r="G1283" s="11">
        <f t="shared" si="21"/>
        <v>-21.120980953627967</v>
      </c>
    </row>
    <row r="1284" spans="2:7" x14ac:dyDescent="0.3">
      <c r="B1284" s="12">
        <v>376180</v>
      </c>
      <c r="C1284" s="13" t="s">
        <v>2423</v>
      </c>
      <c r="D1284" s="13" t="str">
        <f>VLOOKUP(B1284,'1월 3일'!$G:$I,3,0)</f>
        <v>전자제품</v>
      </c>
      <c r="E1284" s="10">
        <f>VLOOKUP(B1284,'12월 1일'!$A:$C,3,0)</f>
        <v>382.114126</v>
      </c>
      <c r="F1284" s="10">
        <f>VLOOKUP(B1284,'1월 3일'!$A:$C,3,0)</f>
        <v>1104.5451294</v>
      </c>
      <c r="G1284" s="11">
        <f t="shared" si="21"/>
        <v>189.06157983806128</v>
      </c>
    </row>
    <row r="1285" spans="2:7" x14ac:dyDescent="0.3">
      <c r="B1285" s="14">
        <v>200470</v>
      </c>
      <c r="C1285" s="15" t="s">
        <v>1512</v>
      </c>
      <c r="D1285" s="15" t="str">
        <f>VLOOKUP(B1285,'1월 3일'!$G:$I,3,0)</f>
        <v>반도체</v>
      </c>
      <c r="E1285" s="10">
        <f>VLOOKUP(B1285,'12월 1일'!$A:$C,3,0)</f>
        <v>1264.5084760499999</v>
      </c>
      <c r="F1285" s="10">
        <f>VLOOKUP(B1285,'1월 3일'!$A:$C,3,0)</f>
        <v>1031.51696455</v>
      </c>
      <c r="G1285" s="11">
        <f t="shared" si="21"/>
        <v>-18.425460636515901</v>
      </c>
    </row>
    <row r="1286" spans="2:7" x14ac:dyDescent="0.3">
      <c r="B1286" s="14">
        <v>76080</v>
      </c>
      <c r="C1286" s="15" t="s">
        <v>1724</v>
      </c>
      <c r="D1286" s="15" t="str">
        <f>VLOOKUP(B1286,'1월 3일'!$G:$I,3,0)</f>
        <v>에너지</v>
      </c>
      <c r="E1286" s="10">
        <f>VLOOKUP(B1286,'12월 1일'!$A:$C,3,0)</f>
        <v>1403.0486804</v>
      </c>
      <c r="F1286" s="10">
        <f>VLOOKUP(B1286,'1월 3일'!$A:$C,3,0)</f>
        <v>1062.3810699000001</v>
      </c>
      <c r="G1286" s="11">
        <f t="shared" si="21"/>
        <v>-24.280526774229806</v>
      </c>
    </row>
    <row r="1287" spans="2:7" x14ac:dyDescent="0.3">
      <c r="B1287" s="14">
        <v>25820</v>
      </c>
      <c r="C1287" s="15" t="s">
        <v>1814</v>
      </c>
      <c r="D1287" s="15" t="str">
        <f>VLOOKUP(B1287,'1월 3일'!$G:$I,3,0)</f>
        <v>기초소재</v>
      </c>
      <c r="E1287" s="10">
        <f>VLOOKUP(B1287,'12월 1일'!$A:$C,3,0)</f>
        <v>1060.1114</v>
      </c>
      <c r="F1287" s="10">
        <f>VLOOKUP(B1287,'1월 3일'!$A:$C,3,0)</f>
        <v>966.47379999999998</v>
      </c>
      <c r="G1287" s="11">
        <f t="shared" si="21"/>
        <v>-8.8328075709779181</v>
      </c>
    </row>
    <row r="1288" spans="2:7" x14ac:dyDescent="0.3">
      <c r="B1288" s="14">
        <v>14940</v>
      </c>
      <c r="C1288" s="15" t="s">
        <v>1628</v>
      </c>
      <c r="D1288" s="15" t="str">
        <f>VLOOKUP(B1288,'1월 3일'!$G:$I,3,0)</f>
        <v>조선</v>
      </c>
      <c r="E1288" s="10">
        <f>VLOOKUP(B1288,'12월 1일'!$A:$C,3,0)</f>
        <v>1164.4070385499999</v>
      </c>
      <c r="F1288" s="10">
        <f>VLOOKUP(B1288,'1월 3일'!$A:$C,3,0)</f>
        <v>1029.9647385999999</v>
      </c>
      <c r="G1288" s="11">
        <f t="shared" si="21"/>
        <v>-11.545988258317031</v>
      </c>
    </row>
    <row r="1289" spans="2:7" x14ac:dyDescent="0.3">
      <c r="B1289" s="12">
        <v>1750</v>
      </c>
      <c r="C1289" s="13" t="s">
        <v>2553</v>
      </c>
      <c r="D1289" s="13" t="str">
        <f>VLOOKUP(B1289,'1월 3일'!$G:$I,3,0)</f>
        <v>금융</v>
      </c>
      <c r="E1289" s="10">
        <f>VLOOKUP(B1289,'12월 1일'!$A:$C,3,0)</f>
        <v>1207.9378766</v>
      </c>
      <c r="F1289" s="10">
        <f>VLOOKUP(B1289,'1월 3일'!$A:$C,3,0)</f>
        <v>1036.1026675999999</v>
      </c>
      <c r="G1289" s="11">
        <f t="shared" si="21"/>
        <v>-14.225500526870395</v>
      </c>
    </row>
    <row r="1290" spans="2:7" x14ac:dyDescent="0.3">
      <c r="B1290" s="14">
        <v>141000</v>
      </c>
      <c r="C1290" s="15" t="s">
        <v>956</v>
      </c>
      <c r="D1290" s="15" t="str">
        <f>VLOOKUP(B1290,'1월 3일'!$G:$I,3,0)</f>
        <v>디스플레이</v>
      </c>
      <c r="E1290" s="10">
        <f>VLOOKUP(B1290,'12월 1일'!$A:$C,3,0)</f>
        <v>1057.6141829999999</v>
      </c>
      <c r="F1290" s="10">
        <f>VLOOKUP(B1290,'1월 3일'!$A:$C,3,0)</f>
        <v>1056.4027120000001</v>
      </c>
      <c r="G1290" s="11">
        <f t="shared" si="21"/>
        <v>-0.11454753722793809</v>
      </c>
    </row>
    <row r="1291" spans="2:7" x14ac:dyDescent="0.3">
      <c r="B1291" s="12">
        <v>260930</v>
      </c>
      <c r="C1291" s="13" t="s">
        <v>1312</v>
      </c>
      <c r="D1291" s="13" t="str">
        <f>VLOOKUP(B1291,'1월 3일'!$G:$I,3,0)</f>
        <v>화장품</v>
      </c>
      <c r="E1291" s="10">
        <f>VLOOKUP(B1291,'12월 1일'!$A:$C,3,0)</f>
        <v>990.28945920000001</v>
      </c>
      <c r="F1291" s="10">
        <f>VLOOKUP(B1291,'1월 3일'!$A:$C,3,0)</f>
        <v>1005.762732</v>
      </c>
      <c r="G1291" s="11">
        <f t="shared" si="21"/>
        <v>1.5625</v>
      </c>
    </row>
    <row r="1292" spans="2:7" x14ac:dyDescent="0.3">
      <c r="B1292" s="12">
        <v>4540</v>
      </c>
      <c r="C1292" s="13" t="s">
        <v>381</v>
      </c>
      <c r="D1292" s="13" t="str">
        <f>VLOOKUP(B1292,'1월 3일'!$G:$I,3,0)</f>
        <v>종이</v>
      </c>
      <c r="E1292" s="10">
        <f>VLOOKUP(B1292,'12월 1일'!$A:$C,3,0)</f>
        <v>1150.7374136999999</v>
      </c>
      <c r="F1292" s="10">
        <f>VLOOKUP(B1292,'1월 3일'!$A:$C,3,0)</f>
        <v>1007.36074565</v>
      </c>
      <c r="G1292" s="11">
        <f t="shared" si="21"/>
        <v>-12.459546925566334</v>
      </c>
    </row>
    <row r="1293" spans="2:7" x14ac:dyDescent="0.3">
      <c r="B1293" s="14">
        <v>12690</v>
      </c>
      <c r="C1293" s="15" t="s">
        <v>824</v>
      </c>
      <c r="D1293" s="15" t="str">
        <f>VLOOKUP(B1293,'1월 3일'!$G:$I,3,0)</f>
        <v>종이</v>
      </c>
      <c r="E1293" s="10">
        <f>VLOOKUP(B1293,'12월 1일'!$A:$C,3,0)</f>
        <v>1130.0517795000001</v>
      </c>
      <c r="F1293" s="10">
        <f>VLOOKUP(B1293,'1월 3일'!$A:$C,3,0)</f>
        <v>1016.680889</v>
      </c>
      <c r="G1293" s="11">
        <f t="shared" si="21"/>
        <v>-10.032362459546928</v>
      </c>
    </row>
    <row r="1294" spans="2:7" x14ac:dyDescent="0.3">
      <c r="B1294" s="12">
        <v>9190</v>
      </c>
      <c r="C1294" s="13" t="s">
        <v>528</v>
      </c>
      <c r="D1294" s="13" t="str">
        <f>VLOOKUP(B1294,'1월 3일'!$G:$I,3,0)</f>
        <v>기초소재</v>
      </c>
      <c r="E1294" s="10">
        <f>VLOOKUP(B1294,'12월 1일'!$A:$C,3,0)</f>
        <v>1109.7684052</v>
      </c>
      <c r="F1294" s="10">
        <f>VLOOKUP(B1294,'1월 3일'!$A:$C,3,0)</f>
        <v>1026.7026756</v>
      </c>
      <c r="G1294" s="11">
        <f t="shared" si="21"/>
        <v>-7.4849607549450798</v>
      </c>
    </row>
    <row r="1295" spans="2:7" x14ac:dyDescent="0.3">
      <c r="B1295" s="14">
        <v>63440</v>
      </c>
      <c r="C1295" s="15" t="s">
        <v>256</v>
      </c>
      <c r="D1295" s="15" t="str">
        <f>VLOOKUP(B1295,'1월 3일'!$G:$I,3,0)</f>
        <v>방송미디어</v>
      </c>
      <c r="E1295" s="10">
        <f>VLOOKUP(B1295,'12월 1일'!$A:$C,3,0)</f>
        <v>1484.4402164999999</v>
      </c>
      <c r="F1295" s="10">
        <f>VLOOKUP(B1295,'1월 3일'!$A:$C,3,0)</f>
        <v>1049.4647112</v>
      </c>
      <c r="G1295" s="11">
        <f t="shared" si="21"/>
        <v>-29.302325581395337</v>
      </c>
    </row>
    <row r="1296" spans="2:7" x14ac:dyDescent="0.3">
      <c r="B1296" s="14">
        <v>19010</v>
      </c>
      <c r="C1296" s="15" t="s">
        <v>910</v>
      </c>
      <c r="D1296" s="15" t="str">
        <f>VLOOKUP(B1296,'1월 3일'!$G:$I,3,0)</f>
        <v>유통</v>
      </c>
      <c r="E1296" s="10">
        <f>VLOOKUP(B1296,'12월 1일'!$A:$C,3,0)</f>
        <v>1062.81</v>
      </c>
      <c r="F1296" s="10">
        <f>VLOOKUP(B1296,'1월 3일'!$A:$C,3,0)</f>
        <v>1038.71</v>
      </c>
      <c r="G1296" s="11">
        <f t="shared" si="21"/>
        <v>-2.2675736961451198</v>
      </c>
    </row>
    <row r="1297" spans="2:7" x14ac:dyDescent="0.3">
      <c r="B1297" s="14">
        <v>47400</v>
      </c>
      <c r="C1297" s="15" t="s">
        <v>1756</v>
      </c>
      <c r="D1297" s="15" t="str">
        <f>VLOOKUP(B1297,'1월 3일'!$G:$I,3,0)</f>
        <v>자동차</v>
      </c>
      <c r="E1297" s="10">
        <f>VLOOKUP(B1297,'12월 1일'!$A:$C,3,0)</f>
        <v>1213.8</v>
      </c>
      <c r="F1297" s="10">
        <f>VLOOKUP(B1297,'1월 3일'!$A:$C,3,0)</f>
        <v>1001.7</v>
      </c>
      <c r="G1297" s="11">
        <f t="shared" si="21"/>
        <v>-17.474048442906565</v>
      </c>
    </row>
    <row r="1298" spans="2:7" x14ac:dyDescent="0.3">
      <c r="B1298" s="14">
        <v>11150</v>
      </c>
      <c r="C1298" s="15" t="s">
        <v>23</v>
      </c>
      <c r="D1298" s="15" t="str">
        <f>VLOOKUP(B1298,'1월 3일'!$G:$I,3,0)</f>
        <v>음식료</v>
      </c>
      <c r="E1298" s="10">
        <f>VLOOKUP(B1298,'12월 1일'!$A:$C,3,0)</f>
        <v>993.48587344999999</v>
      </c>
      <c r="F1298" s="10">
        <f>VLOOKUP(B1298,'1월 3일'!$A:$C,3,0)</f>
        <v>1081.5162673</v>
      </c>
      <c r="G1298" s="11">
        <f t="shared" si="21"/>
        <v>8.8607594936708889</v>
      </c>
    </row>
    <row r="1299" spans="2:7" x14ac:dyDescent="0.3">
      <c r="B1299" s="14">
        <v>12200</v>
      </c>
      <c r="C1299" s="15" t="s">
        <v>310</v>
      </c>
      <c r="D1299" s="15" t="str">
        <f>VLOOKUP(B1299,'1월 3일'!$G:$I,3,0)</f>
        <v>자동차</v>
      </c>
      <c r="E1299" s="10">
        <f>VLOOKUP(B1299,'12월 1일'!$A:$C,3,0)</f>
        <v>945.4</v>
      </c>
      <c r="F1299" s="10">
        <f>VLOOKUP(B1299,'1월 3일'!$A:$C,3,0)</f>
        <v>987.78</v>
      </c>
      <c r="G1299" s="11">
        <f t="shared" si="21"/>
        <v>4.482758620689653</v>
      </c>
    </row>
    <row r="1300" spans="2:7" x14ac:dyDescent="0.3">
      <c r="B1300" s="12">
        <v>168330</v>
      </c>
      <c r="C1300" s="13" t="s">
        <v>411</v>
      </c>
      <c r="D1300" s="13" t="str">
        <f>VLOOKUP(B1300,'1월 3일'!$G:$I,3,0)</f>
        <v>음식료</v>
      </c>
      <c r="E1300" s="10">
        <f>VLOOKUP(B1300,'12월 1일'!$A:$C,3,0)</f>
        <v>1113.009245</v>
      </c>
      <c r="F1300" s="10">
        <f>VLOOKUP(B1300,'1월 3일'!$A:$C,3,0)</f>
        <v>1022.50778</v>
      </c>
      <c r="G1300" s="11">
        <f t="shared" si="21"/>
        <v>-8.1312410841654739</v>
      </c>
    </row>
    <row r="1301" spans="2:7" x14ac:dyDescent="0.3">
      <c r="B1301" s="14">
        <v>105740</v>
      </c>
      <c r="C1301" s="15" t="s">
        <v>706</v>
      </c>
      <c r="D1301" s="15" t="str">
        <f>VLOOKUP(B1301,'1월 3일'!$G:$I,3,0)</f>
        <v>기계</v>
      </c>
      <c r="E1301" s="10">
        <f>VLOOKUP(B1301,'12월 1일'!$A:$C,3,0)</f>
        <v>1116.686428</v>
      </c>
      <c r="F1301" s="10">
        <f>VLOOKUP(B1301,'1월 3일'!$A:$C,3,0)</f>
        <v>1025.668336</v>
      </c>
      <c r="G1301" s="11">
        <f t="shared" si="21"/>
        <v>-8.1507296692962079</v>
      </c>
    </row>
    <row r="1302" spans="2:7" x14ac:dyDescent="0.3">
      <c r="B1302" s="14">
        <v>153710</v>
      </c>
      <c r="C1302" s="15" t="s">
        <v>1658</v>
      </c>
      <c r="D1302" s="15" t="str">
        <f>VLOOKUP(B1302,'1월 3일'!$G:$I,3,0)</f>
        <v>헬스케어</v>
      </c>
      <c r="E1302" s="10">
        <f>VLOOKUP(B1302,'12월 1일'!$A:$C,3,0)</f>
        <v>1195.6015769999999</v>
      </c>
      <c r="F1302" s="10">
        <f>VLOOKUP(B1302,'1월 3일'!$A:$C,3,0)</f>
        <v>974.0852112</v>
      </c>
      <c r="G1302" s="11">
        <f t="shared" si="21"/>
        <v>-18.527607361963184</v>
      </c>
    </row>
    <row r="1303" spans="2:7" x14ac:dyDescent="0.3">
      <c r="B1303" s="14">
        <v>128540</v>
      </c>
      <c r="C1303" s="15" t="s">
        <v>1524</v>
      </c>
      <c r="D1303" s="15" t="str">
        <f>VLOOKUP(B1303,'1월 3일'!$G:$I,3,0)</f>
        <v>자동차</v>
      </c>
      <c r="E1303" s="10">
        <f>VLOOKUP(B1303,'12월 1일'!$A:$C,3,0)</f>
        <v>1299.8254019999999</v>
      </c>
      <c r="F1303" s="10">
        <f>VLOOKUP(B1303,'1월 3일'!$A:$C,3,0)</f>
        <v>982.20892800000001</v>
      </c>
      <c r="G1303" s="11">
        <f t="shared" si="21"/>
        <v>-24.435318275153996</v>
      </c>
    </row>
    <row r="1304" spans="2:7" x14ac:dyDescent="0.3">
      <c r="B1304" s="14">
        <v>214270</v>
      </c>
      <c r="C1304" s="15" t="s">
        <v>68</v>
      </c>
      <c r="D1304" s="15" t="str">
        <f>VLOOKUP(B1304,'1월 3일'!$G:$I,3,0)</f>
        <v>광고</v>
      </c>
      <c r="E1304" s="10">
        <f>VLOOKUP(B1304,'12월 1일'!$A:$C,3,0)</f>
        <v>1126.1577348000001</v>
      </c>
      <c r="F1304" s="10">
        <f>VLOOKUP(B1304,'1월 3일'!$A:$C,3,0)</f>
        <v>1085.6276169499999</v>
      </c>
      <c r="G1304" s="11">
        <f t="shared" si="21"/>
        <v>-3.5989734472851698</v>
      </c>
    </row>
    <row r="1305" spans="2:7" x14ac:dyDescent="0.3">
      <c r="B1305" s="14">
        <v>67830</v>
      </c>
      <c r="C1305" s="15" t="s">
        <v>1149</v>
      </c>
      <c r="D1305" s="15" t="str">
        <f>VLOOKUP(B1305,'1월 3일'!$G:$I,3,0)</f>
        <v>유통</v>
      </c>
      <c r="E1305" s="10">
        <f>VLOOKUP(B1305,'12월 1일'!$A:$C,3,0)</f>
        <v>1110.15620975</v>
      </c>
      <c r="F1305" s="10">
        <f>VLOOKUP(B1305,'1월 3일'!$A:$C,3,0)</f>
        <v>997.29374849999999</v>
      </c>
      <c r="G1305" s="11">
        <f t="shared" si="21"/>
        <v>-10.166358595194092</v>
      </c>
    </row>
    <row r="1306" spans="2:7" x14ac:dyDescent="0.3">
      <c r="B1306" s="12">
        <v>314140</v>
      </c>
      <c r="C1306" s="13" t="s">
        <v>1405</v>
      </c>
      <c r="D1306" s="13" t="str">
        <f>VLOOKUP(B1306,'1월 3일'!$G:$I,3,0)</f>
        <v>음식료</v>
      </c>
      <c r="E1306" s="10">
        <f>VLOOKUP(B1306,'12월 1일'!$A:$C,3,0)</f>
        <v>1012.901068</v>
      </c>
      <c r="F1306" s="10">
        <f>VLOOKUP(B1306,'1월 3일'!$A:$C,3,0)</f>
        <v>1000.6482324999999</v>
      </c>
      <c r="G1306" s="11">
        <f t="shared" si="21"/>
        <v>-1.2096774193548487</v>
      </c>
    </row>
    <row r="1307" spans="2:7" x14ac:dyDescent="0.3">
      <c r="B1307" s="12">
        <v>255440</v>
      </c>
      <c r="C1307" s="13" t="s">
        <v>1422</v>
      </c>
      <c r="D1307" s="13" t="str">
        <f>VLOOKUP(B1307,'1월 3일'!$G:$I,3,0)</f>
        <v>디스플레이</v>
      </c>
      <c r="E1307" s="10">
        <f>VLOOKUP(B1307,'12월 1일'!$A:$C,3,0)</f>
        <v>1158.2446</v>
      </c>
      <c r="F1307" s="10">
        <f>VLOOKUP(B1307,'1월 3일'!$A:$C,3,0)</f>
        <v>992.40800000000002</v>
      </c>
      <c r="G1307" s="11">
        <f t="shared" si="21"/>
        <v>-14.317925591882751</v>
      </c>
    </row>
    <row r="1308" spans="2:7" x14ac:dyDescent="0.3">
      <c r="B1308" s="14">
        <v>32850</v>
      </c>
      <c r="C1308" s="15" t="s">
        <v>973</v>
      </c>
      <c r="D1308" s="15" t="str">
        <f>VLOOKUP(B1308,'1월 3일'!$G:$I,3,0)</f>
        <v>헬스케어</v>
      </c>
      <c r="E1308" s="10">
        <f>VLOOKUP(B1308,'12월 1일'!$A:$C,3,0)</f>
        <v>972.46264050000002</v>
      </c>
      <c r="F1308" s="10">
        <f>VLOOKUP(B1308,'1월 3일'!$A:$C,3,0)</f>
        <v>989.08593350000001</v>
      </c>
      <c r="G1308" s="11">
        <f t="shared" si="21"/>
        <v>1.7094017094017033</v>
      </c>
    </row>
    <row r="1309" spans="2:7" x14ac:dyDescent="0.3">
      <c r="B1309" s="14">
        <v>272110</v>
      </c>
      <c r="C1309" s="15" t="s">
        <v>2117</v>
      </c>
      <c r="D1309" s="15" t="str">
        <f>VLOOKUP(B1309,'1월 3일'!$G:$I,3,0)</f>
        <v>디스플레이</v>
      </c>
      <c r="E1309" s="10">
        <f>VLOOKUP(B1309,'12월 1일'!$A:$C,3,0)</f>
        <v>993.17437500000005</v>
      </c>
      <c r="F1309" s="10">
        <f>VLOOKUP(B1309,'1월 3일'!$A:$C,3,0)</f>
        <v>1009.065165</v>
      </c>
      <c r="G1309" s="11">
        <f t="shared" si="21"/>
        <v>1.6000000000000014</v>
      </c>
    </row>
    <row r="1310" spans="2:7" x14ac:dyDescent="0.3">
      <c r="B1310" s="12">
        <v>92460</v>
      </c>
      <c r="C1310" s="13" t="s">
        <v>2526</v>
      </c>
      <c r="D1310" s="13" t="str">
        <f>VLOOKUP(B1310,'1월 3일'!$G:$I,3,0)</f>
        <v>조선</v>
      </c>
      <c r="E1310" s="10">
        <f>VLOOKUP(B1310,'12월 1일'!$A:$C,3,0)</f>
        <v>986.57815200000005</v>
      </c>
      <c r="F1310" s="10">
        <f>VLOOKUP(B1310,'1월 3일'!$A:$C,3,0)</f>
        <v>1004.195619</v>
      </c>
      <c r="G1310" s="11">
        <f t="shared" si="21"/>
        <v>1.7857142857142794</v>
      </c>
    </row>
    <row r="1311" spans="2:7" x14ac:dyDescent="0.3">
      <c r="B1311" s="12">
        <v>9200</v>
      </c>
      <c r="C1311" s="13" t="s">
        <v>844</v>
      </c>
      <c r="D1311" s="13" t="str">
        <f>VLOOKUP(B1311,'1월 3일'!$G:$I,3,0)</f>
        <v>종이</v>
      </c>
      <c r="E1311" s="10">
        <f>VLOOKUP(B1311,'12월 1일'!$A:$C,3,0)</f>
        <v>1152.5778869999999</v>
      </c>
      <c r="F1311" s="10">
        <f>VLOOKUP(B1311,'1월 3일'!$A:$C,3,0)</f>
        <v>984.0601815</v>
      </c>
      <c r="G1311" s="11">
        <f t="shared" si="21"/>
        <v>-14.620938628158841</v>
      </c>
    </row>
    <row r="1312" spans="2:7" x14ac:dyDescent="0.3">
      <c r="B1312" s="14">
        <v>60310</v>
      </c>
      <c r="C1312" s="15" t="s">
        <v>3</v>
      </c>
      <c r="D1312" s="15" t="str">
        <f>VLOOKUP(B1312,'1월 3일'!$G:$I,3,0)</f>
        <v>반도체</v>
      </c>
      <c r="E1312" s="10">
        <f>VLOOKUP(B1312,'12월 1일'!$A:$C,3,0)</f>
        <v>1156.7878250000001</v>
      </c>
      <c r="F1312" s="10">
        <f>VLOOKUP(B1312,'1월 3일'!$A:$C,3,0)</f>
        <v>975.58650420000004</v>
      </c>
      <c r="G1312" s="11">
        <f t="shared" si="21"/>
        <v>-15.664179453133508</v>
      </c>
    </row>
    <row r="1313" spans="2:7" x14ac:dyDescent="0.3">
      <c r="B1313" s="14">
        <v>131030</v>
      </c>
      <c r="C1313" s="16" t="s">
        <v>1655</v>
      </c>
      <c r="D1313" s="16" t="str">
        <f>VLOOKUP(B1313,'1월 3일'!$G:$I,3,0)</f>
        <v>헬스케어</v>
      </c>
      <c r="E1313" s="10">
        <f>VLOOKUP(B1313,'12월 1일'!$A:$C,3,0)</f>
        <v>1022.4951546</v>
      </c>
      <c r="F1313" s="10">
        <f>VLOOKUP(B1313,'1월 3일'!$A:$C,3,0)</f>
        <v>988.57351440000002</v>
      </c>
      <c r="G1313" s="11">
        <f t="shared" si="21"/>
        <v>-3.3175355450236976</v>
      </c>
    </row>
    <row r="1314" spans="2:7" x14ac:dyDescent="0.3">
      <c r="B1314" s="14">
        <v>14790</v>
      </c>
      <c r="C1314" s="15" t="s">
        <v>87</v>
      </c>
      <c r="D1314" s="15" t="str">
        <f>VLOOKUP(B1314,'1월 3일'!$G:$I,3,0)</f>
        <v>건설</v>
      </c>
      <c r="E1314" s="10">
        <f>VLOOKUP(B1314,'12월 1일'!$A:$C,3,0)</f>
        <v>1234.1903926</v>
      </c>
      <c r="F1314" s="10">
        <f>VLOOKUP(B1314,'1월 3일'!$A:$C,3,0)</f>
        <v>967.28725555000005</v>
      </c>
      <c r="G1314" s="11">
        <f t="shared" si="21"/>
        <v>-21.625766871165641</v>
      </c>
    </row>
    <row r="1315" spans="2:7" x14ac:dyDescent="0.3">
      <c r="B1315" s="14">
        <v>300120</v>
      </c>
      <c r="C1315" s="15" t="s">
        <v>717</v>
      </c>
      <c r="D1315" s="15" t="str">
        <f>VLOOKUP(B1315,'1월 3일'!$G:$I,3,0)</f>
        <v>스마트폰</v>
      </c>
      <c r="E1315" s="10">
        <f>VLOOKUP(B1315,'12월 1일'!$A:$C,3,0)</f>
        <v>955.88055199999997</v>
      </c>
      <c r="F1315" s="10">
        <f>VLOOKUP(B1315,'1월 3일'!$A:$C,3,0)</f>
        <v>906.00852320000001</v>
      </c>
      <c r="G1315" s="11">
        <f t="shared" si="21"/>
        <v>-5.2173913043478182</v>
      </c>
    </row>
    <row r="1316" spans="2:7" x14ac:dyDescent="0.3">
      <c r="B1316" s="14">
        <v>289080</v>
      </c>
      <c r="C1316" s="15" t="s">
        <v>266</v>
      </c>
      <c r="D1316" s="15" t="str">
        <f>VLOOKUP(B1316,'1월 3일'!$G:$I,3,0)</f>
        <v>금융</v>
      </c>
      <c r="E1316" s="10">
        <f>VLOOKUP(B1316,'12월 1일'!$A:$C,3,0)</f>
        <v>1285.6011000000001</v>
      </c>
      <c r="F1316" s="10">
        <f>VLOOKUP(B1316,'1월 3일'!$A:$C,3,0)</f>
        <v>1000.7992</v>
      </c>
      <c r="G1316" s="11">
        <f t="shared" si="21"/>
        <v>-22.153209109730852</v>
      </c>
    </row>
    <row r="1317" spans="2:7" x14ac:dyDescent="0.3">
      <c r="B1317" s="12">
        <v>24880</v>
      </c>
      <c r="C1317" s="13" t="s">
        <v>2128</v>
      </c>
      <c r="D1317" s="13" t="str">
        <f>VLOOKUP(B1317,'1월 3일'!$G:$I,3,0)</f>
        <v>자동차</v>
      </c>
      <c r="E1317" s="10">
        <f>VLOOKUP(B1317,'12월 1일'!$A:$C,3,0)</f>
        <v>1267.3402188</v>
      </c>
      <c r="F1317" s="10">
        <f>VLOOKUP(B1317,'1월 3일'!$A:$C,3,0)</f>
        <v>996.33664999999996</v>
      </c>
      <c r="G1317" s="11">
        <f t="shared" si="21"/>
        <v>-21.383647798742146</v>
      </c>
    </row>
    <row r="1318" spans="2:7" x14ac:dyDescent="0.3">
      <c r="B1318" s="12">
        <v>270870</v>
      </c>
      <c r="C1318" s="13" t="s">
        <v>466</v>
      </c>
      <c r="D1318" s="13" t="str">
        <f>VLOOKUP(B1318,'1월 3일'!$G:$I,3,0)</f>
        <v>음식료</v>
      </c>
      <c r="E1318" s="10">
        <f>VLOOKUP(B1318,'12월 1일'!$A:$C,3,0)</f>
        <v>862.98101120000001</v>
      </c>
      <c r="F1318" s="10">
        <f>VLOOKUP(B1318,'1월 3일'!$A:$C,3,0)</f>
        <v>979.82385599999998</v>
      </c>
      <c r="G1318" s="11">
        <f t="shared" si="21"/>
        <v>13.539445628997871</v>
      </c>
    </row>
    <row r="1319" spans="2:7" x14ac:dyDescent="0.3">
      <c r="B1319" s="14">
        <v>110990</v>
      </c>
      <c r="C1319" s="15" t="s">
        <v>680</v>
      </c>
      <c r="D1319" s="15" t="str">
        <f>VLOOKUP(B1319,'1월 3일'!$G:$I,3,0)</f>
        <v>디스플레이</v>
      </c>
      <c r="E1319" s="10">
        <f>VLOOKUP(B1319,'12월 1일'!$A:$C,3,0)</f>
        <v>1109.43</v>
      </c>
      <c r="F1319" s="10">
        <f>VLOOKUP(B1319,'1월 3일'!$A:$C,3,0)</f>
        <v>1011.15</v>
      </c>
      <c r="G1319" s="11">
        <f t="shared" si="21"/>
        <v>-8.8586030664395299</v>
      </c>
    </row>
    <row r="1320" spans="2:7" x14ac:dyDescent="0.3">
      <c r="B1320" s="12">
        <v>373200</v>
      </c>
      <c r="C1320" s="13" t="s">
        <v>2466</v>
      </c>
      <c r="D1320" s="13" t="str">
        <f>VLOOKUP(B1320,'1월 3일'!$G:$I,3,0)</f>
        <v>스마트폰</v>
      </c>
      <c r="E1320" s="10">
        <f>VLOOKUP(B1320,'12월 1일'!$A:$C,3,0)</f>
        <v>1404.3833999999999</v>
      </c>
      <c r="F1320" s="10">
        <f>VLOOKUP(B1320,'1월 3일'!$A:$C,3,0)</f>
        <v>924.58394999999996</v>
      </c>
      <c r="G1320" s="11">
        <f t="shared" si="21"/>
        <v>-34.164420485175206</v>
      </c>
    </row>
    <row r="1321" spans="2:7" x14ac:dyDescent="0.3">
      <c r="B1321" s="12">
        <v>405000</v>
      </c>
      <c r="C1321" s="13" t="s">
        <v>2397</v>
      </c>
      <c r="D1321" s="13" t="str">
        <f>VLOOKUP(B1321,'1월 3일'!$G:$I,3,0)</f>
        <v>헬스케어</v>
      </c>
      <c r="E1321" s="10">
        <f>VLOOKUP(B1321,'12월 1일'!$A:$C,3,0)</f>
        <v>1213.6075129999999</v>
      </c>
      <c r="F1321" s="10">
        <f>VLOOKUP(B1321,'1월 3일'!$A:$C,3,0)</f>
        <v>1027.5800839999999</v>
      </c>
      <c r="G1321" s="11">
        <f t="shared" si="21"/>
        <v>-15.328467153284675</v>
      </c>
    </row>
    <row r="1322" spans="2:7" x14ac:dyDescent="0.3">
      <c r="B1322" s="12">
        <v>173130</v>
      </c>
      <c r="C1322" s="13" t="s">
        <v>1648</v>
      </c>
      <c r="D1322" s="13" t="str">
        <f>VLOOKUP(B1322,'1월 3일'!$G:$I,3,0)</f>
        <v>통신</v>
      </c>
      <c r="E1322" s="10">
        <f>VLOOKUP(B1322,'12월 1일'!$A:$C,3,0)</f>
        <v>1155.205882</v>
      </c>
      <c r="F1322" s="10">
        <f>VLOOKUP(B1322,'1월 3일'!$A:$C,3,0)</f>
        <v>1046.0899260000001</v>
      </c>
      <c r="G1322" s="11">
        <f t="shared" si="21"/>
        <v>-9.4455852156057336</v>
      </c>
    </row>
    <row r="1323" spans="2:7" x14ac:dyDescent="0.3">
      <c r="B1323" s="12">
        <v>225190</v>
      </c>
      <c r="C1323" s="13" t="s">
        <v>1028</v>
      </c>
      <c r="D1323" s="13" t="str">
        <f>VLOOKUP(B1323,'1월 3일'!$G:$I,3,0)</f>
        <v>전자제품</v>
      </c>
      <c r="E1323" s="10">
        <f>VLOOKUP(B1323,'12월 1일'!$A:$C,3,0)</f>
        <v>1106.3159920000001</v>
      </c>
      <c r="F1323" s="10">
        <f>VLOOKUP(B1323,'1월 3일'!$A:$C,3,0)</f>
        <v>983.50476719999995</v>
      </c>
      <c r="G1323" s="11">
        <f t="shared" si="21"/>
        <v>-11.10091743119267</v>
      </c>
    </row>
    <row r="1324" spans="2:7" x14ac:dyDescent="0.3">
      <c r="B1324" s="12">
        <v>264660</v>
      </c>
      <c r="C1324" s="13" t="s">
        <v>1298</v>
      </c>
      <c r="D1324" s="13" t="str">
        <f>VLOOKUP(B1324,'1월 3일'!$G:$I,3,0)</f>
        <v>반도체</v>
      </c>
      <c r="E1324" s="10">
        <f>VLOOKUP(B1324,'12월 1일'!$A:$C,3,0)</f>
        <v>1039.6013949999999</v>
      </c>
      <c r="F1324" s="10">
        <f>VLOOKUP(B1324,'1월 3일'!$A:$C,3,0)</f>
        <v>1001.115414</v>
      </c>
      <c r="G1324" s="11">
        <f t="shared" si="21"/>
        <v>-3.7019939743347385</v>
      </c>
    </row>
    <row r="1325" spans="2:7" x14ac:dyDescent="0.3">
      <c r="B1325" s="14">
        <v>260660</v>
      </c>
      <c r="C1325" s="15" t="s">
        <v>1393</v>
      </c>
      <c r="D1325" s="15" t="str">
        <f>VLOOKUP(B1325,'1월 3일'!$G:$I,3,0)</f>
        <v>헬스케어</v>
      </c>
      <c r="E1325" s="10">
        <f>VLOOKUP(B1325,'12월 1일'!$A:$C,3,0)</f>
        <v>950.27530200000001</v>
      </c>
      <c r="F1325" s="10">
        <f>VLOOKUP(B1325,'1월 3일'!$A:$C,3,0)</f>
        <v>976.33123769999997</v>
      </c>
      <c r="G1325" s="11">
        <f t="shared" si="21"/>
        <v>2.7419354838709609</v>
      </c>
    </row>
    <row r="1326" spans="2:7" x14ac:dyDescent="0.3">
      <c r="B1326" s="12">
        <v>5800</v>
      </c>
      <c r="C1326" s="13" t="s">
        <v>1248</v>
      </c>
      <c r="D1326" s="13" t="str">
        <f>VLOOKUP(B1326,'1월 3일'!$G:$I,3,0)</f>
        <v>패션</v>
      </c>
      <c r="E1326" s="10">
        <f>VLOOKUP(B1326,'12월 1일'!$A:$C,3,0)</f>
        <v>1035</v>
      </c>
      <c r="F1326" s="10">
        <f>VLOOKUP(B1326,'1월 3일'!$A:$C,3,0)</f>
        <v>945</v>
      </c>
      <c r="G1326" s="11">
        <f t="shared" si="21"/>
        <v>-8.6956521739130483</v>
      </c>
    </row>
    <row r="1327" spans="2:7" x14ac:dyDescent="0.3">
      <c r="B1327" s="12">
        <v>239610</v>
      </c>
      <c r="C1327" s="13" t="s">
        <v>1500</v>
      </c>
      <c r="D1327" s="13" t="str">
        <f>VLOOKUP(B1327,'1월 3일'!$G:$I,3,0)</f>
        <v>음식료</v>
      </c>
      <c r="E1327" s="10">
        <f>VLOOKUP(B1327,'12월 1일'!$A:$C,3,0)</f>
        <v>1073.0308849999999</v>
      </c>
      <c r="F1327" s="10">
        <f>VLOOKUP(B1327,'1월 3일'!$A:$C,3,0)</f>
        <v>946.31618249999997</v>
      </c>
      <c r="G1327" s="11">
        <f t="shared" si="21"/>
        <v>-11.809045226130642</v>
      </c>
    </row>
    <row r="1328" spans="2:7" x14ac:dyDescent="0.3">
      <c r="B1328" s="14">
        <v>36670</v>
      </c>
      <c r="C1328" s="15" t="s">
        <v>126</v>
      </c>
      <c r="D1328" s="15" t="str">
        <f>VLOOKUP(B1328,'1월 3일'!$G:$I,3,0)</f>
        <v>기초소재</v>
      </c>
      <c r="E1328" s="10">
        <f>VLOOKUP(B1328,'12월 1일'!$A:$C,3,0)</f>
        <v>1040.221</v>
      </c>
      <c r="F1328" s="10">
        <f>VLOOKUP(B1328,'1월 3일'!$A:$C,3,0)</f>
        <v>961.33100000000002</v>
      </c>
      <c r="G1328" s="11">
        <f t="shared" si="21"/>
        <v>-7.5839653304441974</v>
      </c>
    </row>
    <row r="1329" spans="2:7" x14ac:dyDescent="0.3">
      <c r="B1329" s="14">
        <v>92440</v>
      </c>
      <c r="C1329" s="15" t="s">
        <v>376</v>
      </c>
      <c r="D1329" s="15" t="str">
        <f>VLOOKUP(B1329,'1월 3일'!$G:$I,3,0)</f>
        <v>기초소재</v>
      </c>
      <c r="E1329" s="10">
        <f>VLOOKUP(B1329,'12월 1일'!$A:$C,3,0)</f>
        <v>1030.76</v>
      </c>
      <c r="F1329" s="10">
        <f>VLOOKUP(B1329,'1월 3일'!$A:$C,3,0)</f>
        <v>975.28</v>
      </c>
      <c r="G1329" s="11">
        <f t="shared" si="21"/>
        <v>-5.3824362606232352</v>
      </c>
    </row>
    <row r="1330" spans="2:7" x14ac:dyDescent="0.3">
      <c r="B1330" s="12">
        <v>47560</v>
      </c>
      <c r="C1330" s="13" t="s">
        <v>1849</v>
      </c>
      <c r="D1330" s="13" t="str">
        <f>VLOOKUP(B1330,'1월 3일'!$G:$I,3,0)</f>
        <v>인터넷</v>
      </c>
      <c r="E1330" s="10">
        <f>VLOOKUP(B1330,'12월 1일'!$A:$C,3,0)</f>
        <v>1118.3032656</v>
      </c>
      <c r="F1330" s="10">
        <f>VLOOKUP(B1330,'1월 3일'!$A:$C,3,0)</f>
        <v>990.88722719999998</v>
      </c>
      <c r="G1330" s="11">
        <f t="shared" si="21"/>
        <v>-11.393692777212616</v>
      </c>
    </row>
    <row r="1331" spans="2:7" x14ac:dyDescent="0.3">
      <c r="B1331" s="12">
        <v>234300</v>
      </c>
      <c r="C1331" s="13" t="s">
        <v>1469</v>
      </c>
      <c r="D1331" s="13" t="str">
        <f>VLOOKUP(B1331,'1월 3일'!$G:$I,3,0)</f>
        <v>운송</v>
      </c>
      <c r="E1331" s="10">
        <f>VLOOKUP(B1331,'12월 1일'!$A:$C,3,0)</f>
        <v>1309.3099932</v>
      </c>
      <c r="F1331" s="10">
        <f>VLOOKUP(B1331,'1월 3일'!$A:$C,3,0)</f>
        <v>1019.223348</v>
      </c>
      <c r="G1331" s="11">
        <f t="shared" si="21"/>
        <v>-22.155688622754489</v>
      </c>
    </row>
    <row r="1332" spans="2:7" x14ac:dyDescent="0.3">
      <c r="B1332" s="12">
        <v>80000</v>
      </c>
      <c r="C1332" s="13" t="s">
        <v>1450</v>
      </c>
      <c r="D1332" s="13" t="str">
        <f>VLOOKUP(B1332,'1월 3일'!$G:$I,3,0)</f>
        <v>디스플레이</v>
      </c>
      <c r="E1332" s="10">
        <f>VLOOKUP(B1332,'12월 1일'!$A:$C,3,0)</f>
        <v>890.67847649999999</v>
      </c>
      <c r="F1332" s="10">
        <f>VLOOKUP(B1332,'1월 3일'!$A:$C,3,0)</f>
        <v>957.60807299999999</v>
      </c>
      <c r="G1332" s="11">
        <f t="shared" si="21"/>
        <v>7.5144508670520249</v>
      </c>
    </row>
    <row r="1333" spans="2:7" x14ac:dyDescent="0.3">
      <c r="B1333" s="14">
        <v>322780</v>
      </c>
      <c r="C1333" s="15" t="s">
        <v>2195</v>
      </c>
      <c r="D1333" s="15" t="str">
        <f>VLOOKUP(B1333,'1월 3일'!$G:$I,3,0)</f>
        <v>방송미디어</v>
      </c>
      <c r="E1333" s="10">
        <f>VLOOKUP(B1333,'12월 1일'!$A:$C,3,0)</f>
        <v>1165.6349723999999</v>
      </c>
      <c r="F1333" s="10">
        <f>VLOOKUP(B1333,'1월 3일'!$A:$C,3,0)</f>
        <v>1010.8982169</v>
      </c>
      <c r="G1333" s="11">
        <f t="shared" si="21"/>
        <v>-13.274889580689454</v>
      </c>
    </row>
    <row r="1334" spans="2:7" x14ac:dyDescent="0.3">
      <c r="B1334" s="12">
        <v>42520</v>
      </c>
      <c r="C1334" s="13" t="s">
        <v>2548</v>
      </c>
      <c r="D1334" s="13" t="str">
        <f>VLOOKUP(B1334,'1월 3일'!$G:$I,3,0)</f>
        <v>헬스케어</v>
      </c>
      <c r="E1334" s="10">
        <f>VLOOKUP(B1334,'12월 1일'!$A:$C,3,0)</f>
        <v>1030.504062</v>
      </c>
      <c r="F1334" s="10">
        <f>VLOOKUP(B1334,'1월 3일'!$A:$C,3,0)</f>
        <v>997.16422469999998</v>
      </c>
      <c r="G1334" s="11">
        <f t="shared" si="21"/>
        <v>-3.2352941176470584</v>
      </c>
    </row>
    <row r="1335" spans="2:7" x14ac:dyDescent="0.3">
      <c r="B1335" s="12">
        <v>163730</v>
      </c>
      <c r="C1335" s="13" t="s">
        <v>2430</v>
      </c>
      <c r="D1335" s="13" t="str">
        <f>VLOOKUP(B1335,'1월 3일'!$G:$I,3,0)</f>
        <v>인터넷</v>
      </c>
      <c r="E1335" s="10">
        <f>VLOOKUP(B1335,'12월 1일'!$A:$C,3,0)</f>
        <v>1130.647653</v>
      </c>
      <c r="F1335" s="10">
        <f>VLOOKUP(B1335,'1월 3일'!$A:$C,3,0)</f>
        <v>986.40865199999996</v>
      </c>
      <c r="G1335" s="11">
        <f t="shared" ref="G1335:G1396" si="22">(F1335/E1335-1)*100</f>
        <v>-12.757201646090532</v>
      </c>
    </row>
    <row r="1336" spans="2:7" x14ac:dyDescent="0.3">
      <c r="B1336" s="14">
        <v>38070</v>
      </c>
      <c r="C1336" s="15" t="s">
        <v>1081</v>
      </c>
      <c r="D1336" s="15" t="str">
        <f>VLOOKUP(B1336,'1월 3일'!$G:$I,3,0)</f>
        <v>유통</v>
      </c>
      <c r="E1336" s="10">
        <f>VLOOKUP(B1336,'12월 1일'!$A:$C,3,0)</f>
        <v>1079.5858519999999</v>
      </c>
      <c r="F1336" s="10">
        <f>VLOOKUP(B1336,'1월 3일'!$A:$C,3,0)</f>
        <v>930.82402200000001</v>
      </c>
      <c r="G1336" s="11">
        <f t="shared" si="22"/>
        <v>-13.779527559055115</v>
      </c>
    </row>
    <row r="1337" spans="2:7" x14ac:dyDescent="0.3">
      <c r="B1337" s="12">
        <v>191420</v>
      </c>
      <c r="C1337" s="13" t="s">
        <v>2264</v>
      </c>
      <c r="D1337" s="13" t="str">
        <f>VLOOKUP(B1337,'1월 3일'!$G:$I,3,0)</f>
        <v>헬스케어</v>
      </c>
      <c r="E1337" s="10">
        <f>VLOOKUP(B1337,'12월 1일'!$A:$C,3,0)</f>
        <v>1098.7470069999999</v>
      </c>
      <c r="F1337" s="10">
        <f>VLOOKUP(B1337,'1월 3일'!$A:$C,3,0)</f>
        <v>969.00566300000003</v>
      </c>
      <c r="G1337" s="11">
        <f t="shared" si="22"/>
        <v>-11.808118081180808</v>
      </c>
    </row>
    <row r="1338" spans="2:7" x14ac:dyDescent="0.3">
      <c r="B1338" s="14">
        <v>4650</v>
      </c>
      <c r="C1338" s="15" t="s">
        <v>2069</v>
      </c>
      <c r="D1338" s="15" t="str">
        <f>VLOOKUP(B1338,'1월 3일'!$G:$I,3,0)</f>
        <v>음식료</v>
      </c>
      <c r="E1338" s="10">
        <f>VLOOKUP(B1338,'12월 1일'!$A:$C,3,0)</f>
        <v>1061.5472175</v>
      </c>
      <c r="F1338" s="10">
        <f>VLOOKUP(B1338,'1월 3일'!$A:$C,3,0)</f>
        <v>955.85203999999999</v>
      </c>
      <c r="G1338" s="11">
        <f t="shared" si="22"/>
        <v>-9.9567099567099522</v>
      </c>
    </row>
    <row r="1339" spans="2:7" x14ac:dyDescent="0.3">
      <c r="B1339" s="14">
        <v>357430</v>
      </c>
      <c r="C1339" s="15" t="s">
        <v>782</v>
      </c>
      <c r="D1339" s="15" t="str">
        <f>VLOOKUP(B1339,'1월 3일'!$G:$I,3,0)</f>
        <v>금융</v>
      </c>
      <c r="E1339" s="10">
        <f>VLOOKUP(B1339,'12월 1일'!$A:$C,3,0)</f>
        <v>974.15700000000004</v>
      </c>
      <c r="F1339" s="10">
        <f>VLOOKUP(B1339,'1월 3일'!$A:$C,3,0)</f>
        <v>996.75</v>
      </c>
      <c r="G1339" s="11">
        <f t="shared" si="22"/>
        <v>2.3192360163710735</v>
      </c>
    </row>
    <row r="1340" spans="2:7" x14ac:dyDescent="0.3">
      <c r="B1340" s="14">
        <v>419120</v>
      </c>
      <c r="C1340" s="15" t="s">
        <v>988</v>
      </c>
      <c r="D1340" s="15" t="str">
        <f>VLOOKUP(B1340,'1월 3일'!$G:$I,3,0)</f>
        <v>전문서비스</v>
      </c>
      <c r="E1340" s="10">
        <f>VLOOKUP(B1340,'12월 1일'!$A:$C,3,0)</f>
        <v>1054.8760749999999</v>
      </c>
      <c r="F1340" s="10">
        <f>VLOOKUP(B1340,'1월 3일'!$A:$C,3,0)</f>
        <v>951.30642399999999</v>
      </c>
      <c r="G1340" s="11">
        <f t="shared" si="22"/>
        <v>-9.8181818181818148</v>
      </c>
    </row>
    <row r="1341" spans="2:7" x14ac:dyDescent="0.3">
      <c r="B1341" s="14">
        <v>376930</v>
      </c>
      <c r="C1341" s="15" t="s">
        <v>448</v>
      </c>
      <c r="D1341" s="15" t="str">
        <f>VLOOKUP(B1341,'1월 3일'!$G:$I,3,0)</f>
        <v>헬스케어</v>
      </c>
      <c r="E1341" s="10">
        <f>VLOOKUP(B1341,'12월 1일'!$A:$C,3,0)</f>
        <v>726.15380200000004</v>
      </c>
      <c r="F1341" s="10">
        <f>VLOOKUP(B1341,'1월 3일'!$A:$C,3,0)</f>
        <v>1116.719175</v>
      </c>
      <c r="G1341" s="11">
        <f t="shared" si="22"/>
        <v>53.785488958990513</v>
      </c>
    </row>
    <row r="1342" spans="2:7" x14ac:dyDescent="0.3">
      <c r="B1342" s="14">
        <v>327260</v>
      </c>
      <c r="C1342" s="16" t="s">
        <v>204</v>
      </c>
      <c r="D1342" s="16" t="str">
        <f>VLOOKUP(B1342,'1월 3일'!$G:$I,3,0)</f>
        <v>통신</v>
      </c>
      <c r="E1342" s="10">
        <f>VLOOKUP(B1342,'12월 1일'!$A:$C,3,0)</f>
        <v>996.02018550000003</v>
      </c>
      <c r="F1342" s="10">
        <f>VLOOKUP(B1342,'1월 3일'!$A:$C,3,0)</f>
        <v>983.72364000000005</v>
      </c>
      <c r="G1342" s="11">
        <f t="shared" si="22"/>
        <v>-1.2345679012345623</v>
      </c>
    </row>
    <row r="1343" spans="2:7" x14ac:dyDescent="0.3">
      <c r="B1343" s="12">
        <v>105330</v>
      </c>
      <c r="C1343" s="13" t="s">
        <v>2116</v>
      </c>
      <c r="D1343" s="13" t="str">
        <f>VLOOKUP(B1343,'1월 3일'!$G:$I,3,0)</f>
        <v>디스플레이</v>
      </c>
      <c r="E1343" s="10">
        <f>VLOOKUP(B1343,'12월 1일'!$A:$C,3,0)</f>
        <v>1115.2416057999999</v>
      </c>
      <c r="F1343" s="10">
        <f>VLOOKUP(B1343,'1월 3일'!$A:$C,3,0)</f>
        <v>1010.8773206</v>
      </c>
      <c r="G1343" s="11">
        <f t="shared" si="22"/>
        <v>-9.3579978237214316</v>
      </c>
    </row>
    <row r="1344" spans="2:7" x14ac:dyDescent="0.3">
      <c r="B1344" s="12">
        <v>4960</v>
      </c>
      <c r="C1344" s="13" t="s">
        <v>2549</v>
      </c>
      <c r="D1344" s="13" t="str">
        <f>VLOOKUP(B1344,'1월 3일'!$G:$I,3,0)</f>
        <v>건설</v>
      </c>
      <c r="E1344" s="10">
        <f>VLOOKUP(B1344,'12월 1일'!$A:$C,3,0)</f>
        <v>1342.2014320000001</v>
      </c>
      <c r="F1344" s="10">
        <f>VLOOKUP(B1344,'1월 3일'!$A:$C,3,0)</f>
        <v>931.44151099999999</v>
      </c>
      <c r="G1344" s="11">
        <f t="shared" si="22"/>
        <v>-30.603448275862078</v>
      </c>
    </row>
    <row r="1345" spans="2:7" x14ac:dyDescent="0.3">
      <c r="B1345" s="14">
        <v>12790</v>
      </c>
      <c r="C1345" s="15" t="s">
        <v>1254</v>
      </c>
      <c r="D1345" s="15" t="str">
        <f>VLOOKUP(B1345,'1월 3일'!$G:$I,3,0)</f>
        <v>헬스케어</v>
      </c>
      <c r="E1345" s="10">
        <f>VLOOKUP(B1345,'12월 1일'!$A:$C,3,0)</f>
        <v>969.48297600000001</v>
      </c>
      <c r="F1345" s="10">
        <f>VLOOKUP(B1345,'1월 3일'!$A:$C,3,0)</f>
        <v>976.40785440000002</v>
      </c>
      <c r="G1345" s="11">
        <f t="shared" si="22"/>
        <v>0.71428571428571175</v>
      </c>
    </row>
    <row r="1346" spans="2:7" x14ac:dyDescent="0.3">
      <c r="B1346" s="14">
        <v>84180</v>
      </c>
      <c r="C1346" s="15" t="s">
        <v>65</v>
      </c>
      <c r="D1346" s="15" t="str">
        <f>VLOOKUP(B1346,'1월 3일'!$G:$I,3,0)</f>
        <v>기계</v>
      </c>
      <c r="E1346" s="10">
        <f>VLOOKUP(B1346,'12월 1일'!$A:$C,3,0)</f>
        <v>940.13677499999994</v>
      </c>
      <c r="F1346" s="10">
        <f>VLOOKUP(B1346,'1월 3일'!$A:$C,3,0)</f>
        <v>1282.7585160000001</v>
      </c>
      <c r="G1346" s="11">
        <f t="shared" si="22"/>
        <v>36.443818613520371</v>
      </c>
    </row>
    <row r="1347" spans="2:7" x14ac:dyDescent="0.3">
      <c r="B1347" s="12">
        <v>33320</v>
      </c>
      <c r="C1347" s="13" t="s">
        <v>1971</v>
      </c>
      <c r="D1347" s="13" t="str">
        <f>VLOOKUP(B1347,'1월 3일'!$G:$I,3,0)</f>
        <v>전자제품</v>
      </c>
      <c r="E1347" s="10">
        <f>VLOOKUP(B1347,'12월 1일'!$A:$C,3,0)</f>
        <v>722.52552960000003</v>
      </c>
      <c r="F1347" s="10">
        <f>VLOOKUP(B1347,'1월 3일'!$A:$C,3,0)</f>
        <v>933.74000320000005</v>
      </c>
      <c r="G1347" s="11">
        <f t="shared" si="22"/>
        <v>29.232804232804234</v>
      </c>
    </row>
    <row r="1348" spans="2:7" x14ac:dyDescent="0.3">
      <c r="B1348" s="12">
        <v>56700</v>
      </c>
      <c r="C1348" s="13" t="s">
        <v>1267</v>
      </c>
      <c r="D1348" s="13" t="str">
        <f>VLOOKUP(B1348,'1월 3일'!$G:$I,3,0)</f>
        <v>디스플레이</v>
      </c>
      <c r="E1348" s="10">
        <f>VLOOKUP(B1348,'12월 1일'!$A:$C,3,0)</f>
        <v>1194.5387310000001</v>
      </c>
      <c r="F1348" s="10">
        <f>VLOOKUP(B1348,'1월 3일'!$A:$C,3,0)</f>
        <v>903.18782099999999</v>
      </c>
      <c r="G1348" s="11">
        <f t="shared" si="22"/>
        <v>-24.390243902439035</v>
      </c>
    </row>
    <row r="1349" spans="2:7" x14ac:dyDescent="0.3">
      <c r="B1349" s="12">
        <v>8110</v>
      </c>
      <c r="C1349" s="13" t="s">
        <v>497</v>
      </c>
      <c r="D1349" s="13" t="str">
        <f>VLOOKUP(B1349,'1월 3일'!$G:$I,3,0)</f>
        <v>디스플레이</v>
      </c>
      <c r="E1349" s="10">
        <f>VLOOKUP(B1349,'12월 1일'!$A:$C,3,0)</f>
        <v>1206.4014050000001</v>
      </c>
      <c r="F1349" s="10">
        <f>VLOOKUP(B1349,'1월 3일'!$A:$C,3,0)</f>
        <v>960.92494520000002</v>
      </c>
      <c r="G1349" s="11">
        <f t="shared" si="22"/>
        <v>-20.347826086956523</v>
      </c>
    </row>
    <row r="1350" spans="2:7" x14ac:dyDescent="0.3">
      <c r="B1350" s="14">
        <v>35000</v>
      </c>
      <c r="C1350" s="15" t="s">
        <v>2044</v>
      </c>
      <c r="D1350" s="15" t="str">
        <f>VLOOKUP(B1350,'1월 3일'!$G:$I,3,0)</f>
        <v>광고</v>
      </c>
      <c r="E1350" s="10">
        <f>VLOOKUP(B1350,'12월 1일'!$A:$C,3,0)</f>
        <v>1008.9552081</v>
      </c>
      <c r="F1350" s="10">
        <f>VLOOKUP(B1350,'1월 3일'!$A:$C,3,0)</f>
        <v>977.47713099999999</v>
      </c>
      <c r="G1350" s="11">
        <f t="shared" si="22"/>
        <v>-3.1198686371100237</v>
      </c>
    </row>
    <row r="1351" spans="2:7" x14ac:dyDescent="0.3">
      <c r="B1351" s="23">
        <v>187870</v>
      </c>
      <c r="C1351" s="24" t="s">
        <v>675</v>
      </c>
      <c r="D1351" s="24" t="str">
        <f>VLOOKUP(B1351,'1월 3일'!$G:$I,3,0)</f>
        <v>디스플레이</v>
      </c>
      <c r="E1351" s="10">
        <f>VLOOKUP(B1351,'12월 1일'!$A:$C,3,0)</f>
        <v>1080.1194814999999</v>
      </c>
      <c r="F1351" s="10">
        <f>VLOOKUP(B1351,'1월 3일'!$A:$C,3,0)</f>
        <v>1023.8266095</v>
      </c>
      <c r="G1351" s="11">
        <f t="shared" si="22"/>
        <v>-5.2117263843648125</v>
      </c>
    </row>
    <row r="1352" spans="2:7" x14ac:dyDescent="0.3">
      <c r="B1352" s="14">
        <v>24950</v>
      </c>
      <c r="C1352" s="15" t="s">
        <v>1053</v>
      </c>
      <c r="D1352" s="15" t="str">
        <f>VLOOKUP(B1352,'1월 3일'!$G:$I,3,0)</f>
        <v>내수</v>
      </c>
      <c r="E1352" s="10">
        <f>VLOOKUP(B1352,'12월 1일'!$A:$C,3,0)</f>
        <v>1008.7918519999999</v>
      </c>
      <c r="F1352" s="10">
        <f>VLOOKUP(B1352,'1월 3일'!$A:$C,3,0)</f>
        <v>980.91734029999998</v>
      </c>
      <c r="G1352" s="11">
        <f t="shared" si="22"/>
        <v>-2.763157894736834</v>
      </c>
    </row>
    <row r="1353" spans="2:7" x14ac:dyDescent="0.3">
      <c r="B1353" s="14">
        <v>17180</v>
      </c>
      <c r="C1353" s="15" t="s">
        <v>820</v>
      </c>
      <c r="D1353" s="15" t="str">
        <f>VLOOKUP(B1353,'1월 3일'!$G:$I,3,0)</f>
        <v>헬스케어</v>
      </c>
      <c r="E1353" s="10">
        <f>VLOOKUP(B1353,'12월 1일'!$A:$C,3,0)</f>
        <v>920.13860339999997</v>
      </c>
      <c r="F1353" s="10">
        <f>VLOOKUP(B1353,'1월 3일'!$A:$C,3,0)</f>
        <v>986.34783870000001</v>
      </c>
      <c r="G1353" s="11">
        <f t="shared" si="22"/>
        <v>7.1955719557195597</v>
      </c>
    </row>
    <row r="1354" spans="2:7" x14ac:dyDescent="0.3">
      <c r="B1354" s="12">
        <v>417180</v>
      </c>
      <c r="C1354" s="13" t="s">
        <v>2730</v>
      </c>
      <c r="D1354" s="13" t="str">
        <f>VLOOKUP(B1354,'1월 3일'!$G:$I,3,0)</f>
        <v>방송미디어</v>
      </c>
      <c r="E1354" s="10" t="e">
        <f>VLOOKUP(B1354,'12월 1일'!$A:$C,3,0)</f>
        <v>#N/A</v>
      </c>
      <c r="F1354" s="10">
        <f>VLOOKUP(B1354,'1월 3일'!$A:$C,3,0)</f>
        <v>1227.8243696</v>
      </c>
      <c r="G1354" s="11" t="e">
        <f t="shared" si="22"/>
        <v>#N/A</v>
      </c>
    </row>
    <row r="1355" spans="2:7" x14ac:dyDescent="0.3">
      <c r="B1355" s="12">
        <v>75180</v>
      </c>
      <c r="C1355" s="13" t="s">
        <v>1074</v>
      </c>
      <c r="D1355" s="13" t="str">
        <f>VLOOKUP(B1355,'1월 3일'!$G:$I,3,0)</f>
        <v>자동차</v>
      </c>
      <c r="E1355" s="10">
        <f>VLOOKUP(B1355,'12월 1일'!$A:$C,3,0)</f>
        <v>975.36</v>
      </c>
      <c r="F1355" s="10">
        <f>VLOOKUP(B1355,'1월 3일'!$A:$C,3,0)</f>
        <v>956.16</v>
      </c>
      <c r="G1355" s="11">
        <f t="shared" si="22"/>
        <v>-1.9685039370078816</v>
      </c>
    </row>
    <row r="1356" spans="2:7" x14ac:dyDescent="0.3">
      <c r="B1356" s="14">
        <v>105550</v>
      </c>
      <c r="C1356" s="15" t="s">
        <v>2284</v>
      </c>
      <c r="D1356" s="15" t="str">
        <f>VLOOKUP(B1356,'1월 3일'!$G:$I,3,0)</f>
        <v>자동차</v>
      </c>
      <c r="E1356" s="10">
        <f>VLOOKUP(B1356,'12월 1일'!$A:$C,3,0)</f>
        <v>1044.0297155999999</v>
      </c>
      <c r="F1356" s="10">
        <f>VLOOKUP(B1356,'1월 3일'!$A:$C,3,0)</f>
        <v>968.66451319999999</v>
      </c>
      <c r="G1356" s="11">
        <f t="shared" si="22"/>
        <v>-7.2186836518046693</v>
      </c>
    </row>
    <row r="1357" spans="2:7" x14ac:dyDescent="0.3">
      <c r="B1357" s="12">
        <v>19990</v>
      </c>
      <c r="C1357" s="13" t="s">
        <v>1428</v>
      </c>
      <c r="D1357" s="13" t="str">
        <f>VLOOKUP(B1357,'1월 3일'!$G:$I,3,0)</f>
        <v>에너지</v>
      </c>
      <c r="E1357" s="10">
        <f>VLOOKUP(B1357,'12월 1일'!$A:$C,3,0)</f>
        <v>1024.38924</v>
      </c>
      <c r="F1357" s="10">
        <f>VLOOKUP(B1357,'1월 3일'!$A:$C,3,0)</f>
        <v>999.99901999999997</v>
      </c>
      <c r="G1357" s="11">
        <f t="shared" si="22"/>
        <v>-2.3809523809523836</v>
      </c>
    </row>
    <row r="1358" spans="2:7" x14ac:dyDescent="0.3">
      <c r="B1358" s="14">
        <v>16090</v>
      </c>
      <c r="C1358" s="15" t="s">
        <v>573</v>
      </c>
      <c r="D1358" s="15" t="str">
        <f>VLOOKUP(B1358,'1월 3일'!$G:$I,3,0)</f>
        <v>패션</v>
      </c>
      <c r="E1358" s="10">
        <f>VLOOKUP(B1358,'12월 1일'!$A:$C,3,0)</f>
        <v>1064.9895555000001</v>
      </c>
      <c r="F1358" s="10">
        <f>VLOOKUP(B1358,'1월 3일'!$A:$C,3,0)</f>
        <v>971.99670449999996</v>
      </c>
      <c r="G1358" s="11">
        <f t="shared" si="22"/>
        <v>-8.7318087318087443</v>
      </c>
    </row>
    <row r="1359" spans="2:7" x14ac:dyDescent="0.3">
      <c r="B1359" s="14">
        <v>377460</v>
      </c>
      <c r="C1359" s="15" t="s">
        <v>1729</v>
      </c>
      <c r="D1359" s="15" t="str">
        <f>VLOOKUP(B1359,'1월 3일'!$G:$I,3,0)</f>
        <v>운송</v>
      </c>
      <c r="E1359" s="10">
        <f>VLOOKUP(B1359,'12월 1일'!$A:$C,3,0)</f>
        <v>963.62715300000002</v>
      </c>
      <c r="F1359" s="10">
        <f>VLOOKUP(B1359,'1월 3일'!$A:$C,3,0)</f>
        <v>963.62715300000002</v>
      </c>
      <c r="G1359" s="11">
        <f t="shared" si="22"/>
        <v>0</v>
      </c>
    </row>
    <row r="1360" spans="2:7" x14ac:dyDescent="0.3">
      <c r="B1360" s="14">
        <v>53700</v>
      </c>
      <c r="C1360" s="15" t="s">
        <v>993</v>
      </c>
      <c r="D1360" s="15" t="str">
        <f>VLOOKUP(B1360,'1월 3일'!$G:$I,3,0)</f>
        <v>자동차</v>
      </c>
      <c r="E1360" s="10">
        <f>VLOOKUP(B1360,'12월 1일'!$A:$C,3,0)</f>
        <v>1131.9406059999999</v>
      </c>
      <c r="F1360" s="10">
        <f>VLOOKUP(B1360,'1월 3일'!$A:$C,3,0)</f>
        <v>946.30154685000002</v>
      </c>
      <c r="G1360" s="11">
        <f t="shared" si="22"/>
        <v>-16.400070654413813</v>
      </c>
    </row>
    <row r="1361" spans="2:7" x14ac:dyDescent="0.3">
      <c r="B1361" s="14">
        <v>54930</v>
      </c>
      <c r="C1361" s="15" t="s">
        <v>1775</v>
      </c>
      <c r="D1361" s="15" t="str">
        <f>VLOOKUP(B1361,'1월 3일'!$G:$I,3,0)</f>
        <v>건설</v>
      </c>
      <c r="E1361" s="10">
        <f>VLOOKUP(B1361,'12월 1일'!$A:$C,3,0)</f>
        <v>1384.5</v>
      </c>
      <c r="F1361" s="10">
        <f>VLOOKUP(B1361,'1월 3일'!$A:$C,3,0)</f>
        <v>946.5</v>
      </c>
      <c r="G1361" s="11">
        <f t="shared" si="22"/>
        <v>-31.635969664138674</v>
      </c>
    </row>
    <row r="1362" spans="2:7" x14ac:dyDescent="0.3">
      <c r="B1362" s="14">
        <v>269620</v>
      </c>
      <c r="C1362" s="15" t="s">
        <v>1224</v>
      </c>
      <c r="D1362" s="15" t="str">
        <f>VLOOKUP(B1362,'1월 3일'!$G:$I,3,0)</f>
        <v>반도체</v>
      </c>
      <c r="E1362" s="10">
        <f>VLOOKUP(B1362,'12월 1일'!$A:$C,3,0)</f>
        <v>965.29874503999997</v>
      </c>
      <c r="F1362" s="10">
        <f>VLOOKUP(B1362,'1월 3일'!$A:$C,3,0)</f>
        <v>965.29874503999997</v>
      </c>
      <c r="G1362" s="11">
        <f t="shared" si="22"/>
        <v>0</v>
      </c>
    </row>
    <row r="1363" spans="2:7" x14ac:dyDescent="0.3">
      <c r="B1363" s="14">
        <v>2760</v>
      </c>
      <c r="C1363" s="15" t="s">
        <v>918</v>
      </c>
      <c r="D1363" s="15" t="str">
        <f>VLOOKUP(B1363,'1월 3일'!$G:$I,3,0)</f>
        <v>음식료</v>
      </c>
      <c r="E1363" s="10">
        <f>VLOOKUP(B1363,'12월 1일'!$A:$C,3,0)</f>
        <v>901.495</v>
      </c>
      <c r="F1363" s="10">
        <f>VLOOKUP(B1363,'1월 3일'!$A:$C,3,0)</f>
        <v>958.4</v>
      </c>
      <c r="G1363" s="11">
        <f t="shared" si="22"/>
        <v>6.3122923588039725</v>
      </c>
    </row>
    <row r="1364" spans="2:7" x14ac:dyDescent="0.3">
      <c r="B1364" s="14">
        <v>99220</v>
      </c>
      <c r="C1364" s="15" t="s">
        <v>214</v>
      </c>
      <c r="D1364" s="15" t="str">
        <f>VLOOKUP(B1364,'1월 3일'!$G:$I,3,0)</f>
        <v>에너지</v>
      </c>
      <c r="E1364" s="10">
        <f>VLOOKUP(B1364,'12월 1일'!$A:$C,3,0)</f>
        <v>1148.7135349499999</v>
      </c>
      <c r="F1364" s="10">
        <f>VLOOKUP(B1364,'1월 3일'!$A:$C,3,0)</f>
        <v>938.06924370000002</v>
      </c>
      <c r="G1364" s="11">
        <f t="shared" si="22"/>
        <v>-18.337408312958424</v>
      </c>
    </row>
    <row r="1365" spans="2:7" x14ac:dyDescent="0.3">
      <c r="B1365" s="12">
        <v>4910</v>
      </c>
      <c r="C1365" s="13" t="s">
        <v>2002</v>
      </c>
      <c r="D1365" s="13" t="str">
        <f>VLOOKUP(B1365,'1월 3일'!$G:$I,3,0)</f>
        <v>기초소재</v>
      </c>
      <c r="E1365" s="10">
        <f>VLOOKUP(B1365,'12월 1일'!$A:$C,3,0)</f>
        <v>1163.52</v>
      </c>
      <c r="F1365" s="10">
        <f>VLOOKUP(B1365,'1월 3일'!$A:$C,3,0)</f>
        <v>943.36</v>
      </c>
      <c r="G1365" s="11">
        <f t="shared" si="22"/>
        <v>-18.921892189218916</v>
      </c>
    </row>
    <row r="1366" spans="2:7" x14ac:dyDescent="0.3">
      <c r="B1366" s="14">
        <v>49550</v>
      </c>
      <c r="C1366" s="15" t="s">
        <v>1938</v>
      </c>
      <c r="D1366" s="15" t="str">
        <f>VLOOKUP(B1366,'1월 3일'!$G:$I,3,0)</f>
        <v>전자제품</v>
      </c>
      <c r="E1366" s="10">
        <f>VLOOKUP(B1366,'12월 1일'!$A:$C,3,0)</f>
        <v>1129.3215551999999</v>
      </c>
      <c r="F1366" s="10">
        <f>VLOOKUP(B1366,'1월 3일'!$A:$C,3,0)</f>
        <v>950.90443449999998</v>
      </c>
      <c r="G1366" s="11">
        <f t="shared" si="22"/>
        <v>-15.798611111111105</v>
      </c>
    </row>
    <row r="1367" spans="2:7" x14ac:dyDescent="0.3">
      <c r="B1367" s="12">
        <v>13700</v>
      </c>
      <c r="C1367" s="13" t="s">
        <v>379</v>
      </c>
      <c r="D1367" s="13" t="str">
        <f>VLOOKUP(B1367,'1월 3일'!$G:$I,3,0)</f>
        <v>건설</v>
      </c>
      <c r="E1367" s="10">
        <f>VLOOKUP(B1367,'12월 1일'!$A:$C,3,0)</f>
        <v>914.33366999999998</v>
      </c>
      <c r="F1367" s="10">
        <f>VLOOKUP(B1367,'1월 3일'!$A:$C,3,0)</f>
        <v>880.46946000000003</v>
      </c>
      <c r="G1367" s="11">
        <f t="shared" si="22"/>
        <v>-3.7037037037036979</v>
      </c>
    </row>
    <row r="1368" spans="2:7" x14ac:dyDescent="0.3">
      <c r="B1368" s="14">
        <v>24890</v>
      </c>
      <c r="C1368" s="16" t="s">
        <v>544</v>
      </c>
      <c r="D1368" s="16" t="str">
        <f>VLOOKUP(B1368,'1월 3일'!$G:$I,3,0)</f>
        <v>패션</v>
      </c>
      <c r="E1368" s="10">
        <f>VLOOKUP(B1368,'12월 1일'!$A:$C,3,0)</f>
        <v>1105.4772736</v>
      </c>
      <c r="F1368" s="10">
        <f>VLOOKUP(B1368,'1월 3일'!$A:$C,3,0)</f>
        <v>915.73117439999999</v>
      </c>
      <c r="G1368" s="11">
        <f t="shared" si="22"/>
        <v>-17.164179104477618</v>
      </c>
    </row>
    <row r="1369" spans="2:7" x14ac:dyDescent="0.3">
      <c r="B1369" s="12">
        <v>25550</v>
      </c>
      <c r="C1369" s="13" t="s">
        <v>2482</v>
      </c>
      <c r="D1369" s="13" t="str">
        <f>VLOOKUP(B1369,'1월 3일'!$G:$I,3,0)</f>
        <v>기초소재</v>
      </c>
      <c r="E1369" s="10">
        <f>VLOOKUP(B1369,'12월 1일'!$A:$C,3,0)</f>
        <v>1195.4599000000001</v>
      </c>
      <c r="F1369" s="10">
        <f>VLOOKUP(B1369,'1월 3일'!$A:$C,3,0)</f>
        <v>944.413321</v>
      </c>
      <c r="G1369" s="11">
        <f t="shared" si="22"/>
        <v>-21.000000000000007</v>
      </c>
    </row>
    <row r="1370" spans="2:7" x14ac:dyDescent="0.3">
      <c r="B1370" s="14">
        <v>43220</v>
      </c>
      <c r="C1370" s="15" t="s">
        <v>2295</v>
      </c>
      <c r="D1370" s="15" t="str">
        <f>VLOOKUP(B1370,'1월 3일'!$G:$I,3,0)</f>
        <v>조선</v>
      </c>
      <c r="E1370" s="10">
        <f>VLOOKUP(B1370,'12월 1일'!$A:$C,3,0)</f>
        <v>1015.3557403900001</v>
      </c>
      <c r="F1370" s="10">
        <f>VLOOKUP(B1370,'1월 3일'!$A:$C,3,0)</f>
        <v>972.19502879000004</v>
      </c>
      <c r="G1370" s="11">
        <f t="shared" si="22"/>
        <v>-4.2507970244420878</v>
      </c>
    </row>
    <row r="1371" spans="2:7" x14ac:dyDescent="0.3">
      <c r="B1371" s="12">
        <v>265560</v>
      </c>
      <c r="C1371" s="13" t="s">
        <v>1614</v>
      </c>
      <c r="D1371" s="13" t="str">
        <f>VLOOKUP(B1371,'1월 3일'!$G:$I,3,0)</f>
        <v>자동차</v>
      </c>
      <c r="E1371" s="10">
        <f>VLOOKUP(B1371,'12월 1일'!$A:$C,3,0)</f>
        <v>1213.3354300000001</v>
      </c>
      <c r="F1371" s="10">
        <f>VLOOKUP(B1371,'1월 3일'!$A:$C,3,0)</f>
        <v>935.39075000000003</v>
      </c>
      <c r="G1371" s="11">
        <f t="shared" si="22"/>
        <v>-22.907488986784141</v>
      </c>
    </row>
    <row r="1372" spans="2:7" x14ac:dyDescent="0.3">
      <c r="B1372" s="14">
        <v>10960</v>
      </c>
      <c r="C1372" s="15" t="s">
        <v>1056</v>
      </c>
      <c r="D1372" s="15" t="str">
        <f>VLOOKUP(B1372,'1월 3일'!$G:$I,3,0)</f>
        <v>건설</v>
      </c>
      <c r="E1372" s="10">
        <f>VLOOKUP(B1372,'12월 1일'!$A:$C,3,0)</f>
        <v>1070</v>
      </c>
      <c r="F1372" s="10">
        <f>VLOOKUP(B1372,'1월 3일'!$A:$C,3,0)</f>
        <v>920</v>
      </c>
      <c r="G1372" s="11">
        <f t="shared" si="22"/>
        <v>-14.018691588785048</v>
      </c>
    </row>
    <row r="1373" spans="2:7" x14ac:dyDescent="0.3">
      <c r="B1373" s="14">
        <v>43090</v>
      </c>
      <c r="C1373" s="15" t="s">
        <v>1536</v>
      </c>
      <c r="D1373" s="15" t="str">
        <f>VLOOKUP(B1373,'1월 3일'!$G:$I,3,0)</f>
        <v>내수</v>
      </c>
      <c r="E1373" s="10">
        <f>VLOOKUP(B1373,'12월 1일'!$A:$C,3,0)</f>
        <v>1156.0790671499999</v>
      </c>
      <c r="F1373" s="10">
        <f>VLOOKUP(B1373,'1월 3일'!$A:$C,3,0)</f>
        <v>965.36340600000005</v>
      </c>
      <c r="G1373" s="11">
        <f t="shared" si="22"/>
        <v>-16.496766230717906</v>
      </c>
    </row>
    <row r="1374" spans="2:7" x14ac:dyDescent="0.3">
      <c r="B1374" s="14">
        <v>92870</v>
      </c>
      <c r="C1374" s="15" t="s">
        <v>1540</v>
      </c>
      <c r="D1374" s="15" t="str">
        <f>VLOOKUP(B1374,'1월 3일'!$G:$I,3,0)</f>
        <v>반도체</v>
      </c>
      <c r="E1374" s="10">
        <f>VLOOKUP(B1374,'12월 1일'!$A:$C,3,0)</f>
        <v>989.99400149999997</v>
      </c>
      <c r="F1374" s="10">
        <f>VLOOKUP(B1374,'1월 3일'!$A:$C,3,0)</f>
        <v>949.13710619999995</v>
      </c>
      <c r="G1374" s="11">
        <f t="shared" si="22"/>
        <v>-4.1269841269841345</v>
      </c>
    </row>
    <row r="1375" spans="2:7" x14ac:dyDescent="0.3">
      <c r="B1375" s="14">
        <v>251630</v>
      </c>
      <c r="C1375" s="16" t="s">
        <v>940</v>
      </c>
      <c r="D1375" s="16" t="str">
        <f>VLOOKUP(B1375,'1월 3일'!$G:$I,3,0)</f>
        <v>디스플레이</v>
      </c>
      <c r="E1375" s="10">
        <f>VLOOKUP(B1375,'12월 1일'!$A:$C,3,0)</f>
        <v>1000.73028</v>
      </c>
      <c r="F1375" s="10">
        <f>VLOOKUP(B1375,'1월 3일'!$A:$C,3,0)</f>
        <v>1035.604214</v>
      </c>
      <c r="G1375" s="11">
        <f t="shared" si="22"/>
        <v>3.4848484848484906</v>
      </c>
    </row>
    <row r="1376" spans="2:7" x14ac:dyDescent="0.3">
      <c r="B1376" s="14">
        <v>11690</v>
      </c>
      <c r="C1376" s="15" t="s">
        <v>1672</v>
      </c>
      <c r="D1376" s="15" t="str">
        <f>VLOOKUP(B1376,'1월 3일'!$G:$I,3,0)</f>
        <v>전자제품</v>
      </c>
      <c r="E1376" s="10">
        <f>VLOOKUP(B1376,'12월 1일'!$A:$C,3,0)</f>
        <v>1041.4010659800001</v>
      </c>
      <c r="F1376" s="10">
        <f>VLOOKUP(B1376,'1월 3일'!$A:$C,3,0)</f>
        <v>939.49025830000005</v>
      </c>
      <c r="G1376" s="11">
        <f t="shared" si="22"/>
        <v>-9.7859327217125429</v>
      </c>
    </row>
    <row r="1377" spans="2:7" x14ac:dyDescent="0.3">
      <c r="B1377" s="12">
        <v>7680</v>
      </c>
      <c r="C1377" s="13" t="s">
        <v>537</v>
      </c>
      <c r="D1377" s="13" t="str">
        <f>VLOOKUP(B1377,'1월 3일'!$G:$I,3,0)</f>
        <v>건설</v>
      </c>
      <c r="E1377" s="10">
        <f>VLOOKUP(B1377,'12월 1일'!$A:$C,3,0)</f>
        <v>1068.9946829999999</v>
      </c>
      <c r="F1377" s="10">
        <f>VLOOKUP(B1377,'1월 3일'!$A:$C,3,0)</f>
        <v>946.63176959999998</v>
      </c>
      <c r="G1377" s="11">
        <f t="shared" si="22"/>
        <v>-11.446540880503143</v>
      </c>
    </row>
    <row r="1378" spans="2:7" x14ac:dyDescent="0.3">
      <c r="B1378" s="14">
        <v>241520</v>
      </c>
      <c r="C1378" s="15" t="s">
        <v>56</v>
      </c>
      <c r="D1378" s="15" t="str">
        <f>VLOOKUP(B1378,'1월 3일'!$G:$I,3,0)</f>
        <v>금융</v>
      </c>
      <c r="E1378" s="10">
        <f>VLOOKUP(B1378,'12월 1일'!$A:$C,3,0)</f>
        <v>1234.8262932</v>
      </c>
      <c r="F1378" s="10">
        <f>VLOOKUP(B1378,'1월 3일'!$A:$C,3,0)</f>
        <v>906.65173779999998</v>
      </c>
      <c r="G1378" s="11">
        <f t="shared" si="22"/>
        <v>-26.576576576576581</v>
      </c>
    </row>
    <row r="1379" spans="2:7" x14ac:dyDescent="0.3">
      <c r="B1379" s="14">
        <v>333430</v>
      </c>
      <c r="C1379" s="15" t="s">
        <v>1920</v>
      </c>
      <c r="D1379" s="15" t="str">
        <f>VLOOKUP(B1379,'1월 3일'!$G:$I,3,0)</f>
        <v>조선</v>
      </c>
      <c r="E1379" s="10">
        <f>VLOOKUP(B1379,'12월 1일'!$A:$C,3,0)</f>
        <v>1175.2980727500001</v>
      </c>
      <c r="F1379" s="10">
        <f>VLOOKUP(B1379,'1월 3일'!$A:$C,3,0)</f>
        <v>937.16578349999997</v>
      </c>
      <c r="G1379" s="11">
        <f t="shared" si="22"/>
        <v>-20.261437908496738</v>
      </c>
    </row>
    <row r="1380" spans="2:7" x14ac:dyDescent="0.3">
      <c r="B1380" s="12">
        <v>227840</v>
      </c>
      <c r="C1380" s="13" t="s">
        <v>2642</v>
      </c>
      <c r="D1380" s="13" t="str">
        <f>VLOOKUP(B1380,'1월 3일'!$G:$I,3,0)</f>
        <v>음식료</v>
      </c>
      <c r="E1380" s="10">
        <f>VLOOKUP(B1380,'12월 1일'!$A:$C,3,0)</f>
        <v>996.54154200000005</v>
      </c>
      <c r="F1380" s="10">
        <f>VLOOKUP(B1380,'1월 3일'!$A:$C,3,0)</f>
        <v>932.83569</v>
      </c>
      <c r="G1380" s="11">
        <f t="shared" si="22"/>
        <v>-6.3926940639269407</v>
      </c>
    </row>
    <row r="1381" spans="2:7" x14ac:dyDescent="0.3">
      <c r="B1381" s="14">
        <v>58110</v>
      </c>
      <c r="C1381" s="15" t="s">
        <v>818</v>
      </c>
      <c r="D1381" s="15" t="str">
        <f>VLOOKUP(B1381,'1월 3일'!$G:$I,3,0)</f>
        <v>헬스케어</v>
      </c>
      <c r="E1381" s="10">
        <f>VLOOKUP(B1381,'12월 1일'!$A:$C,3,0)</f>
        <v>631.58835550000003</v>
      </c>
      <c r="F1381" s="10">
        <f>VLOOKUP(B1381,'1월 3일'!$A:$C,3,0)</f>
        <v>1027.2339199999999</v>
      </c>
      <c r="G1381" s="11">
        <f t="shared" si="22"/>
        <v>62.642947903430723</v>
      </c>
    </row>
    <row r="1382" spans="2:7" x14ac:dyDescent="0.3">
      <c r="B1382" s="12">
        <v>158430</v>
      </c>
      <c r="C1382" s="13" t="s">
        <v>1383</v>
      </c>
      <c r="D1382" s="13" t="str">
        <f>VLOOKUP(B1382,'1월 3일'!$G:$I,3,0)</f>
        <v>보안</v>
      </c>
      <c r="E1382" s="10">
        <f>VLOOKUP(B1382,'12월 1일'!$A:$C,3,0)</f>
        <v>1125.3996545</v>
      </c>
      <c r="F1382" s="10">
        <f>VLOOKUP(B1382,'1월 3일'!$A:$C,3,0)</f>
        <v>905.54401600000006</v>
      </c>
      <c r="G1382" s="11">
        <f t="shared" si="22"/>
        <v>-19.535783365570591</v>
      </c>
    </row>
    <row r="1383" spans="2:7" x14ac:dyDescent="0.3">
      <c r="B1383" s="12">
        <v>96040</v>
      </c>
      <c r="C1383" s="13" t="s">
        <v>1878</v>
      </c>
      <c r="D1383" s="13" t="str">
        <f>VLOOKUP(B1383,'1월 3일'!$G:$I,3,0)</f>
        <v>인터넷</v>
      </c>
      <c r="E1383" s="10">
        <f>VLOOKUP(B1383,'12월 1일'!$A:$C,3,0)</f>
        <v>1038.6326979</v>
      </c>
      <c r="F1383" s="10">
        <f>VLOOKUP(B1383,'1월 3일'!$A:$C,3,0)</f>
        <v>916.81775185000004</v>
      </c>
      <c r="G1383" s="11">
        <f t="shared" si="22"/>
        <v>-11.728395061728392</v>
      </c>
    </row>
    <row r="1384" spans="2:7" x14ac:dyDescent="0.3">
      <c r="B1384" s="12">
        <v>58850</v>
      </c>
      <c r="C1384" s="13" t="s">
        <v>151</v>
      </c>
      <c r="D1384" s="13" t="str">
        <f>VLOOKUP(B1384,'1월 3일'!$G:$I,3,0)</f>
        <v>통신</v>
      </c>
      <c r="E1384" s="10">
        <f>VLOOKUP(B1384,'12월 1일'!$A:$C,3,0)</f>
        <v>994.56050000000005</v>
      </c>
      <c r="F1384" s="10">
        <f>VLOOKUP(B1384,'1월 3일'!$A:$C,3,0)</f>
        <v>902.78774999999996</v>
      </c>
      <c r="G1384" s="11">
        <f t="shared" si="22"/>
        <v>-9.2274678111588067</v>
      </c>
    </row>
    <row r="1385" spans="2:7" x14ac:dyDescent="0.3">
      <c r="B1385" s="12">
        <v>54920</v>
      </c>
      <c r="C1385" s="13" t="s">
        <v>2579</v>
      </c>
      <c r="D1385" s="13" t="str">
        <f>VLOOKUP(B1385,'1월 3일'!$G:$I,3,0)</f>
        <v>보안</v>
      </c>
      <c r="E1385" s="10">
        <f>VLOOKUP(B1385,'12월 1일'!$A:$C,3,0)</f>
        <v>1104.69872115</v>
      </c>
      <c r="F1385" s="10">
        <f>VLOOKUP(B1385,'1월 3일'!$A:$C,3,0)</f>
        <v>898.71402984999997</v>
      </c>
      <c r="G1385" s="11">
        <f t="shared" si="22"/>
        <v>-18.646232439335886</v>
      </c>
    </row>
    <row r="1386" spans="2:7" x14ac:dyDescent="0.3">
      <c r="B1386" s="12">
        <v>56090</v>
      </c>
      <c r="C1386" s="13" t="s">
        <v>1822</v>
      </c>
      <c r="D1386" s="13" t="str">
        <f>VLOOKUP(B1386,'1월 3일'!$G:$I,3,0)</f>
        <v>헬스케어</v>
      </c>
      <c r="E1386" s="10">
        <f>VLOOKUP(B1386,'12월 1일'!$A:$C,3,0)</f>
        <v>762.73103089999995</v>
      </c>
      <c r="F1386" s="10">
        <f>VLOOKUP(B1386,'1월 3일'!$A:$C,3,0)</f>
        <v>930.78496759999996</v>
      </c>
      <c r="G1386" s="11">
        <f t="shared" si="22"/>
        <v>22.033184686573115</v>
      </c>
    </row>
    <row r="1387" spans="2:7" x14ac:dyDescent="0.3">
      <c r="B1387" s="12">
        <v>66590</v>
      </c>
      <c r="C1387" s="13" t="s">
        <v>1690</v>
      </c>
      <c r="D1387" s="13" t="str">
        <f>VLOOKUP(B1387,'1월 3일'!$G:$I,3,0)</f>
        <v>자동차</v>
      </c>
      <c r="E1387" s="10">
        <f>VLOOKUP(B1387,'12월 1일'!$A:$C,3,0)</f>
        <v>1052.9550937500001</v>
      </c>
      <c r="F1387" s="10">
        <f>VLOOKUP(B1387,'1월 3일'!$A:$C,3,0)</f>
        <v>947.52277200000003</v>
      </c>
      <c r="G1387" s="11">
        <f t="shared" si="22"/>
        <v>-10.012993182312535</v>
      </c>
    </row>
    <row r="1388" spans="2:7" x14ac:dyDescent="0.3">
      <c r="B1388" s="12">
        <v>236810</v>
      </c>
      <c r="C1388" s="13" t="s">
        <v>1543</v>
      </c>
      <c r="D1388" s="13" t="str">
        <f>VLOOKUP(B1388,'1월 3일'!$G:$I,3,0)</f>
        <v>광고</v>
      </c>
      <c r="E1388" s="10">
        <f>VLOOKUP(B1388,'12월 1일'!$A:$C,3,0)</f>
        <v>1247.6938110000001</v>
      </c>
      <c r="F1388" s="10">
        <f>VLOOKUP(B1388,'1월 3일'!$A:$C,3,0)</f>
        <v>1015.1304748</v>
      </c>
      <c r="G1388" s="11">
        <f t="shared" si="22"/>
        <v>-18.639455782312929</v>
      </c>
    </row>
    <row r="1389" spans="2:7" x14ac:dyDescent="0.3">
      <c r="B1389" s="14">
        <v>18700</v>
      </c>
      <c r="C1389" s="15" t="s">
        <v>878</v>
      </c>
      <c r="D1389" s="15" t="str">
        <f>VLOOKUP(B1389,'1월 3일'!$G:$I,3,0)</f>
        <v>방송미디어</v>
      </c>
      <c r="E1389" s="10">
        <f>VLOOKUP(B1389,'12월 1일'!$A:$C,3,0)</f>
        <v>1011.4490016</v>
      </c>
      <c r="F1389" s="10">
        <f>VLOOKUP(B1389,'1월 3일'!$A:$C,3,0)</f>
        <v>914.86966985000004</v>
      </c>
      <c r="G1389" s="11">
        <f t="shared" si="22"/>
        <v>-9.5486111111111054</v>
      </c>
    </row>
    <row r="1390" spans="2:7" x14ac:dyDescent="0.3">
      <c r="B1390" s="12">
        <v>170030</v>
      </c>
      <c r="C1390" s="13" t="s">
        <v>2611</v>
      </c>
      <c r="D1390" s="13" t="str">
        <f>VLOOKUP(B1390,'1월 3일'!$G:$I,3,0)</f>
        <v>자동차</v>
      </c>
      <c r="E1390" s="10">
        <f>VLOOKUP(B1390,'12월 1일'!$A:$C,3,0)</f>
        <v>966.42</v>
      </c>
      <c r="F1390" s="10">
        <f>VLOOKUP(B1390,'1월 3일'!$A:$C,3,0)</f>
        <v>932.67200000000003</v>
      </c>
      <c r="G1390" s="11">
        <f t="shared" si="22"/>
        <v>-3.4920634920634908</v>
      </c>
    </row>
    <row r="1391" spans="2:7" x14ac:dyDescent="0.3">
      <c r="B1391" s="14">
        <v>148930</v>
      </c>
      <c r="C1391" s="15" t="s">
        <v>1503</v>
      </c>
      <c r="D1391" s="15" t="str">
        <f>VLOOKUP(B1391,'1월 3일'!$G:$I,3,0)</f>
        <v>배터리</v>
      </c>
      <c r="E1391" s="10">
        <f>VLOOKUP(B1391,'12월 1일'!$A:$C,3,0)</f>
        <v>1196.2827405</v>
      </c>
      <c r="F1391" s="10">
        <f>VLOOKUP(B1391,'1월 3일'!$A:$C,3,0)</f>
        <v>890.39778660000002</v>
      </c>
      <c r="G1391" s="11">
        <f t="shared" si="22"/>
        <v>-25.569620253164558</v>
      </c>
    </row>
    <row r="1392" spans="2:7" x14ac:dyDescent="0.3">
      <c r="B1392" s="14">
        <v>65710</v>
      </c>
      <c r="C1392" s="15" t="s">
        <v>1104</v>
      </c>
      <c r="D1392" s="15" t="str">
        <f>VLOOKUP(B1392,'1월 3일'!$G:$I,3,0)</f>
        <v>운송</v>
      </c>
      <c r="E1392" s="10">
        <f>VLOOKUP(B1392,'12월 1일'!$A:$C,3,0)</f>
        <v>1009.4</v>
      </c>
      <c r="F1392" s="10">
        <f>VLOOKUP(B1392,'1월 3일'!$A:$C,3,0)</f>
        <v>893.52499999999998</v>
      </c>
      <c r="G1392" s="11">
        <f t="shared" si="22"/>
        <v>-11.479591836734693</v>
      </c>
    </row>
    <row r="1393" spans="2:7" x14ac:dyDescent="0.3">
      <c r="B1393" s="14">
        <v>13310</v>
      </c>
      <c r="C1393" s="15" t="s">
        <v>1381</v>
      </c>
      <c r="D1393" s="15" t="str">
        <f>VLOOKUP(B1393,'1월 3일'!$G:$I,3,0)</f>
        <v>자동차</v>
      </c>
      <c r="E1393" s="10">
        <f>VLOOKUP(B1393,'12월 1일'!$A:$C,3,0)</f>
        <v>1073.0019923</v>
      </c>
      <c r="F1393" s="10">
        <f>VLOOKUP(B1393,'1월 3일'!$A:$C,3,0)</f>
        <v>898.37237330000005</v>
      </c>
      <c r="G1393" s="11">
        <f t="shared" si="22"/>
        <v>-16.274864376130193</v>
      </c>
    </row>
    <row r="1394" spans="2:7" x14ac:dyDescent="0.3">
      <c r="B1394" s="14">
        <v>14200</v>
      </c>
      <c r="C1394" s="15" t="s">
        <v>329</v>
      </c>
      <c r="D1394" s="15" t="str">
        <f>VLOOKUP(B1394,'1월 3일'!$G:$I,3,0)</f>
        <v>자동차</v>
      </c>
      <c r="E1394" s="10">
        <f>VLOOKUP(B1394,'12월 1일'!$A:$C,3,0)</f>
        <v>1129.2983652</v>
      </c>
      <c r="F1394" s="10">
        <f>VLOOKUP(B1394,'1월 3일'!$A:$C,3,0)</f>
        <v>903.43869215999996</v>
      </c>
      <c r="G1394" s="11">
        <f t="shared" si="22"/>
        <v>-20.000000000000007</v>
      </c>
    </row>
    <row r="1395" spans="2:7" x14ac:dyDescent="0.3">
      <c r="B1395" s="14">
        <v>2360</v>
      </c>
      <c r="C1395" s="15" t="s">
        <v>225</v>
      </c>
      <c r="D1395" s="15" t="str">
        <f>VLOOKUP(B1395,'1월 3일'!$G:$I,3,0)</f>
        <v>기초소재</v>
      </c>
      <c r="E1395" s="10">
        <f>VLOOKUP(B1395,'12월 1일'!$A:$C,3,0)</f>
        <v>1059.1044469000001</v>
      </c>
      <c r="F1395" s="10">
        <f>VLOOKUP(B1395,'1월 3일'!$A:$C,3,0)</f>
        <v>899.07187569999996</v>
      </c>
      <c r="G1395" s="11">
        <f t="shared" si="22"/>
        <v>-15.110178384050377</v>
      </c>
    </row>
    <row r="1396" spans="2:7" x14ac:dyDescent="0.3">
      <c r="B1396" s="12">
        <v>347740</v>
      </c>
      <c r="C1396" s="13" t="s">
        <v>2419</v>
      </c>
      <c r="D1396" s="13" t="str">
        <f>VLOOKUP(B1396,'1월 3일'!$G:$I,3,0)</f>
        <v>전문서비스</v>
      </c>
      <c r="E1396" s="10">
        <f>VLOOKUP(B1396,'12월 1일'!$A:$C,3,0)</f>
        <v>945.33314399999995</v>
      </c>
      <c r="F1396" s="10">
        <f>VLOOKUP(B1396,'1월 3일'!$A:$C,3,0)</f>
        <v>888.3130496</v>
      </c>
      <c r="G1396" s="11">
        <f t="shared" si="22"/>
        <v>-6.031746031746021</v>
      </c>
    </row>
    <row r="1397" spans="2:7" x14ac:dyDescent="0.3">
      <c r="B1397" s="12">
        <v>93230</v>
      </c>
      <c r="C1397" s="13" t="s">
        <v>1852</v>
      </c>
      <c r="D1397" s="13" t="str">
        <f>VLOOKUP(B1397,'1월 3일'!$G:$I,3,0)</f>
        <v>내수</v>
      </c>
      <c r="E1397" s="10">
        <f>VLOOKUP(B1397,'12월 1일'!$A:$C,3,0)</f>
        <v>1049.199509</v>
      </c>
      <c r="F1397" s="10">
        <f>VLOOKUP(B1397,'1월 3일'!$A:$C,3,0)</f>
        <v>878.15328639999996</v>
      </c>
      <c r="G1397" s="11">
        <f t="shared" ref="G1397:G1459" si="23">(F1397/E1397-1)*100</f>
        <v>-16.302545048179205</v>
      </c>
    </row>
    <row r="1398" spans="2:7" x14ac:dyDescent="0.3">
      <c r="B1398" s="14">
        <v>81150</v>
      </c>
      <c r="C1398" s="15" t="s">
        <v>2310</v>
      </c>
      <c r="D1398" s="15" t="str">
        <f>VLOOKUP(B1398,'1월 3일'!$G:$I,3,0)</f>
        <v>기초소재</v>
      </c>
      <c r="E1398" s="10">
        <f>VLOOKUP(B1398,'12월 1일'!$A:$C,3,0)</f>
        <v>1044.7547061</v>
      </c>
      <c r="F1398" s="10">
        <f>VLOOKUP(B1398,'1월 3일'!$A:$C,3,0)</f>
        <v>868.80879159999995</v>
      </c>
      <c r="G1398" s="11">
        <f t="shared" si="23"/>
        <v>-16.840882694541236</v>
      </c>
    </row>
    <row r="1399" spans="2:7" x14ac:dyDescent="0.3">
      <c r="B1399" s="14">
        <v>303530</v>
      </c>
      <c r="C1399" s="15" t="s">
        <v>1817</v>
      </c>
      <c r="D1399" s="15" t="str">
        <f>VLOOKUP(B1399,'1월 3일'!$G:$I,3,0)</f>
        <v>보안</v>
      </c>
      <c r="E1399" s="10">
        <f>VLOOKUP(B1399,'12월 1일'!$A:$C,3,0)</f>
        <v>990.80536500000005</v>
      </c>
      <c r="F1399" s="10">
        <f>VLOOKUP(B1399,'1월 3일'!$A:$C,3,0)</f>
        <v>844.01938500000006</v>
      </c>
      <c r="G1399" s="11">
        <f t="shared" si="23"/>
        <v>-14.814814814814813</v>
      </c>
    </row>
    <row r="1400" spans="2:7" x14ac:dyDescent="0.3">
      <c r="B1400" s="14">
        <v>123570</v>
      </c>
      <c r="C1400" s="15" t="s">
        <v>1859</v>
      </c>
      <c r="D1400" s="15" t="str">
        <f>VLOOKUP(B1400,'1월 3일'!$G:$I,3,0)</f>
        <v>광고</v>
      </c>
      <c r="E1400" s="10">
        <f>VLOOKUP(B1400,'12월 1일'!$A:$C,3,0)</f>
        <v>980.14743199999998</v>
      </c>
      <c r="F1400" s="10">
        <f>VLOOKUP(B1400,'1월 3일'!$A:$C,3,0)</f>
        <v>873.22225760000003</v>
      </c>
      <c r="G1400" s="11">
        <f t="shared" si="23"/>
        <v>-10.909090909090901</v>
      </c>
    </row>
    <row r="1401" spans="2:7" x14ac:dyDescent="0.3">
      <c r="B1401" s="12">
        <v>290380</v>
      </c>
      <c r="C1401" s="13" t="s">
        <v>545</v>
      </c>
      <c r="D1401" s="13" t="str">
        <f>VLOOKUP(B1401,'1월 3일'!$G:$I,3,0)</f>
        <v>농업</v>
      </c>
      <c r="E1401" s="10">
        <f>VLOOKUP(B1401,'12월 1일'!$A:$C,3,0)</f>
        <v>874.86186480000003</v>
      </c>
      <c r="F1401" s="10">
        <f>VLOOKUP(B1401,'1월 3일'!$A:$C,3,0)</f>
        <v>919.34636639999997</v>
      </c>
      <c r="G1401" s="11">
        <f t="shared" si="23"/>
        <v>5.0847457627118509</v>
      </c>
    </row>
    <row r="1402" spans="2:7" x14ac:dyDescent="0.3">
      <c r="B1402" s="14">
        <v>300</v>
      </c>
      <c r="C1402" s="15" t="s">
        <v>548</v>
      </c>
      <c r="D1402" s="15" t="str">
        <f>VLOOKUP(B1402,'1월 3일'!$G:$I,3,0)</f>
        <v>통신</v>
      </c>
      <c r="E1402" s="10">
        <f>VLOOKUP(B1402,'12월 1일'!$A:$C,3,0)</f>
        <v>1078.09907634</v>
      </c>
      <c r="F1402" s="10">
        <f>VLOOKUP(B1402,'1월 3일'!$A:$C,3,0)</f>
        <v>877.24111149999999</v>
      </c>
      <c r="G1402" s="11">
        <f t="shared" si="23"/>
        <v>-18.630751964085302</v>
      </c>
    </row>
    <row r="1403" spans="2:7" x14ac:dyDescent="0.3">
      <c r="B1403" s="12">
        <v>3560</v>
      </c>
      <c r="C1403" s="13" t="s">
        <v>106</v>
      </c>
      <c r="D1403" s="13" t="str">
        <f>VLOOKUP(B1403,'1월 3일'!$G:$I,3,0)</f>
        <v>방송미디어</v>
      </c>
      <c r="E1403" s="10">
        <f>VLOOKUP(B1403,'12월 1일'!$A:$C,3,0)</f>
        <v>1325.14117326</v>
      </c>
      <c r="F1403" s="10">
        <f>VLOOKUP(B1403,'1월 3일'!$A:$C,3,0)</f>
        <v>847.81876608000005</v>
      </c>
      <c r="G1403" s="11">
        <f t="shared" si="23"/>
        <v>-36.020494782886544</v>
      </c>
    </row>
    <row r="1404" spans="2:7" x14ac:dyDescent="0.3">
      <c r="B1404" s="12">
        <v>9470</v>
      </c>
      <c r="C1404" s="13" t="s">
        <v>1059</v>
      </c>
      <c r="D1404" s="13" t="str">
        <f>VLOOKUP(B1404,'1월 3일'!$G:$I,3,0)</f>
        <v>전자제품</v>
      </c>
      <c r="E1404" s="10">
        <f>VLOOKUP(B1404,'12월 1일'!$A:$C,3,0)</f>
        <v>1068.13193</v>
      </c>
      <c r="F1404" s="10">
        <f>VLOOKUP(B1404,'1월 3일'!$A:$C,3,0)</f>
        <v>879.63806</v>
      </c>
      <c r="G1404" s="11">
        <f t="shared" si="23"/>
        <v>-17.647058823529417</v>
      </c>
    </row>
    <row r="1405" spans="2:7" x14ac:dyDescent="0.3">
      <c r="B1405" s="12">
        <v>87260</v>
      </c>
      <c r="C1405" s="13" t="s">
        <v>830</v>
      </c>
      <c r="D1405" s="13" t="str">
        <f>VLOOKUP(B1405,'1월 3일'!$G:$I,3,0)</f>
        <v>자동차</v>
      </c>
      <c r="E1405" s="10">
        <f>VLOOKUP(B1405,'12월 1일'!$A:$C,3,0)</f>
        <v>1079.12734215</v>
      </c>
      <c r="F1405" s="10">
        <f>VLOOKUP(B1405,'1월 3일'!$A:$C,3,0)</f>
        <v>874.04431784999997</v>
      </c>
      <c r="G1405" s="11">
        <f t="shared" si="23"/>
        <v>-19.004524886877828</v>
      </c>
    </row>
    <row r="1406" spans="2:7" x14ac:dyDescent="0.3">
      <c r="B1406" s="14">
        <v>17040</v>
      </c>
      <c r="C1406" s="15" t="s">
        <v>330</v>
      </c>
      <c r="D1406" s="15" t="str">
        <f>VLOOKUP(B1406,'1월 3일'!$G:$I,3,0)</f>
        <v>에너지</v>
      </c>
      <c r="E1406" s="10">
        <f>VLOOKUP(B1406,'12월 1일'!$A:$C,3,0)</f>
        <v>1059.6046867499999</v>
      </c>
      <c r="F1406" s="10">
        <f>VLOOKUP(B1406,'1월 3일'!$A:$C,3,0)</f>
        <v>875.41982299999995</v>
      </c>
      <c r="G1406" s="11">
        <f t="shared" si="23"/>
        <v>-17.382413087934555</v>
      </c>
    </row>
    <row r="1407" spans="2:7" x14ac:dyDescent="0.3">
      <c r="B1407" s="12">
        <v>226440</v>
      </c>
      <c r="C1407" s="13" t="s">
        <v>2547</v>
      </c>
      <c r="D1407" s="13" t="str">
        <f>VLOOKUP(B1407,'1월 3일'!$G:$I,3,0)</f>
        <v>디스플레이</v>
      </c>
      <c r="E1407" s="10">
        <f>VLOOKUP(B1407,'12월 1일'!$A:$C,3,0)</f>
        <v>904.18067280000002</v>
      </c>
      <c r="F1407" s="10">
        <f>VLOOKUP(B1407,'1월 3일'!$A:$C,3,0)</f>
        <v>904.18067280000002</v>
      </c>
      <c r="G1407" s="11">
        <f t="shared" si="23"/>
        <v>0</v>
      </c>
    </row>
    <row r="1408" spans="2:7" x14ac:dyDescent="0.3">
      <c r="B1408" s="14">
        <v>4770</v>
      </c>
      <c r="C1408" s="15" t="s">
        <v>1281</v>
      </c>
      <c r="D1408" s="15" t="str">
        <f>VLOOKUP(B1408,'1월 3일'!$G:$I,3,0)</f>
        <v>전자제품</v>
      </c>
      <c r="E1408" s="10">
        <f>VLOOKUP(B1408,'12월 1일'!$A:$C,3,0)</f>
        <v>867.6407739</v>
      </c>
      <c r="F1408" s="10">
        <f>VLOOKUP(B1408,'1월 3일'!$A:$C,3,0)</f>
        <v>872.86752554999998</v>
      </c>
      <c r="G1408" s="11">
        <f t="shared" si="23"/>
        <v>0.60240963855422436</v>
      </c>
    </row>
    <row r="1409" spans="2:7" x14ac:dyDescent="0.3">
      <c r="B1409" s="14">
        <v>352770</v>
      </c>
      <c r="C1409" s="15" t="s">
        <v>2231</v>
      </c>
      <c r="D1409" s="15" t="str">
        <f>VLOOKUP(B1409,'1월 3일'!$G:$I,3,0)</f>
        <v>헬스케어</v>
      </c>
      <c r="E1409" s="10">
        <f>VLOOKUP(B1409,'12월 1일'!$A:$C,3,0)</f>
        <v>1146.8158722000001</v>
      </c>
      <c r="F1409" s="10">
        <f>VLOOKUP(B1409,'1월 3일'!$A:$C,3,0)</f>
        <v>1009.2524481</v>
      </c>
      <c r="G1409" s="11">
        <f t="shared" si="23"/>
        <v>-11.995249406175779</v>
      </c>
    </row>
    <row r="1410" spans="2:7" x14ac:dyDescent="0.3">
      <c r="B1410" s="12">
        <v>41460</v>
      </c>
      <c r="C1410" s="13" t="s">
        <v>2491</v>
      </c>
      <c r="D1410" s="13" t="str">
        <f>VLOOKUP(B1410,'1월 3일'!$G:$I,3,0)</f>
        <v>인터넷</v>
      </c>
      <c r="E1410" s="10">
        <f>VLOOKUP(B1410,'12월 1일'!$A:$C,3,0)</f>
        <v>986.1</v>
      </c>
      <c r="F1410" s="10">
        <f>VLOOKUP(B1410,'1월 3일'!$A:$C,3,0)</f>
        <v>878.75</v>
      </c>
      <c r="G1410" s="11">
        <f t="shared" si="23"/>
        <v>-10.886319845857418</v>
      </c>
    </row>
    <row r="1411" spans="2:7" x14ac:dyDescent="0.3">
      <c r="B1411" s="14">
        <v>177350</v>
      </c>
      <c r="C1411" s="16" t="s">
        <v>912</v>
      </c>
      <c r="D1411" s="16" t="str">
        <f>VLOOKUP(B1411,'1월 3일'!$G:$I,3,0)</f>
        <v>디스플레이</v>
      </c>
      <c r="E1411" s="10">
        <f>VLOOKUP(B1411,'12월 1일'!$A:$C,3,0)</f>
        <v>764.69708979999996</v>
      </c>
      <c r="F1411" s="10">
        <f>VLOOKUP(B1411,'1월 3일'!$A:$C,3,0)</f>
        <v>936.97082639999996</v>
      </c>
      <c r="G1411" s="11">
        <f t="shared" si="23"/>
        <v>22.528363047001633</v>
      </c>
    </row>
    <row r="1412" spans="2:7" x14ac:dyDescent="0.3">
      <c r="B1412" s="14">
        <v>38110</v>
      </c>
      <c r="C1412" s="15" t="s">
        <v>1528</v>
      </c>
      <c r="D1412" s="15" t="str">
        <f>VLOOKUP(B1412,'1월 3일'!$G:$I,3,0)</f>
        <v>자동차</v>
      </c>
      <c r="E1412" s="10">
        <f>VLOOKUP(B1412,'12월 1일'!$A:$C,3,0)</f>
        <v>1168.5924540000001</v>
      </c>
      <c r="F1412" s="10">
        <f>VLOOKUP(B1412,'1월 3일'!$A:$C,3,0)</f>
        <v>895.23749399999997</v>
      </c>
      <c r="G1412" s="11">
        <f t="shared" si="23"/>
        <v>-23.391812865497087</v>
      </c>
    </row>
    <row r="1413" spans="2:7" x14ac:dyDescent="0.3">
      <c r="B1413" s="12">
        <v>69510</v>
      </c>
      <c r="C1413" s="13" t="s">
        <v>1467</v>
      </c>
      <c r="D1413" s="13" t="str">
        <f>VLOOKUP(B1413,'1월 3일'!$G:$I,3,0)</f>
        <v>자동차</v>
      </c>
      <c r="E1413" s="10">
        <f>VLOOKUP(B1413,'12월 1일'!$A:$C,3,0)</f>
        <v>896.80200000000002</v>
      </c>
      <c r="F1413" s="10">
        <f>VLOOKUP(B1413,'1월 3일'!$A:$C,3,0)</f>
        <v>884.80100000000004</v>
      </c>
      <c r="G1413" s="11">
        <f t="shared" si="23"/>
        <v>-1.3381995133819879</v>
      </c>
    </row>
    <row r="1414" spans="2:7" x14ac:dyDescent="0.3">
      <c r="B1414" s="12">
        <v>49430</v>
      </c>
      <c r="C1414" s="13" t="s">
        <v>2158</v>
      </c>
      <c r="D1414" s="13" t="str">
        <f>VLOOKUP(B1414,'1월 3일'!$G:$I,3,0)</f>
        <v>기계</v>
      </c>
      <c r="E1414" s="10">
        <f>VLOOKUP(B1414,'12월 1일'!$A:$C,3,0)</f>
        <v>1022.424</v>
      </c>
      <c r="F1414" s="10">
        <f>VLOOKUP(B1414,'1월 3일'!$A:$C,3,0)</f>
        <v>867.70320000000004</v>
      </c>
      <c r="G1414" s="11">
        <f t="shared" si="23"/>
        <v>-15.132743362831857</v>
      </c>
    </row>
    <row r="1415" spans="2:7" x14ac:dyDescent="0.3">
      <c r="B1415" s="14">
        <v>82210</v>
      </c>
      <c r="C1415" s="15" t="s">
        <v>1656</v>
      </c>
      <c r="D1415" s="15" t="str">
        <f>VLOOKUP(B1415,'1월 3일'!$G:$I,3,0)</f>
        <v>스마트폰</v>
      </c>
      <c r="E1415" s="10">
        <f>VLOOKUP(B1415,'12월 1일'!$A:$C,3,0)</f>
        <v>986.70298349999996</v>
      </c>
      <c r="F1415" s="10">
        <f>VLOOKUP(B1415,'1월 3일'!$A:$C,3,0)</f>
        <v>852.04128600000001</v>
      </c>
      <c r="G1415" s="11">
        <f t="shared" si="23"/>
        <v>-13.64764267990074</v>
      </c>
    </row>
    <row r="1416" spans="2:7" x14ac:dyDescent="0.3">
      <c r="B1416" s="12">
        <v>11320</v>
      </c>
      <c r="C1416" s="13" t="s">
        <v>1760</v>
      </c>
      <c r="D1416" s="13" t="str">
        <f>VLOOKUP(B1416,'1월 3일'!$G:$I,3,0)</f>
        <v>자동차</v>
      </c>
      <c r="E1416" s="10">
        <f>VLOOKUP(B1416,'12월 1일'!$A:$C,3,0)</f>
        <v>1101.2796149999999</v>
      </c>
      <c r="F1416" s="10">
        <f>VLOOKUP(B1416,'1월 3일'!$A:$C,3,0)</f>
        <v>884.88783100000001</v>
      </c>
      <c r="G1416" s="11">
        <f t="shared" si="23"/>
        <v>-19.649122807017537</v>
      </c>
    </row>
    <row r="1417" spans="2:7" x14ac:dyDescent="0.3">
      <c r="B1417" s="12">
        <v>12860</v>
      </c>
      <c r="C1417" s="13" t="s">
        <v>832</v>
      </c>
      <c r="D1417" s="13" t="str">
        <f>VLOOKUP(B1417,'1월 3일'!$G:$I,3,0)</f>
        <v>자동차</v>
      </c>
      <c r="E1417" s="10">
        <f>VLOOKUP(B1417,'12월 1일'!$A:$C,3,0)</f>
        <v>1043.57676225</v>
      </c>
      <c r="F1417" s="10">
        <f>VLOOKUP(B1417,'1월 3일'!$A:$C,3,0)</f>
        <v>882.46315685000002</v>
      </c>
      <c r="G1417" s="11">
        <f t="shared" si="23"/>
        <v>-15.438596491228074</v>
      </c>
    </row>
    <row r="1418" spans="2:7" x14ac:dyDescent="0.3">
      <c r="B1418" s="12">
        <v>69640</v>
      </c>
      <c r="C1418" s="13" t="s">
        <v>2536</v>
      </c>
      <c r="D1418" s="13" t="str">
        <f>VLOOKUP(B1418,'1월 3일'!$G:$I,3,0)</f>
        <v>패션</v>
      </c>
      <c r="E1418" s="10">
        <f>VLOOKUP(B1418,'12월 1일'!$A:$C,3,0)</f>
        <v>982.97729030000005</v>
      </c>
      <c r="F1418" s="10">
        <f>VLOOKUP(B1418,'1월 3일'!$A:$C,3,0)</f>
        <v>891.15245919999995</v>
      </c>
      <c r="G1418" s="11">
        <f t="shared" si="23"/>
        <v>-9.3415007656967965</v>
      </c>
    </row>
    <row r="1419" spans="2:7" x14ac:dyDescent="0.3">
      <c r="B1419" s="12">
        <v>425420</v>
      </c>
      <c r="C1419" s="13" t="s">
        <v>2299</v>
      </c>
      <c r="D1419" s="13" t="str">
        <f>VLOOKUP(B1419,'1월 3일'!$G:$I,3,0)</f>
        <v>반도체</v>
      </c>
      <c r="E1419" s="10">
        <f>VLOOKUP(B1419,'12월 1일'!$A:$C,3,0)</f>
        <v>1016.3233</v>
      </c>
      <c r="F1419" s="10">
        <f>VLOOKUP(B1419,'1월 3일'!$A:$C,3,0)</f>
        <v>867.23220000000003</v>
      </c>
      <c r="G1419" s="11">
        <f t="shared" si="23"/>
        <v>-14.669652855543113</v>
      </c>
    </row>
    <row r="1420" spans="2:7" x14ac:dyDescent="0.3">
      <c r="B1420" s="12">
        <v>446070</v>
      </c>
      <c r="C1420" s="13" t="s">
        <v>1752</v>
      </c>
      <c r="D1420" s="13" t="str">
        <f>VLOOKUP(B1420,'1월 3일'!$G:$I,3,0)</f>
        <v>-</v>
      </c>
      <c r="E1420" s="10">
        <f>VLOOKUP(B1420,'12월 1일'!$A:$C,3,0)</f>
        <v>671.6899095</v>
      </c>
      <c r="F1420" s="10">
        <f>VLOOKUP(B1420,'1월 3일'!$A:$C,3,0)</f>
        <v>849.95832150000001</v>
      </c>
      <c r="G1420" s="11">
        <f t="shared" si="23"/>
        <v>26.540284360189581</v>
      </c>
    </row>
    <row r="1421" spans="2:7" x14ac:dyDescent="0.3">
      <c r="B1421" s="12">
        <v>93640</v>
      </c>
      <c r="C1421" s="13" t="s">
        <v>471</v>
      </c>
      <c r="D1421" s="13" t="str">
        <f>VLOOKUP(B1421,'1월 3일'!$G:$I,3,0)</f>
        <v>반도체</v>
      </c>
      <c r="E1421" s="10">
        <f>VLOOKUP(B1421,'12월 1일'!$A:$C,3,0)</f>
        <v>733.99950699999999</v>
      </c>
      <c r="F1421" s="10">
        <f>VLOOKUP(B1421,'1월 3일'!$A:$C,3,0)</f>
        <v>861.26533600000005</v>
      </c>
      <c r="G1421" s="11">
        <f t="shared" si="23"/>
        <v>17.338680446824895</v>
      </c>
    </row>
    <row r="1422" spans="2:7" x14ac:dyDescent="0.3">
      <c r="B1422" s="12">
        <v>114450</v>
      </c>
      <c r="C1422" s="13" t="s">
        <v>144</v>
      </c>
      <c r="D1422" s="13" t="str">
        <f>VLOOKUP(B1422,'1월 3일'!$G:$I,3,0)</f>
        <v>헬스케어</v>
      </c>
      <c r="E1422" s="10">
        <f>VLOOKUP(B1422,'12월 1일'!$A:$C,3,0)</f>
        <v>620.25</v>
      </c>
      <c r="F1422" s="10">
        <f>VLOOKUP(B1422,'1월 3일'!$A:$C,3,0)</f>
        <v>849</v>
      </c>
      <c r="G1422" s="11">
        <f t="shared" si="23"/>
        <v>36.880290205562275</v>
      </c>
    </row>
    <row r="1423" spans="2:7" x14ac:dyDescent="0.3">
      <c r="B1423" s="14">
        <v>42110</v>
      </c>
      <c r="C1423" s="15" t="s">
        <v>1437</v>
      </c>
      <c r="D1423" s="15" t="str">
        <f>VLOOKUP(B1423,'1월 3일'!$G:$I,3,0)</f>
        <v>전자제품</v>
      </c>
      <c r="E1423" s="10">
        <f>VLOOKUP(B1423,'12월 1일'!$A:$C,3,0)</f>
        <v>855.43328280000003</v>
      </c>
      <c r="F1423" s="10">
        <f>VLOOKUP(B1423,'1월 3일'!$A:$C,3,0)</f>
        <v>867.51567379999995</v>
      </c>
      <c r="G1423" s="11">
        <f t="shared" si="23"/>
        <v>1.4124293785310549</v>
      </c>
    </row>
    <row r="1424" spans="2:7" x14ac:dyDescent="0.3">
      <c r="B1424" s="14">
        <v>11330</v>
      </c>
      <c r="C1424" s="15" t="s">
        <v>1758</v>
      </c>
      <c r="D1424" s="15" t="str">
        <f>VLOOKUP(B1424,'1월 3일'!$G:$I,3,0)</f>
        <v>패션</v>
      </c>
      <c r="E1424" s="10">
        <f>VLOOKUP(B1424,'12월 1일'!$A:$C,3,0)</f>
        <v>944.33188395000002</v>
      </c>
      <c r="F1424" s="10">
        <f>VLOOKUP(B1424,'1월 3일'!$A:$C,3,0)</f>
        <v>838.59588150000002</v>
      </c>
      <c r="G1424" s="11">
        <f t="shared" si="23"/>
        <v>-11.196911196911197</v>
      </c>
    </row>
    <row r="1425" spans="2:7" x14ac:dyDescent="0.3">
      <c r="B1425" s="12">
        <v>234100</v>
      </c>
      <c r="C1425" s="13" t="s">
        <v>2371</v>
      </c>
      <c r="D1425" s="13" t="str">
        <f>VLOOKUP(B1425,'1월 3일'!$G:$I,3,0)</f>
        <v>자동차</v>
      </c>
      <c r="E1425" s="10">
        <f>VLOOKUP(B1425,'12월 1일'!$A:$C,3,0)</f>
        <v>1000.83721725</v>
      </c>
      <c r="F1425" s="10">
        <f>VLOOKUP(B1425,'1월 3일'!$A:$C,3,0)</f>
        <v>924.03436124999996</v>
      </c>
      <c r="G1425" s="11">
        <f t="shared" si="23"/>
        <v>-7.6738609112709799</v>
      </c>
    </row>
    <row r="1426" spans="2:7" x14ac:dyDescent="0.3">
      <c r="B1426" s="14">
        <v>263800</v>
      </c>
      <c r="C1426" s="15" t="s">
        <v>595</v>
      </c>
      <c r="D1426" s="15" t="str">
        <f>VLOOKUP(B1426,'1월 3일'!$G:$I,3,0)</f>
        <v>인터넷</v>
      </c>
      <c r="E1426" s="10">
        <f>VLOOKUP(B1426,'12월 1일'!$A:$C,3,0)</f>
        <v>915.50226999999995</v>
      </c>
      <c r="F1426" s="10">
        <f>VLOOKUP(B1426,'1월 3일'!$A:$C,3,0)</f>
        <v>818.28079000000002</v>
      </c>
      <c r="G1426" s="11">
        <f t="shared" si="23"/>
        <v>-10.619469026548668</v>
      </c>
    </row>
    <row r="1427" spans="2:7" x14ac:dyDescent="0.3">
      <c r="B1427" s="12">
        <v>78140</v>
      </c>
      <c r="C1427" s="13" t="s">
        <v>506</v>
      </c>
      <c r="D1427" s="13" t="str">
        <f>VLOOKUP(B1427,'1월 3일'!$G:$I,3,0)</f>
        <v>헬스케어</v>
      </c>
      <c r="E1427" s="10">
        <f>VLOOKUP(B1427,'12월 1일'!$A:$C,3,0)</f>
        <v>833.71074080000005</v>
      </c>
      <c r="F1427" s="10">
        <f>VLOOKUP(B1427,'1월 3일'!$A:$C,3,0)</f>
        <v>869.18779359999996</v>
      </c>
      <c r="G1427" s="11">
        <f t="shared" si="23"/>
        <v>4.2553191489361541</v>
      </c>
    </row>
    <row r="1428" spans="2:7" x14ac:dyDescent="0.3">
      <c r="B1428" s="12">
        <v>155660</v>
      </c>
      <c r="C1428" s="13" t="s">
        <v>57</v>
      </c>
      <c r="D1428" s="13" t="str">
        <f>VLOOKUP(B1428,'1월 3일'!$G:$I,3,0)</f>
        <v>기초소재</v>
      </c>
      <c r="E1428" s="10">
        <f>VLOOKUP(B1428,'12월 1일'!$A:$C,3,0)</f>
        <v>1027.2</v>
      </c>
      <c r="F1428" s="10">
        <f>VLOOKUP(B1428,'1월 3일'!$A:$C,3,0)</f>
        <v>857.6</v>
      </c>
      <c r="G1428" s="11">
        <f t="shared" si="23"/>
        <v>-16.51090342679128</v>
      </c>
    </row>
    <row r="1429" spans="2:7" x14ac:dyDescent="0.3">
      <c r="B1429" s="14">
        <v>222040</v>
      </c>
      <c r="C1429" s="15" t="s">
        <v>2167</v>
      </c>
      <c r="D1429" s="15" t="str">
        <f>VLOOKUP(B1429,'1월 3일'!$G:$I,3,0)</f>
        <v>음식료</v>
      </c>
      <c r="E1429" s="10">
        <f>VLOOKUP(B1429,'12월 1일'!$A:$C,3,0)</f>
        <v>931.35419999999999</v>
      </c>
      <c r="F1429" s="10">
        <f>VLOOKUP(B1429,'1월 3일'!$A:$C,3,0)</f>
        <v>887.00400000000002</v>
      </c>
      <c r="G1429" s="11">
        <f t="shared" si="23"/>
        <v>-4.7619047619047556</v>
      </c>
    </row>
    <row r="1430" spans="2:7" x14ac:dyDescent="0.3">
      <c r="B1430" s="14">
        <v>33170</v>
      </c>
      <c r="C1430" s="15" t="s">
        <v>1220</v>
      </c>
      <c r="D1430" s="15" t="str">
        <f>VLOOKUP(B1430,'1월 3일'!$G:$I,3,0)</f>
        <v>반도체</v>
      </c>
      <c r="E1430" s="10">
        <f>VLOOKUP(B1430,'12월 1일'!$A:$C,3,0)</f>
        <v>1114.468147</v>
      </c>
      <c r="F1430" s="10">
        <f>VLOOKUP(B1430,'1월 3일'!$A:$C,3,0)</f>
        <v>878.71526974999995</v>
      </c>
      <c r="G1430" s="11">
        <f t="shared" si="23"/>
        <v>-21.153846153846157</v>
      </c>
    </row>
    <row r="1431" spans="2:7" x14ac:dyDescent="0.3">
      <c r="B1431" s="14">
        <v>58730</v>
      </c>
      <c r="C1431" s="15" t="s">
        <v>474</v>
      </c>
      <c r="D1431" s="15" t="str">
        <f>VLOOKUP(B1431,'1월 3일'!$G:$I,3,0)</f>
        <v>건설</v>
      </c>
      <c r="E1431" s="10">
        <f>VLOOKUP(B1431,'12월 1일'!$A:$C,3,0)</f>
        <v>1115.4858864</v>
      </c>
      <c r="F1431" s="10">
        <f>VLOOKUP(B1431,'1월 3일'!$A:$C,3,0)</f>
        <v>866.07341565000002</v>
      </c>
      <c r="G1431" s="11">
        <f t="shared" si="23"/>
        <v>-22.359087980478819</v>
      </c>
    </row>
    <row r="1432" spans="2:7" x14ac:dyDescent="0.3">
      <c r="B1432" s="12">
        <v>52790</v>
      </c>
      <c r="C1432" s="13" t="s">
        <v>1416</v>
      </c>
      <c r="D1432" s="13" t="str">
        <f>VLOOKUP(B1432,'1월 3일'!$G:$I,3,0)</f>
        <v>게임</v>
      </c>
      <c r="E1432" s="10">
        <f>VLOOKUP(B1432,'12월 1일'!$A:$C,3,0)</f>
        <v>971.03567659999999</v>
      </c>
      <c r="F1432" s="10">
        <f>VLOOKUP(B1432,'1월 3일'!$A:$C,3,0)</f>
        <v>871.32606220000002</v>
      </c>
      <c r="G1432" s="11">
        <f t="shared" si="23"/>
        <v>-10.268378063010497</v>
      </c>
    </row>
    <row r="1433" spans="2:7" x14ac:dyDescent="0.3">
      <c r="B1433" s="14">
        <v>196490</v>
      </c>
      <c r="C1433" s="15" t="s">
        <v>689</v>
      </c>
      <c r="D1433" s="15" t="str">
        <f>VLOOKUP(B1433,'1월 3일'!$G:$I,3,0)</f>
        <v>배터리</v>
      </c>
      <c r="E1433" s="10">
        <f>VLOOKUP(B1433,'12월 1일'!$A:$C,3,0)</f>
        <v>982.33725630000004</v>
      </c>
      <c r="F1433" s="10">
        <f>VLOOKUP(B1433,'1월 3일'!$A:$C,3,0)</f>
        <v>869.51715509999997</v>
      </c>
      <c r="G1433" s="11">
        <f t="shared" si="23"/>
        <v>-11.484864335181587</v>
      </c>
    </row>
    <row r="1434" spans="2:7" x14ac:dyDescent="0.3">
      <c r="B1434" s="23">
        <v>214610</v>
      </c>
      <c r="C1434" s="24" t="s">
        <v>873</v>
      </c>
      <c r="D1434" s="24" t="str">
        <f>VLOOKUP(B1434,'1월 3일'!$G:$I,3,0)</f>
        <v>헬스케어</v>
      </c>
      <c r="E1434" s="10">
        <f>VLOOKUP(B1434,'12월 1일'!$A:$C,3,0)</f>
        <v>1039.9001367999999</v>
      </c>
      <c r="F1434" s="10">
        <f>VLOOKUP(B1434,'1월 3일'!$A:$C,3,0)</f>
        <v>827.52616520000004</v>
      </c>
      <c r="G1434" s="11">
        <f t="shared" si="23"/>
        <v>-20.422535211267601</v>
      </c>
    </row>
    <row r="1435" spans="2:7" x14ac:dyDescent="0.3">
      <c r="B1435" s="12">
        <v>241690</v>
      </c>
      <c r="C1435" s="13" t="s">
        <v>1762</v>
      </c>
      <c r="D1435" s="13" t="str">
        <f>VLOOKUP(B1435,'1월 3일'!$G:$I,3,0)</f>
        <v>자동차</v>
      </c>
      <c r="E1435" s="10">
        <f>VLOOKUP(B1435,'12월 1일'!$A:$C,3,0)</f>
        <v>1020.471852</v>
      </c>
      <c r="F1435" s="10">
        <f>VLOOKUP(B1435,'1월 3일'!$A:$C,3,0)</f>
        <v>862.89899249999996</v>
      </c>
      <c r="G1435" s="11">
        <f t="shared" si="23"/>
        <v>-15.441176470588236</v>
      </c>
    </row>
    <row r="1436" spans="2:7" x14ac:dyDescent="0.3">
      <c r="B1436" s="12">
        <v>6580</v>
      </c>
      <c r="C1436" s="13" t="s">
        <v>530</v>
      </c>
      <c r="D1436" s="13" t="str">
        <f>VLOOKUP(B1436,'1월 3일'!$G:$I,3,0)</f>
        <v>종이</v>
      </c>
      <c r="E1436" s="10">
        <f>VLOOKUP(B1436,'12월 1일'!$A:$C,3,0)</f>
        <v>875.31</v>
      </c>
      <c r="F1436" s="10">
        <f>VLOOKUP(B1436,'1월 3일'!$A:$C,3,0)</f>
        <v>875.31</v>
      </c>
      <c r="G1436" s="11">
        <f t="shared" si="23"/>
        <v>0</v>
      </c>
    </row>
    <row r="1437" spans="2:7" x14ac:dyDescent="0.3">
      <c r="B1437" s="12">
        <v>159910</v>
      </c>
      <c r="C1437" s="13" t="s">
        <v>1210</v>
      </c>
      <c r="D1437" s="13" t="str">
        <f>VLOOKUP(B1437,'1월 3일'!$G:$I,3,0)</f>
        <v>화장품</v>
      </c>
      <c r="E1437" s="10">
        <f>VLOOKUP(B1437,'12월 1일'!$A:$C,3,0)</f>
        <v>949.12400732000003</v>
      </c>
      <c r="F1437" s="10">
        <f>VLOOKUP(B1437,'1월 3일'!$A:$C,3,0)</f>
        <v>828.71275265999998</v>
      </c>
      <c r="G1437" s="11">
        <f t="shared" si="23"/>
        <v>-12.686567164179108</v>
      </c>
    </row>
    <row r="1438" spans="2:7" x14ac:dyDescent="0.3">
      <c r="B1438" s="14">
        <v>66310</v>
      </c>
      <c r="C1438" s="15" t="s">
        <v>2212</v>
      </c>
      <c r="D1438" s="15" t="str">
        <f>VLOOKUP(B1438,'1월 3일'!$G:$I,3,0)</f>
        <v>반도체</v>
      </c>
      <c r="E1438" s="10">
        <f>VLOOKUP(B1438,'12월 1일'!$A:$C,3,0)</f>
        <v>941.06953150000004</v>
      </c>
      <c r="F1438" s="10">
        <f>VLOOKUP(B1438,'1월 3일'!$A:$C,3,0)</f>
        <v>847.42615939999996</v>
      </c>
      <c r="G1438" s="11">
        <f t="shared" si="23"/>
        <v>-9.9507389162561637</v>
      </c>
    </row>
    <row r="1439" spans="2:7" x14ac:dyDescent="0.3">
      <c r="B1439" s="12">
        <v>48430</v>
      </c>
      <c r="C1439" s="13" t="s">
        <v>1765</v>
      </c>
      <c r="D1439" s="13" t="str">
        <f>VLOOKUP(B1439,'1월 3일'!$G:$I,3,0)</f>
        <v>자동차</v>
      </c>
      <c r="E1439" s="10">
        <f>VLOOKUP(B1439,'12월 1일'!$A:$C,3,0)</f>
        <v>1157.76</v>
      </c>
      <c r="F1439" s="10">
        <f>VLOOKUP(B1439,'1월 3일'!$A:$C,3,0)</f>
        <v>828.28800000000001</v>
      </c>
      <c r="G1439" s="11">
        <f t="shared" si="23"/>
        <v>-28.457711442786071</v>
      </c>
    </row>
    <row r="1440" spans="2:7" x14ac:dyDescent="0.3">
      <c r="B1440" s="14">
        <v>65950</v>
      </c>
      <c r="C1440" s="15" t="s">
        <v>1723</v>
      </c>
      <c r="D1440" s="15" t="str">
        <f>VLOOKUP(B1440,'1월 3일'!$G:$I,3,0)</f>
        <v>내수</v>
      </c>
      <c r="E1440" s="10">
        <f>VLOOKUP(B1440,'12월 1일'!$A:$C,3,0)</f>
        <v>910.45948950000002</v>
      </c>
      <c r="F1440" s="10">
        <f>VLOOKUP(B1440,'1월 3일'!$A:$C,3,0)</f>
        <v>852.5853204</v>
      </c>
      <c r="G1440" s="11">
        <f t="shared" si="23"/>
        <v>-6.3565891472868286</v>
      </c>
    </row>
    <row r="1441" spans="2:7" x14ac:dyDescent="0.3">
      <c r="B1441" s="14">
        <v>53980</v>
      </c>
      <c r="C1441" s="15" t="s">
        <v>1635</v>
      </c>
      <c r="D1441" s="15" t="str">
        <f>VLOOKUP(B1441,'1월 3일'!$G:$I,3,0)</f>
        <v>인터넷</v>
      </c>
      <c r="E1441" s="10">
        <f>VLOOKUP(B1441,'12월 1일'!$A:$C,3,0)</f>
        <v>894.49325280000005</v>
      </c>
      <c r="F1441" s="10">
        <f>VLOOKUP(B1441,'1월 3일'!$A:$C,3,0)</f>
        <v>832.37566579999998</v>
      </c>
      <c r="G1441" s="11">
        <f t="shared" si="23"/>
        <v>-6.9444444444444535</v>
      </c>
    </row>
    <row r="1442" spans="2:7" x14ac:dyDescent="0.3">
      <c r="B1442" s="12">
        <v>37950</v>
      </c>
      <c r="C1442" s="13" t="s">
        <v>1584</v>
      </c>
      <c r="D1442" s="13" t="str">
        <f>VLOOKUP(B1442,'1월 3일'!$G:$I,3,0)</f>
        <v>스마트폰</v>
      </c>
      <c r="E1442" s="10">
        <f>VLOOKUP(B1442,'12월 1일'!$A:$C,3,0)</f>
        <v>783.67297631999998</v>
      </c>
      <c r="F1442" s="10">
        <f>VLOOKUP(B1442,'1월 3일'!$A:$C,3,0)</f>
        <v>945.8122128</v>
      </c>
      <c r="G1442" s="11">
        <f t="shared" si="23"/>
        <v>20.68965517241379</v>
      </c>
    </row>
    <row r="1443" spans="2:7" x14ac:dyDescent="0.3">
      <c r="B1443" s="12">
        <v>39830</v>
      </c>
      <c r="C1443" s="13" t="s">
        <v>1625</v>
      </c>
      <c r="D1443" s="13" t="str">
        <f>VLOOKUP(B1443,'1월 3일'!$G:$I,3,0)</f>
        <v>방송미디어</v>
      </c>
      <c r="E1443" s="10">
        <f>VLOOKUP(B1443,'12월 1일'!$A:$C,3,0)</f>
        <v>939.60029699999996</v>
      </c>
      <c r="F1443" s="10">
        <f>VLOOKUP(B1443,'1월 3일'!$A:$C,3,0)</f>
        <v>813.67448400000001</v>
      </c>
      <c r="G1443" s="11">
        <f t="shared" si="23"/>
        <v>-13.4020618556701</v>
      </c>
    </row>
    <row r="1444" spans="2:7" x14ac:dyDescent="0.3">
      <c r="B1444" s="14">
        <v>67170</v>
      </c>
      <c r="C1444" s="15" t="s">
        <v>1646</v>
      </c>
      <c r="D1444" s="15" t="str">
        <f>VLOOKUP(B1444,'1월 3일'!$G:$I,3,0)</f>
        <v>전자제품</v>
      </c>
      <c r="E1444" s="10">
        <f>VLOOKUP(B1444,'12월 1일'!$A:$C,3,0)</f>
        <v>894.25225049999995</v>
      </c>
      <c r="F1444" s="10">
        <f>VLOOKUP(B1444,'1월 3일'!$A:$C,3,0)</f>
        <v>891.17392949999999</v>
      </c>
      <c r="G1444" s="11">
        <f t="shared" si="23"/>
        <v>-0.34423407917383297</v>
      </c>
    </row>
    <row r="1445" spans="2:7" x14ac:dyDescent="0.3">
      <c r="B1445" s="12">
        <v>90410</v>
      </c>
      <c r="C1445" s="13" t="s">
        <v>590</v>
      </c>
      <c r="D1445" s="13" t="str">
        <f>VLOOKUP(B1445,'1월 3일'!$G:$I,3,0)</f>
        <v>건설</v>
      </c>
      <c r="E1445" s="10">
        <f>VLOOKUP(B1445,'12월 1일'!$A:$C,3,0)</f>
        <v>1078.367823</v>
      </c>
      <c r="F1445" s="10">
        <f>VLOOKUP(B1445,'1월 3일'!$A:$C,3,0)</f>
        <v>820.29689099999996</v>
      </c>
      <c r="G1445" s="11">
        <f t="shared" si="23"/>
        <v>-23.931623931623935</v>
      </c>
    </row>
    <row r="1446" spans="2:7" x14ac:dyDescent="0.3">
      <c r="B1446" s="12">
        <v>2140</v>
      </c>
      <c r="C1446" s="13" t="s">
        <v>312</v>
      </c>
      <c r="D1446" s="13" t="str">
        <f>VLOOKUP(B1446,'1월 3일'!$G:$I,3,0)</f>
        <v>음식료</v>
      </c>
      <c r="E1446" s="10">
        <f>VLOOKUP(B1446,'12월 1일'!$A:$C,3,0)</f>
        <v>1058.67859125</v>
      </c>
      <c r="F1446" s="10">
        <f>VLOOKUP(B1446,'1월 3일'!$A:$C,3,0)</f>
        <v>889.09050124999999</v>
      </c>
      <c r="G1446" s="11">
        <f t="shared" si="23"/>
        <v>-16.018845700824503</v>
      </c>
    </row>
    <row r="1447" spans="2:7" x14ac:dyDescent="0.3">
      <c r="B1447" s="14">
        <v>1560</v>
      </c>
      <c r="C1447" s="15" t="s">
        <v>1988</v>
      </c>
      <c r="D1447" s="15" t="str">
        <f>VLOOKUP(B1447,'1월 3일'!$G:$I,3,0)</f>
        <v>기초소재</v>
      </c>
      <c r="E1447" s="10">
        <f>VLOOKUP(B1447,'12월 1일'!$A:$C,3,0)</f>
        <v>857</v>
      </c>
      <c r="F1447" s="10">
        <f>VLOOKUP(B1447,'1월 3일'!$A:$C,3,0)</f>
        <v>818</v>
      </c>
      <c r="G1447" s="11">
        <f t="shared" si="23"/>
        <v>-4.5507584597432871</v>
      </c>
    </row>
    <row r="1448" spans="2:7" x14ac:dyDescent="0.3">
      <c r="B1448" s="12">
        <v>650</v>
      </c>
      <c r="C1448" s="13" t="s">
        <v>2071</v>
      </c>
      <c r="D1448" s="13" t="str">
        <f>VLOOKUP(B1448,'1월 3일'!$G:$I,3,0)</f>
        <v>운송</v>
      </c>
      <c r="E1448" s="10">
        <f>VLOOKUP(B1448,'12월 1일'!$A:$C,3,0)</f>
        <v>874.68263999999999</v>
      </c>
      <c r="F1448" s="10">
        <f>VLOOKUP(B1448,'1월 3일'!$A:$C,3,0)</f>
        <v>850.38589999999999</v>
      </c>
      <c r="G1448" s="11">
        <f t="shared" si="23"/>
        <v>-2.777777777777779</v>
      </c>
    </row>
    <row r="1449" spans="2:7" x14ac:dyDescent="0.3">
      <c r="B1449" s="12">
        <v>318010</v>
      </c>
      <c r="C1449" s="13" t="s">
        <v>2341</v>
      </c>
      <c r="D1449" s="13" t="str">
        <f>VLOOKUP(B1449,'1월 3일'!$G:$I,3,0)</f>
        <v>음식료</v>
      </c>
      <c r="E1449" s="10">
        <f>VLOOKUP(B1449,'12월 1일'!$A:$C,3,0)</f>
        <v>1026.849271</v>
      </c>
      <c r="F1449" s="10">
        <f>VLOOKUP(B1449,'1월 3일'!$A:$C,3,0)</f>
        <v>836.54515900000001</v>
      </c>
      <c r="G1449" s="11">
        <f t="shared" si="23"/>
        <v>-18.532818532818538</v>
      </c>
    </row>
    <row r="1450" spans="2:7" x14ac:dyDescent="0.3">
      <c r="B1450" s="14">
        <v>32540</v>
      </c>
      <c r="C1450" s="15" t="s">
        <v>271</v>
      </c>
      <c r="D1450" s="15" t="str">
        <f>VLOOKUP(B1450,'1월 3일'!$G:$I,3,0)</f>
        <v>내수</v>
      </c>
      <c r="E1450" s="10">
        <f>VLOOKUP(B1450,'12월 1일'!$A:$C,3,0)</f>
        <v>897.19561959999999</v>
      </c>
      <c r="F1450" s="10">
        <f>VLOOKUP(B1450,'1월 3일'!$A:$C,3,0)</f>
        <v>858.18711440000004</v>
      </c>
      <c r="G1450" s="11">
        <f t="shared" si="23"/>
        <v>-4.3478260869565188</v>
      </c>
    </row>
    <row r="1451" spans="2:7" x14ac:dyDescent="0.3">
      <c r="B1451" s="14">
        <v>86820</v>
      </c>
      <c r="C1451" s="15" t="s">
        <v>887</v>
      </c>
      <c r="D1451" s="15" t="str">
        <f>VLOOKUP(B1451,'1월 3일'!$G:$I,3,0)</f>
        <v>헬스케어</v>
      </c>
      <c r="E1451" s="10">
        <f>VLOOKUP(B1451,'12월 1일'!$A:$C,3,0)</f>
        <v>940.56570299999998</v>
      </c>
      <c r="F1451" s="10">
        <f>VLOOKUP(B1451,'1월 3일'!$A:$C,3,0)</f>
        <v>871.34658200000001</v>
      </c>
      <c r="G1451" s="11">
        <f t="shared" si="23"/>
        <v>-7.3593073593073548</v>
      </c>
    </row>
    <row r="1452" spans="2:7" x14ac:dyDescent="0.3">
      <c r="B1452" s="14">
        <v>225220</v>
      </c>
      <c r="C1452" s="15" t="s">
        <v>1960</v>
      </c>
      <c r="D1452" s="15" t="str">
        <f>VLOOKUP(B1452,'1월 3일'!$G:$I,3,0)</f>
        <v>헬스케어</v>
      </c>
      <c r="E1452" s="10">
        <f>VLOOKUP(B1452,'12월 1일'!$A:$C,3,0)</f>
        <v>943.73816399999998</v>
      </c>
      <c r="F1452" s="10">
        <f>VLOOKUP(B1452,'1월 3일'!$A:$C,3,0)</f>
        <v>823.85272650000002</v>
      </c>
      <c r="G1452" s="11">
        <f t="shared" si="23"/>
        <v>-12.703252032520318</v>
      </c>
    </row>
    <row r="1453" spans="2:7" x14ac:dyDescent="0.3">
      <c r="B1453" s="12">
        <v>1260</v>
      </c>
      <c r="C1453" s="13" t="s">
        <v>402</v>
      </c>
      <c r="D1453" s="13" t="str">
        <f>VLOOKUP(B1453,'1월 3일'!$G:$I,3,0)</f>
        <v>건설</v>
      </c>
      <c r="E1453" s="10">
        <f>VLOOKUP(B1453,'12월 1일'!$A:$C,3,0)</f>
        <v>1061.533512</v>
      </c>
      <c r="F1453" s="10">
        <f>VLOOKUP(B1453,'1월 3일'!$A:$C,3,0)</f>
        <v>847.26100680000002</v>
      </c>
      <c r="G1453" s="11">
        <f t="shared" si="23"/>
        <v>-20.185185185185183</v>
      </c>
    </row>
    <row r="1454" spans="2:7" x14ac:dyDescent="0.3">
      <c r="B1454" s="12">
        <v>163560</v>
      </c>
      <c r="C1454" s="13" t="s">
        <v>645</v>
      </c>
      <c r="D1454" s="13" t="str">
        <f>VLOOKUP(B1454,'1월 3일'!$G:$I,3,0)</f>
        <v>자동차</v>
      </c>
      <c r="E1454" s="10">
        <f>VLOOKUP(B1454,'12월 1일'!$A:$C,3,0)</f>
        <v>1016.09</v>
      </c>
      <c r="F1454" s="10">
        <f>VLOOKUP(B1454,'1월 3일'!$A:$C,3,0)</f>
        <v>802.03</v>
      </c>
      <c r="G1454" s="11">
        <f t="shared" si="23"/>
        <v>-21.067031463748297</v>
      </c>
    </row>
    <row r="1455" spans="2:7" x14ac:dyDescent="0.3">
      <c r="B1455" s="14">
        <v>339950</v>
      </c>
      <c r="C1455" s="15" t="s">
        <v>1350</v>
      </c>
      <c r="D1455" s="15" t="str">
        <f>VLOOKUP(B1455,'1월 3일'!$G:$I,3,0)</f>
        <v>교육</v>
      </c>
      <c r="E1455" s="10">
        <f>VLOOKUP(B1455,'12월 1일'!$A:$C,3,0)</f>
        <v>898.93309999999997</v>
      </c>
      <c r="F1455" s="10">
        <f>VLOOKUP(B1455,'1월 3일'!$A:$C,3,0)</f>
        <v>797.80312624999999</v>
      </c>
      <c r="G1455" s="11">
        <f t="shared" si="23"/>
        <v>-11.249999999999993</v>
      </c>
    </row>
    <row r="1456" spans="2:7" x14ac:dyDescent="0.3">
      <c r="B1456" s="14">
        <v>14570</v>
      </c>
      <c r="C1456" s="15" t="s">
        <v>317</v>
      </c>
      <c r="D1456" s="15" t="str">
        <f>VLOOKUP(B1456,'1월 3일'!$G:$I,3,0)</f>
        <v>헬스케어</v>
      </c>
      <c r="E1456" s="10">
        <f>VLOOKUP(B1456,'12월 1일'!$A:$C,3,0)</f>
        <v>840.4</v>
      </c>
      <c r="F1456" s="10">
        <f>VLOOKUP(B1456,'1월 3일'!$A:$C,3,0)</f>
        <v>896.5</v>
      </c>
      <c r="G1456" s="11">
        <f t="shared" si="23"/>
        <v>6.6753926701570654</v>
      </c>
    </row>
    <row r="1457" spans="2:7" x14ac:dyDescent="0.3">
      <c r="B1457" s="12">
        <v>7590</v>
      </c>
      <c r="C1457" s="13" t="s">
        <v>612</v>
      </c>
      <c r="D1457" s="13" t="str">
        <f>VLOOKUP(B1457,'1월 3일'!$G:$I,3,0)</f>
        <v>농업</v>
      </c>
      <c r="E1457" s="10">
        <f>VLOOKUP(B1457,'12월 1일'!$A:$C,3,0)</f>
        <v>886.50426270000003</v>
      </c>
      <c r="F1457" s="10">
        <f>VLOOKUP(B1457,'1월 3일'!$A:$C,3,0)</f>
        <v>845.65153169999996</v>
      </c>
      <c r="G1457" s="11">
        <f t="shared" si="23"/>
        <v>-4.6082949308755783</v>
      </c>
    </row>
    <row r="1458" spans="2:7" x14ac:dyDescent="0.3">
      <c r="B1458" s="14">
        <v>890</v>
      </c>
      <c r="C1458" s="15" t="s">
        <v>922</v>
      </c>
      <c r="D1458" s="15" t="str">
        <f>VLOOKUP(B1458,'1월 3일'!$G:$I,3,0)</f>
        <v>음식료</v>
      </c>
      <c r="E1458" s="10">
        <f>VLOOKUP(B1458,'12월 1일'!$A:$C,3,0)</f>
        <v>920.97525398000005</v>
      </c>
      <c r="F1458" s="10">
        <f>VLOOKUP(B1458,'1월 3일'!$A:$C,3,0)</f>
        <v>843.06798174000005</v>
      </c>
      <c r="G1458" s="11">
        <f t="shared" si="23"/>
        <v>-8.4592145015105693</v>
      </c>
    </row>
    <row r="1459" spans="2:7" x14ac:dyDescent="0.3">
      <c r="B1459" s="14">
        <v>41920</v>
      </c>
      <c r="C1459" s="15" t="s">
        <v>802</v>
      </c>
      <c r="D1459" s="15" t="str">
        <f>VLOOKUP(B1459,'1월 3일'!$G:$I,3,0)</f>
        <v>헬스케어</v>
      </c>
      <c r="E1459" s="10">
        <f>VLOOKUP(B1459,'12월 1일'!$A:$C,3,0)</f>
        <v>836.8</v>
      </c>
      <c r="F1459" s="10">
        <f>VLOOKUP(B1459,'1월 3일'!$A:$C,3,0)</f>
        <v>832</v>
      </c>
      <c r="G1459" s="11">
        <f t="shared" si="23"/>
        <v>-0.57361376673039643</v>
      </c>
    </row>
    <row r="1460" spans="2:7" x14ac:dyDescent="0.3">
      <c r="B1460" s="12">
        <v>25440</v>
      </c>
      <c r="C1460" s="13" t="s">
        <v>514</v>
      </c>
      <c r="D1460" s="13" t="str">
        <f>VLOOKUP(B1460,'1월 3일'!$G:$I,3,0)</f>
        <v>자동차</v>
      </c>
      <c r="E1460" s="10">
        <f>VLOOKUP(B1460,'12월 1일'!$A:$C,3,0)</f>
        <v>980.4</v>
      </c>
      <c r="F1460" s="10">
        <f>VLOOKUP(B1460,'1월 3일'!$A:$C,3,0)</f>
        <v>852.15</v>
      </c>
      <c r="G1460" s="11">
        <f t="shared" ref="G1460:G1522" si="24">(F1460/E1460-1)*100</f>
        <v>-13.08139534883721</v>
      </c>
    </row>
    <row r="1461" spans="2:7" x14ac:dyDescent="0.3">
      <c r="B1461" s="14">
        <v>307930</v>
      </c>
      <c r="C1461" s="15" t="s">
        <v>2098</v>
      </c>
      <c r="D1461" s="15" t="str">
        <f>VLOOKUP(B1461,'1월 3일'!$G:$I,3,0)</f>
        <v>금융</v>
      </c>
      <c r="E1461" s="10">
        <f>VLOOKUP(B1461,'12월 1일'!$A:$C,3,0)</f>
        <v>995.91800000000001</v>
      </c>
      <c r="F1461" s="10">
        <f>VLOOKUP(B1461,'1월 3일'!$A:$C,3,0)</f>
        <v>825.76900000000001</v>
      </c>
      <c r="G1461" s="11">
        <f t="shared" si="24"/>
        <v>-17.084639498432598</v>
      </c>
    </row>
    <row r="1462" spans="2:7" x14ac:dyDescent="0.3">
      <c r="B1462" s="14">
        <v>117730</v>
      </c>
      <c r="C1462" s="15" t="s">
        <v>2288</v>
      </c>
      <c r="D1462" s="15" t="str">
        <f>VLOOKUP(B1462,'1월 3일'!$G:$I,3,0)</f>
        <v>디스플레이</v>
      </c>
      <c r="E1462" s="10">
        <f>VLOOKUP(B1462,'12월 1일'!$A:$C,3,0)</f>
        <v>899.36741040000004</v>
      </c>
      <c r="F1462" s="10">
        <f>VLOOKUP(B1462,'1월 3일'!$A:$C,3,0)</f>
        <v>859.52201879999996</v>
      </c>
      <c r="G1462" s="11">
        <f t="shared" si="24"/>
        <v>-4.430379746835456</v>
      </c>
    </row>
    <row r="1463" spans="2:7" x14ac:dyDescent="0.3">
      <c r="B1463" s="12">
        <v>5870</v>
      </c>
      <c r="C1463" s="13" t="s">
        <v>2680</v>
      </c>
      <c r="D1463" s="13" t="str">
        <f>VLOOKUP(B1463,'1월 3일'!$G:$I,3,0)</f>
        <v>방산</v>
      </c>
      <c r="E1463" s="10">
        <f>VLOOKUP(B1463,'12월 1일'!$A:$C,3,0)</f>
        <v>906.24816299999998</v>
      </c>
      <c r="F1463" s="10">
        <f>VLOOKUP(B1463,'1월 3일'!$A:$C,3,0)</f>
        <v>858.25371199999995</v>
      </c>
      <c r="G1463" s="11">
        <f t="shared" si="24"/>
        <v>-5.29595015576324</v>
      </c>
    </row>
    <row r="1464" spans="2:7" x14ac:dyDescent="0.3">
      <c r="B1464" s="12">
        <v>24060</v>
      </c>
      <c r="C1464" s="13" t="s">
        <v>2698</v>
      </c>
      <c r="D1464" s="13" t="str">
        <f>VLOOKUP(B1464,'1월 3일'!$G:$I,3,0)</f>
        <v>내수</v>
      </c>
      <c r="E1464" s="10">
        <f>VLOOKUP(B1464,'12월 1일'!$A:$C,3,0)</f>
        <v>951</v>
      </c>
      <c r="F1464" s="10">
        <f>VLOOKUP(B1464,'1월 3일'!$A:$C,3,0)</f>
        <v>820.5</v>
      </c>
      <c r="G1464" s="11">
        <f t="shared" si="24"/>
        <v>-13.722397476340698</v>
      </c>
    </row>
    <row r="1465" spans="2:7" x14ac:dyDescent="0.3">
      <c r="B1465" s="14">
        <v>160600</v>
      </c>
      <c r="C1465" s="15" t="s">
        <v>1876</v>
      </c>
      <c r="D1465" s="15" t="str">
        <f>VLOOKUP(B1465,'1월 3일'!$G:$I,3,0)</f>
        <v>디스플레이</v>
      </c>
      <c r="E1465" s="10">
        <f>VLOOKUP(B1465,'12월 1일'!$A:$C,3,0)</f>
        <v>851.64598100000001</v>
      </c>
      <c r="F1465" s="10">
        <f>VLOOKUP(B1465,'1월 3일'!$A:$C,3,0)</f>
        <v>851.64598100000001</v>
      </c>
      <c r="G1465" s="11">
        <f t="shared" si="24"/>
        <v>0</v>
      </c>
    </row>
    <row r="1466" spans="2:7" x14ac:dyDescent="0.3">
      <c r="B1466" s="14">
        <v>72520</v>
      </c>
      <c r="C1466" s="15" t="s">
        <v>1955</v>
      </c>
      <c r="D1466" s="15" t="str">
        <f>VLOOKUP(B1466,'1월 3일'!$G:$I,3,0)</f>
        <v>헬스케어</v>
      </c>
      <c r="E1466" s="10">
        <f>VLOOKUP(B1466,'12월 1일'!$A:$C,3,0)</f>
        <v>962.86760700000002</v>
      </c>
      <c r="F1466" s="10">
        <f>VLOOKUP(B1466,'1월 3일'!$A:$C,3,0)</f>
        <v>854.24645550000002</v>
      </c>
      <c r="G1466" s="11">
        <f t="shared" si="24"/>
        <v>-11.281005894302554</v>
      </c>
    </row>
    <row r="1467" spans="2:7" x14ac:dyDescent="0.3">
      <c r="B1467" s="12">
        <v>36640</v>
      </c>
      <c r="C1467" s="13" t="s">
        <v>98</v>
      </c>
      <c r="D1467" s="13" t="str">
        <f>VLOOKUP(B1467,'1월 3일'!$G:$I,3,0)</f>
        <v>기초소재</v>
      </c>
      <c r="E1467" s="10">
        <f>VLOOKUP(B1467,'12월 1일'!$A:$C,3,0)</f>
        <v>894.60756000000003</v>
      </c>
      <c r="F1467" s="10">
        <f>VLOOKUP(B1467,'1월 3일'!$A:$C,3,0)</f>
        <v>816.10451999999998</v>
      </c>
      <c r="G1467" s="11">
        <f t="shared" si="24"/>
        <v>-8.7751371115173722</v>
      </c>
    </row>
    <row r="1468" spans="2:7" x14ac:dyDescent="0.3">
      <c r="B1468" s="14">
        <v>239340</v>
      </c>
      <c r="C1468" s="15" t="s">
        <v>2017</v>
      </c>
      <c r="D1468" s="15" t="str">
        <f>VLOOKUP(B1468,'1월 3일'!$G:$I,3,0)</f>
        <v>인터넷</v>
      </c>
      <c r="E1468" s="10">
        <f>VLOOKUP(B1468,'12월 1일'!$A:$C,3,0)</f>
        <v>932.14635469999996</v>
      </c>
      <c r="F1468" s="10">
        <f>VLOOKUP(B1468,'1월 3일'!$A:$C,3,0)</f>
        <v>808.04003829999999</v>
      </c>
      <c r="G1468" s="11">
        <f t="shared" si="24"/>
        <v>-13.314037626628073</v>
      </c>
    </row>
    <row r="1469" spans="2:7" x14ac:dyDescent="0.3">
      <c r="B1469" s="14">
        <v>51490</v>
      </c>
      <c r="C1469" s="15" t="s">
        <v>391</v>
      </c>
      <c r="D1469" s="15" t="str">
        <f>VLOOKUP(B1469,'1월 3일'!$G:$I,3,0)</f>
        <v>기계</v>
      </c>
      <c r="E1469" s="10">
        <f>VLOOKUP(B1469,'12월 1일'!$A:$C,3,0)</f>
        <v>1039.44</v>
      </c>
      <c r="F1469" s="10">
        <f>VLOOKUP(B1469,'1월 3일'!$A:$C,3,0)</f>
        <v>825.02</v>
      </c>
      <c r="G1469" s="11">
        <f t="shared" si="24"/>
        <v>-20.628415300546454</v>
      </c>
    </row>
    <row r="1470" spans="2:7" x14ac:dyDescent="0.3">
      <c r="B1470" s="14">
        <v>78000</v>
      </c>
      <c r="C1470" s="15" t="s">
        <v>2274</v>
      </c>
      <c r="D1470" s="15" t="str">
        <f>VLOOKUP(B1470,'1월 3일'!$G:$I,3,0)</f>
        <v>인터넷</v>
      </c>
      <c r="E1470" s="10">
        <f>VLOOKUP(B1470,'12월 1일'!$A:$C,3,0)</f>
        <v>841.22461020000003</v>
      </c>
      <c r="F1470" s="10">
        <f>VLOOKUP(B1470,'1월 3일'!$A:$C,3,0)</f>
        <v>843.16515140000001</v>
      </c>
      <c r="G1470" s="11">
        <f t="shared" si="24"/>
        <v>0.23068050749710522</v>
      </c>
    </row>
    <row r="1471" spans="2:7" x14ac:dyDescent="0.3">
      <c r="B1471" s="12">
        <v>13870</v>
      </c>
      <c r="C1471" s="13" t="s">
        <v>2041</v>
      </c>
      <c r="D1471" s="13" t="str">
        <f>VLOOKUP(B1471,'1월 3일'!$G:$I,3,0)</f>
        <v>자동차</v>
      </c>
      <c r="E1471" s="10">
        <f>VLOOKUP(B1471,'12월 1일'!$A:$C,3,0)</f>
        <v>991.75855999999999</v>
      </c>
      <c r="F1471" s="10">
        <f>VLOOKUP(B1471,'1월 3일'!$A:$C,3,0)</f>
        <v>848.71645999999998</v>
      </c>
      <c r="G1471" s="11">
        <f t="shared" si="24"/>
        <v>-14.423076923076927</v>
      </c>
    </row>
    <row r="1472" spans="2:7" x14ac:dyDescent="0.3">
      <c r="B1472" s="12">
        <v>208640</v>
      </c>
      <c r="C1472" s="13" t="s">
        <v>1283</v>
      </c>
      <c r="D1472" s="13" t="str">
        <f>VLOOKUP(B1472,'1월 3일'!$G:$I,3,0)</f>
        <v>게임</v>
      </c>
      <c r="E1472" s="10">
        <f>VLOOKUP(B1472,'12월 1일'!$A:$C,3,0)</f>
        <v>1024.80826944</v>
      </c>
      <c r="F1472" s="10">
        <f>VLOOKUP(B1472,'1월 3일'!$A:$C,3,0)</f>
        <v>835.44152399999996</v>
      </c>
      <c r="G1472" s="11">
        <f t="shared" si="24"/>
        <v>-18.478260869565222</v>
      </c>
    </row>
    <row r="1473" spans="2:7" x14ac:dyDescent="0.3">
      <c r="B1473" s="12">
        <v>369370</v>
      </c>
      <c r="C1473" s="13" t="s">
        <v>945</v>
      </c>
      <c r="D1473" s="13" t="str">
        <f>VLOOKUP(B1473,'1월 3일'!$G:$I,3,0)</f>
        <v>방송미디어</v>
      </c>
      <c r="E1473" s="10">
        <f>VLOOKUP(B1473,'12월 1일'!$A:$C,3,0)</f>
        <v>854.06620810000004</v>
      </c>
      <c r="F1473" s="10">
        <f>VLOOKUP(B1473,'1월 3일'!$A:$C,3,0)</f>
        <v>847.75537405</v>
      </c>
      <c r="G1473" s="11">
        <f t="shared" si="24"/>
        <v>-0.73891625615764012</v>
      </c>
    </row>
    <row r="1474" spans="2:7" x14ac:dyDescent="0.3">
      <c r="B1474" s="14">
        <v>2800</v>
      </c>
      <c r="C1474" s="15" t="s">
        <v>1244</v>
      </c>
      <c r="D1474" s="15" t="str">
        <f>VLOOKUP(B1474,'1월 3일'!$G:$I,3,0)</f>
        <v>헬스케어</v>
      </c>
      <c r="E1474" s="10">
        <f>VLOOKUP(B1474,'12월 1일'!$A:$C,3,0)</f>
        <v>794.93420000000003</v>
      </c>
      <c r="F1474" s="10">
        <f>VLOOKUP(B1474,'1월 3일'!$A:$C,3,0)</f>
        <v>822.24109999999996</v>
      </c>
      <c r="G1474" s="11">
        <f t="shared" si="24"/>
        <v>3.4351145038167941</v>
      </c>
    </row>
    <row r="1475" spans="2:7" x14ac:dyDescent="0.3">
      <c r="B1475" s="12">
        <v>192410</v>
      </c>
      <c r="C1475" s="13" t="s">
        <v>2682</v>
      </c>
      <c r="D1475" s="13" t="str">
        <f>VLOOKUP(B1475,'1월 3일'!$G:$I,3,0)</f>
        <v>통신</v>
      </c>
      <c r="E1475" s="10">
        <f>VLOOKUP(B1475,'12월 1일'!$A:$C,3,0)</f>
        <v>1093.4034180000001</v>
      </c>
      <c r="F1475" s="10">
        <f>VLOOKUP(B1475,'1월 3일'!$A:$C,3,0)</f>
        <v>877.98662520000005</v>
      </c>
      <c r="G1475" s="11">
        <f t="shared" si="24"/>
        <v>-19.701492537313435</v>
      </c>
    </row>
    <row r="1476" spans="2:7" x14ac:dyDescent="0.3">
      <c r="B1476" s="14">
        <v>104200</v>
      </c>
      <c r="C1476" s="15" t="s">
        <v>188</v>
      </c>
      <c r="D1476" s="15" t="str">
        <f>VLOOKUP(B1476,'1월 3일'!$G:$I,3,0)</f>
        <v>인터넷</v>
      </c>
      <c r="E1476" s="10">
        <f>VLOOKUP(B1476,'12월 1일'!$A:$C,3,0)</f>
        <v>938.58391500000005</v>
      </c>
      <c r="F1476" s="10">
        <f>VLOOKUP(B1476,'1월 3일'!$A:$C,3,0)</f>
        <v>816.99800500000003</v>
      </c>
      <c r="G1476" s="11">
        <f t="shared" si="24"/>
        <v>-12.954186413902057</v>
      </c>
    </row>
    <row r="1477" spans="2:7" x14ac:dyDescent="0.3">
      <c r="B1477" s="12">
        <v>49480</v>
      </c>
      <c r="C1477" s="13" t="s">
        <v>1649</v>
      </c>
      <c r="D1477" s="13" t="str">
        <f>VLOOKUP(B1477,'1월 3일'!$G:$I,3,0)</f>
        <v>인터넷</v>
      </c>
      <c r="E1477" s="10">
        <f>VLOOKUP(B1477,'12월 1일'!$A:$C,3,0)</f>
        <v>930.10253680000005</v>
      </c>
      <c r="F1477" s="10">
        <f>VLOOKUP(B1477,'1월 3일'!$A:$C,3,0)</f>
        <v>826.40867290000006</v>
      </c>
      <c r="G1477" s="11">
        <f t="shared" si="24"/>
        <v>-11.148648648648651</v>
      </c>
    </row>
    <row r="1478" spans="2:7" x14ac:dyDescent="0.3">
      <c r="B1478" s="12">
        <v>41910</v>
      </c>
      <c r="C1478" s="13" t="s">
        <v>1468</v>
      </c>
      <c r="D1478" s="13" t="str">
        <f>VLOOKUP(B1478,'1월 3일'!$G:$I,3,0)</f>
        <v>헬스케어</v>
      </c>
      <c r="E1478" s="10">
        <f>VLOOKUP(B1478,'12월 1일'!$A:$C,3,0)</f>
        <v>914.97642470000005</v>
      </c>
      <c r="F1478" s="10">
        <f>VLOOKUP(B1478,'1월 3일'!$A:$C,3,0)</f>
        <v>834.06823629999997</v>
      </c>
      <c r="G1478" s="11">
        <f t="shared" si="24"/>
        <v>-8.842652795838756</v>
      </c>
    </row>
    <row r="1479" spans="2:7" x14ac:dyDescent="0.3">
      <c r="B1479" s="12">
        <v>9810</v>
      </c>
      <c r="C1479" s="13" t="s">
        <v>2402</v>
      </c>
      <c r="D1479" s="13" t="str">
        <f>VLOOKUP(B1479,'1월 3일'!$G:$I,3,0)</f>
        <v>유통</v>
      </c>
      <c r="E1479" s="10">
        <f>VLOOKUP(B1479,'12월 1일'!$A:$C,3,0)</f>
        <v>898.99335503999998</v>
      </c>
      <c r="F1479" s="10">
        <f>VLOOKUP(B1479,'1월 3일'!$A:$C,3,0)</f>
        <v>831.46333775999994</v>
      </c>
      <c r="G1479" s="11">
        <f t="shared" si="24"/>
        <v>-7.5117370892018869</v>
      </c>
    </row>
    <row r="1480" spans="2:7" x14ac:dyDescent="0.3">
      <c r="B1480" s="12">
        <v>263540</v>
      </c>
      <c r="C1480" s="13" t="s">
        <v>1425</v>
      </c>
      <c r="D1480" s="13" t="str">
        <f>VLOOKUP(B1480,'1월 3일'!$G:$I,3,0)</f>
        <v>운송</v>
      </c>
      <c r="E1480" s="10">
        <f>VLOOKUP(B1480,'12월 1일'!$A:$C,3,0)</f>
        <v>842.97842300000002</v>
      </c>
      <c r="F1480" s="10">
        <f>VLOOKUP(B1480,'1월 3일'!$A:$C,3,0)</f>
        <v>842.97842300000002</v>
      </c>
      <c r="G1480" s="11">
        <f t="shared" si="24"/>
        <v>0</v>
      </c>
    </row>
    <row r="1481" spans="2:7" x14ac:dyDescent="0.3">
      <c r="B1481" s="12">
        <v>71460</v>
      </c>
      <c r="C1481" s="13" t="s">
        <v>1728</v>
      </c>
      <c r="D1481" s="13" t="str">
        <f>VLOOKUP(B1481,'1월 3일'!$G:$I,3,0)</f>
        <v>전자제품</v>
      </c>
      <c r="E1481" s="10">
        <f>VLOOKUP(B1481,'12월 1일'!$A:$C,3,0)</f>
        <v>640.217851</v>
      </c>
      <c r="F1481" s="10">
        <f>VLOOKUP(B1481,'1월 3일'!$A:$C,3,0)</f>
        <v>841.63470299999994</v>
      </c>
      <c r="G1481" s="11">
        <f t="shared" si="24"/>
        <v>31.460674157303359</v>
      </c>
    </row>
    <row r="1482" spans="2:7" x14ac:dyDescent="0.3">
      <c r="B1482" s="12">
        <v>6140</v>
      </c>
      <c r="C1482" s="13" t="s">
        <v>2422</v>
      </c>
      <c r="D1482" s="13" t="str">
        <f>VLOOKUP(B1482,'1월 3일'!$G:$I,3,0)</f>
        <v>헬스케어</v>
      </c>
      <c r="E1482" s="10">
        <f>VLOOKUP(B1482,'12월 1일'!$A:$C,3,0)</f>
        <v>895.5</v>
      </c>
      <c r="F1482" s="10">
        <f>VLOOKUP(B1482,'1월 3일'!$A:$C,3,0)</f>
        <v>1024.5</v>
      </c>
      <c r="G1482" s="11">
        <f t="shared" si="24"/>
        <v>14.405360134003352</v>
      </c>
    </row>
    <row r="1483" spans="2:7" x14ac:dyDescent="0.3">
      <c r="B1483" s="14">
        <v>20710</v>
      </c>
      <c r="C1483" s="15" t="s">
        <v>1219</v>
      </c>
      <c r="D1483" s="15" t="str">
        <f>VLOOKUP(B1483,'1월 3일'!$G:$I,3,0)</f>
        <v>전문서비스</v>
      </c>
      <c r="E1483" s="10">
        <f>VLOOKUP(B1483,'12월 1일'!$A:$C,3,0)</f>
        <v>989.36731950000001</v>
      </c>
      <c r="F1483" s="10">
        <f>VLOOKUP(B1483,'1월 3일'!$A:$C,3,0)</f>
        <v>830.98835650000001</v>
      </c>
      <c r="G1483" s="11">
        <f t="shared" si="24"/>
        <v>-16.008105369807502</v>
      </c>
    </row>
    <row r="1484" spans="2:7" x14ac:dyDescent="0.3">
      <c r="B1484" s="12">
        <v>382800</v>
      </c>
      <c r="C1484" s="13" t="s">
        <v>2033</v>
      </c>
      <c r="D1484" s="13" t="str">
        <f>VLOOKUP(B1484,'1월 3일'!$G:$I,3,0)</f>
        <v>반도체</v>
      </c>
      <c r="E1484" s="10">
        <f>VLOOKUP(B1484,'12월 1일'!$A:$C,3,0)</f>
        <v>879.076188</v>
      </c>
      <c r="F1484" s="10">
        <f>VLOOKUP(B1484,'1월 3일'!$A:$C,3,0)</f>
        <v>829.81760850000001</v>
      </c>
      <c r="G1484" s="11">
        <f t="shared" si="24"/>
        <v>-5.6034482758620658</v>
      </c>
    </row>
    <row r="1485" spans="2:7" x14ac:dyDescent="0.3">
      <c r="B1485" s="12">
        <v>217500</v>
      </c>
      <c r="C1485" s="13" t="s">
        <v>728</v>
      </c>
      <c r="D1485" s="13" t="str">
        <f>VLOOKUP(B1485,'1월 3일'!$G:$I,3,0)</f>
        <v>반도체</v>
      </c>
      <c r="E1485" s="10">
        <f>VLOOKUP(B1485,'12월 1일'!$A:$C,3,0)</f>
        <v>967.08479999999997</v>
      </c>
      <c r="F1485" s="10">
        <f>VLOOKUP(B1485,'1월 3일'!$A:$C,3,0)</f>
        <v>812.79660000000001</v>
      </c>
      <c r="G1485" s="11">
        <f t="shared" si="24"/>
        <v>-15.953947368421051</v>
      </c>
    </row>
    <row r="1486" spans="2:7" x14ac:dyDescent="0.3">
      <c r="B1486" s="12">
        <v>89850</v>
      </c>
      <c r="C1486" s="13" t="s">
        <v>1767</v>
      </c>
      <c r="D1486" s="13" t="str">
        <f>VLOOKUP(B1486,'1월 3일'!$G:$I,3,0)</f>
        <v>인터넷</v>
      </c>
      <c r="E1486" s="10">
        <f>VLOOKUP(B1486,'12월 1일'!$A:$C,3,0)</f>
        <v>1017.544671</v>
      </c>
      <c r="F1486" s="10">
        <f>VLOOKUP(B1486,'1월 3일'!$A:$C,3,0)</f>
        <v>807.63160949999997</v>
      </c>
      <c r="G1486" s="11">
        <f t="shared" si="24"/>
        <v>-20.629370629370637</v>
      </c>
    </row>
    <row r="1487" spans="2:7" x14ac:dyDescent="0.3">
      <c r="B1487" s="12">
        <v>58860</v>
      </c>
      <c r="C1487" s="13" t="s">
        <v>152</v>
      </c>
      <c r="D1487" s="13" t="str">
        <f>VLOOKUP(B1487,'1월 3일'!$G:$I,3,0)</f>
        <v>통신</v>
      </c>
      <c r="E1487" s="10">
        <f>VLOOKUP(B1487,'12월 1일'!$A:$C,3,0)</f>
        <v>918.77279999999996</v>
      </c>
      <c r="F1487" s="10">
        <f>VLOOKUP(B1487,'1월 3일'!$A:$C,3,0)</f>
        <v>824.80740000000003</v>
      </c>
      <c r="G1487" s="11">
        <f t="shared" si="24"/>
        <v>-10.227272727272718</v>
      </c>
    </row>
    <row r="1488" spans="2:7" x14ac:dyDescent="0.3">
      <c r="B1488" s="14">
        <v>40350</v>
      </c>
      <c r="C1488" s="15" t="s">
        <v>2207</v>
      </c>
      <c r="D1488" s="15" t="str">
        <f>VLOOKUP(B1488,'1월 3일'!$G:$I,3,0)</f>
        <v>금융</v>
      </c>
      <c r="E1488" s="10">
        <f>VLOOKUP(B1488,'12월 1일'!$A:$C,3,0)</f>
        <v>951.09971359999997</v>
      </c>
      <c r="F1488" s="10">
        <f>VLOOKUP(B1488,'1월 3일'!$A:$C,3,0)</f>
        <v>823.86650687999997</v>
      </c>
      <c r="G1488" s="11">
        <f t="shared" si="24"/>
        <v>-13.377483443708604</v>
      </c>
    </row>
    <row r="1489" spans="2:7" x14ac:dyDescent="0.3">
      <c r="B1489" s="14">
        <v>2410</v>
      </c>
      <c r="C1489" s="15" t="s">
        <v>907</v>
      </c>
      <c r="D1489" s="15" t="str">
        <f>VLOOKUP(B1489,'1월 3일'!$G:$I,3,0)</f>
        <v>건설</v>
      </c>
      <c r="E1489" s="10">
        <f>VLOOKUP(B1489,'12월 1일'!$A:$C,3,0)</f>
        <v>1157.1703611999999</v>
      </c>
      <c r="F1489" s="10">
        <f>VLOOKUP(B1489,'1월 3일'!$A:$C,3,0)</f>
        <v>819.45540600000004</v>
      </c>
      <c r="G1489" s="11">
        <f t="shared" si="24"/>
        <v>-29.184549356223165</v>
      </c>
    </row>
    <row r="1490" spans="2:7" x14ac:dyDescent="0.3">
      <c r="B1490" s="14">
        <v>54180</v>
      </c>
      <c r="C1490" s="15" t="s">
        <v>806</v>
      </c>
      <c r="D1490" s="15" t="str">
        <f>VLOOKUP(B1490,'1월 3일'!$G:$I,3,0)</f>
        <v>조선</v>
      </c>
      <c r="E1490" s="10">
        <f>VLOOKUP(B1490,'12월 1일'!$A:$C,3,0)</f>
        <v>509.52200045000001</v>
      </c>
      <c r="F1490" s="10">
        <f>VLOOKUP(B1490,'1월 3일'!$A:$C,3,0)</f>
        <v>744.52209000000005</v>
      </c>
      <c r="G1490" s="11">
        <f t="shared" si="24"/>
        <v>46.12167665821152</v>
      </c>
    </row>
    <row r="1491" spans="2:7" x14ac:dyDescent="0.3">
      <c r="B1491" s="12">
        <v>66670</v>
      </c>
      <c r="C1491" s="13" t="s">
        <v>676</v>
      </c>
      <c r="D1491" s="13" t="str">
        <f>VLOOKUP(B1491,'1월 3일'!$G:$I,3,0)</f>
        <v>디스플레이</v>
      </c>
      <c r="E1491" s="10">
        <f>VLOOKUP(B1491,'12월 1일'!$A:$C,3,0)</f>
        <v>970.11054420000005</v>
      </c>
      <c r="F1491" s="10">
        <f>VLOOKUP(B1491,'1월 3일'!$A:$C,3,0)</f>
        <v>797.21030270000006</v>
      </c>
      <c r="G1491" s="11">
        <f t="shared" si="24"/>
        <v>-17.822736030828512</v>
      </c>
    </row>
    <row r="1492" spans="2:7" x14ac:dyDescent="0.3">
      <c r="B1492" s="14">
        <v>33230</v>
      </c>
      <c r="C1492" s="15" t="s">
        <v>1892</v>
      </c>
      <c r="D1492" s="15" t="str">
        <f>VLOOKUP(B1492,'1월 3일'!$G:$I,3,0)</f>
        <v>인터넷</v>
      </c>
      <c r="E1492" s="10">
        <f>VLOOKUP(B1492,'12월 1일'!$A:$C,3,0)</f>
        <v>782.34683099999995</v>
      </c>
      <c r="F1492" s="10">
        <f>VLOOKUP(B1492,'1월 3일'!$A:$C,3,0)</f>
        <v>819.60144200000002</v>
      </c>
      <c r="G1492" s="11">
        <f t="shared" si="24"/>
        <v>4.7619047619047672</v>
      </c>
    </row>
    <row r="1493" spans="2:7" x14ac:dyDescent="0.3">
      <c r="B1493" s="14">
        <v>7980</v>
      </c>
      <c r="C1493" s="15" t="s">
        <v>2263</v>
      </c>
      <c r="D1493" s="15" t="str">
        <f>VLOOKUP(B1493,'1월 3일'!$G:$I,3,0)</f>
        <v>패션</v>
      </c>
      <c r="E1493" s="10">
        <f>VLOOKUP(B1493,'12월 1일'!$A:$C,3,0)</f>
        <v>857.06264859999999</v>
      </c>
      <c r="F1493" s="10">
        <f>VLOOKUP(B1493,'1월 3일'!$A:$C,3,0)</f>
        <v>848.69943894999994</v>
      </c>
      <c r="G1493" s="11">
        <f t="shared" si="24"/>
        <v>-0.97579910449501206</v>
      </c>
    </row>
    <row r="1494" spans="2:7" x14ac:dyDescent="0.3">
      <c r="B1494" s="12">
        <v>129260</v>
      </c>
      <c r="C1494" s="13" t="s">
        <v>1904</v>
      </c>
      <c r="D1494" s="13" t="str">
        <f>VLOOKUP(B1494,'1월 3일'!$G:$I,3,0)</f>
        <v>운송</v>
      </c>
      <c r="E1494" s="10">
        <f>VLOOKUP(B1494,'12월 1일'!$A:$C,3,0)</f>
        <v>910.28494439999997</v>
      </c>
      <c r="F1494" s="10">
        <f>VLOOKUP(B1494,'1월 3일'!$A:$C,3,0)</f>
        <v>807.65477910000004</v>
      </c>
      <c r="G1494" s="11">
        <f t="shared" si="24"/>
        <v>-11.274509803921562</v>
      </c>
    </row>
    <row r="1495" spans="2:7" x14ac:dyDescent="0.3">
      <c r="B1495" s="14">
        <v>102280</v>
      </c>
      <c r="C1495" s="15" t="s">
        <v>1277</v>
      </c>
      <c r="D1495" s="15" t="str">
        <f>VLOOKUP(B1495,'1월 3일'!$G:$I,3,0)</f>
        <v>패션</v>
      </c>
      <c r="E1495" s="10">
        <f>VLOOKUP(B1495,'12월 1일'!$A:$C,3,0)</f>
        <v>1026.73522439</v>
      </c>
      <c r="F1495" s="10">
        <f>VLOOKUP(B1495,'1월 3일'!$A:$C,3,0)</f>
        <v>821.91336377000005</v>
      </c>
      <c r="G1495" s="11">
        <f t="shared" si="24"/>
        <v>-19.948849104859335</v>
      </c>
    </row>
    <row r="1496" spans="2:7" x14ac:dyDescent="0.3">
      <c r="B1496" s="12">
        <v>100590</v>
      </c>
      <c r="C1496" s="13" t="s">
        <v>795</v>
      </c>
      <c r="D1496" s="13" t="str">
        <f>VLOOKUP(B1496,'1월 3일'!$G:$I,3,0)</f>
        <v>통신</v>
      </c>
      <c r="E1496" s="10">
        <f>VLOOKUP(B1496,'12월 1일'!$A:$C,3,0)</f>
        <v>967.99334399999998</v>
      </c>
      <c r="F1496" s="10">
        <f>VLOOKUP(B1496,'1월 3일'!$A:$C,3,0)</f>
        <v>807.66944639999997</v>
      </c>
      <c r="G1496" s="11">
        <f t="shared" si="24"/>
        <v>-16.562500000000004</v>
      </c>
    </row>
    <row r="1497" spans="2:7" x14ac:dyDescent="0.3">
      <c r="B1497" s="12">
        <v>39290</v>
      </c>
      <c r="C1497" s="13" t="s">
        <v>1913</v>
      </c>
      <c r="D1497" s="13" t="str">
        <f>VLOOKUP(B1497,'1월 3일'!$G:$I,3,0)</f>
        <v>인터넷</v>
      </c>
      <c r="E1497" s="10">
        <f>VLOOKUP(B1497,'12월 1일'!$A:$C,3,0)</f>
        <v>1034.583382</v>
      </c>
      <c r="F1497" s="10">
        <f>VLOOKUP(B1497,'1월 3일'!$A:$C,3,0)</f>
        <v>818.97272759999998</v>
      </c>
      <c r="G1497" s="11">
        <f t="shared" si="24"/>
        <v>-20.840336134453786</v>
      </c>
    </row>
    <row r="1498" spans="2:7" x14ac:dyDescent="0.3">
      <c r="B1498" s="12">
        <v>367000</v>
      </c>
      <c r="C1498" s="13" t="s">
        <v>2399</v>
      </c>
      <c r="D1498" s="13" t="str">
        <f>VLOOKUP(B1498,'1월 3일'!$G:$I,3,0)</f>
        <v>인터넷</v>
      </c>
      <c r="E1498" s="10">
        <f>VLOOKUP(B1498,'12월 1일'!$A:$C,3,0)</f>
        <v>897.26320950000002</v>
      </c>
      <c r="F1498" s="10">
        <f>VLOOKUP(B1498,'1월 3일'!$A:$C,3,0)</f>
        <v>826.14372930000002</v>
      </c>
      <c r="G1498" s="11">
        <f t="shared" si="24"/>
        <v>-7.926267281105992</v>
      </c>
    </row>
    <row r="1499" spans="2:7" x14ac:dyDescent="0.3">
      <c r="B1499" s="14">
        <v>170790</v>
      </c>
      <c r="C1499" s="15" t="s">
        <v>2330</v>
      </c>
      <c r="D1499" s="15" t="str">
        <f>VLOOKUP(B1499,'1월 3일'!$G:$I,3,0)</f>
        <v>보안</v>
      </c>
      <c r="E1499" s="10">
        <f>VLOOKUP(B1499,'12월 1일'!$A:$C,3,0)</f>
        <v>898.17922999999996</v>
      </c>
      <c r="F1499" s="10">
        <f>VLOOKUP(B1499,'1월 3일'!$A:$C,3,0)</f>
        <v>843.32858999999996</v>
      </c>
      <c r="G1499" s="11">
        <f t="shared" si="24"/>
        <v>-6.1068702290076331</v>
      </c>
    </row>
    <row r="1500" spans="2:7" x14ac:dyDescent="0.3">
      <c r="B1500" s="14">
        <v>109820</v>
      </c>
      <c r="C1500" s="15" t="s">
        <v>2049</v>
      </c>
      <c r="D1500" s="15" t="str">
        <f>VLOOKUP(B1500,'1월 3일'!$G:$I,3,0)</f>
        <v>헬스케어</v>
      </c>
      <c r="E1500" s="10">
        <f>VLOOKUP(B1500,'12월 1일'!$A:$C,3,0)</f>
        <v>945.24521400000003</v>
      </c>
      <c r="F1500" s="10">
        <f>VLOOKUP(B1500,'1월 3일'!$A:$C,3,0)</f>
        <v>812.686554</v>
      </c>
      <c r="G1500" s="11">
        <f t="shared" si="24"/>
        <v>-14.023732470334416</v>
      </c>
    </row>
    <row r="1501" spans="2:7" x14ac:dyDescent="0.3">
      <c r="B1501" s="14">
        <v>53950</v>
      </c>
      <c r="C1501" s="15" t="s">
        <v>298</v>
      </c>
      <c r="D1501" s="15" t="str">
        <f>VLOOKUP(B1501,'1월 3일'!$G:$I,3,0)</f>
        <v>음식료</v>
      </c>
      <c r="E1501" s="10">
        <f>VLOOKUP(B1501,'12월 1일'!$A:$C,3,0)</f>
        <v>601.56651750000003</v>
      </c>
      <c r="F1501" s="10">
        <f>VLOOKUP(B1501,'1월 3일'!$A:$C,3,0)</f>
        <v>973.30377575</v>
      </c>
      <c r="G1501" s="11">
        <f t="shared" si="24"/>
        <v>61.794871794871796</v>
      </c>
    </row>
    <row r="1502" spans="2:7" x14ac:dyDescent="0.3">
      <c r="B1502" s="12">
        <v>25750</v>
      </c>
      <c r="C1502" s="13" t="s">
        <v>2546</v>
      </c>
      <c r="D1502" s="13" t="str">
        <f>VLOOKUP(B1502,'1월 3일'!$G:$I,3,0)</f>
        <v>건설</v>
      </c>
      <c r="E1502" s="10">
        <f>VLOOKUP(B1502,'12월 1일'!$A:$C,3,0)</f>
        <v>966.78178800000001</v>
      </c>
      <c r="F1502" s="10">
        <f>VLOOKUP(B1502,'1월 3일'!$A:$C,3,0)</f>
        <v>821.76451980000002</v>
      </c>
      <c r="G1502" s="11">
        <f t="shared" si="24"/>
        <v>-15.000000000000002</v>
      </c>
    </row>
    <row r="1503" spans="2:7" x14ac:dyDescent="0.3">
      <c r="B1503" s="14">
        <v>417500</v>
      </c>
      <c r="C1503" s="15" t="s">
        <v>1972</v>
      </c>
      <c r="D1503" s="15" t="str">
        <f>VLOOKUP(B1503,'1월 3일'!$G:$I,3,0)</f>
        <v>반도체</v>
      </c>
      <c r="E1503" s="10">
        <f>VLOOKUP(B1503,'12월 1일'!$A:$C,3,0)</f>
        <v>856.50143700000001</v>
      </c>
      <c r="F1503" s="10">
        <f>VLOOKUP(B1503,'1월 3일'!$A:$C,3,0)</f>
        <v>804.86546520000002</v>
      </c>
      <c r="G1503" s="11">
        <f t="shared" si="24"/>
        <v>-6.0287081339712945</v>
      </c>
    </row>
    <row r="1504" spans="2:7" x14ac:dyDescent="0.3">
      <c r="B1504" s="14">
        <v>1290</v>
      </c>
      <c r="C1504" s="15" t="s">
        <v>1067</v>
      </c>
      <c r="D1504" s="15" t="str">
        <f>VLOOKUP(B1504,'1월 3일'!$G:$I,3,0)</f>
        <v>금융</v>
      </c>
      <c r="E1504" s="10">
        <f>VLOOKUP(B1504,'12월 1일'!$A:$C,3,0)</f>
        <v>913.28192160000003</v>
      </c>
      <c r="F1504" s="10">
        <f>VLOOKUP(B1504,'1월 3일'!$A:$C,3,0)</f>
        <v>780.02726399999995</v>
      </c>
      <c r="G1504" s="11">
        <f t="shared" si="24"/>
        <v>-14.590747330960863</v>
      </c>
    </row>
    <row r="1505" spans="2:7" x14ac:dyDescent="0.3">
      <c r="B1505" s="12">
        <v>92300</v>
      </c>
      <c r="C1505" s="13" t="s">
        <v>2646</v>
      </c>
      <c r="D1505" s="13" t="str">
        <f>VLOOKUP(B1505,'1월 3일'!$G:$I,3,0)</f>
        <v>PCB</v>
      </c>
      <c r="E1505" s="10">
        <f>VLOOKUP(B1505,'12월 1일'!$A:$C,3,0)</f>
        <v>998.99565600000005</v>
      </c>
      <c r="F1505" s="10">
        <f>VLOOKUP(B1505,'1월 3일'!$A:$C,3,0)</f>
        <v>807.59929199999999</v>
      </c>
      <c r="G1505" s="11">
        <f t="shared" si="24"/>
        <v>-19.158878504672906</v>
      </c>
    </row>
    <row r="1506" spans="2:7" x14ac:dyDescent="0.3">
      <c r="B1506" s="14">
        <v>43910</v>
      </c>
      <c r="C1506" s="15" t="s">
        <v>1940</v>
      </c>
      <c r="D1506" s="15" t="str">
        <f>VLOOKUP(B1506,'1월 3일'!$G:$I,3,0)</f>
        <v>건설</v>
      </c>
      <c r="E1506" s="10">
        <f>VLOOKUP(B1506,'12월 1일'!$A:$C,3,0)</f>
        <v>968.41671640000004</v>
      </c>
      <c r="F1506" s="10">
        <f>VLOOKUP(B1506,'1월 3일'!$A:$C,3,0)</f>
        <v>821.93351559999996</v>
      </c>
      <c r="G1506" s="11">
        <f t="shared" si="24"/>
        <v>-15.126050420168069</v>
      </c>
    </row>
    <row r="1507" spans="2:7" x14ac:dyDescent="0.3">
      <c r="B1507" s="12">
        <v>10100</v>
      </c>
      <c r="C1507" s="13" t="s">
        <v>2517</v>
      </c>
      <c r="D1507" s="13" t="str">
        <f>VLOOKUP(B1507,'1월 3일'!$G:$I,3,0)</f>
        <v>자동차</v>
      </c>
      <c r="E1507" s="10">
        <f>VLOOKUP(B1507,'12월 1일'!$A:$C,3,0)</f>
        <v>890.67478500000004</v>
      </c>
      <c r="F1507" s="10">
        <f>VLOOKUP(B1507,'1월 3일'!$A:$C,3,0)</f>
        <v>793.23344099999997</v>
      </c>
      <c r="G1507" s="11">
        <f t="shared" si="24"/>
        <v>-10.940170940170946</v>
      </c>
    </row>
    <row r="1508" spans="2:7" x14ac:dyDescent="0.3">
      <c r="B1508" s="12">
        <v>247660</v>
      </c>
      <c r="C1508" s="13" t="s">
        <v>386</v>
      </c>
      <c r="D1508" s="13" t="str">
        <f>VLOOKUP(B1508,'1월 3일'!$G:$I,3,0)</f>
        <v>기초소재</v>
      </c>
      <c r="E1508" s="10">
        <f>VLOOKUP(B1508,'12월 1일'!$A:$C,3,0)</f>
        <v>907.87927999999999</v>
      </c>
      <c r="F1508" s="10">
        <f>VLOOKUP(B1508,'1월 3일'!$A:$C,3,0)</f>
        <v>851.40832</v>
      </c>
      <c r="G1508" s="11">
        <f t="shared" si="24"/>
        <v>-6.2200956937799035</v>
      </c>
    </row>
    <row r="1509" spans="2:7" x14ac:dyDescent="0.3">
      <c r="B1509" s="14">
        <v>65130</v>
      </c>
      <c r="C1509" s="15" t="s">
        <v>2245</v>
      </c>
      <c r="D1509" s="15" t="str">
        <f>VLOOKUP(B1509,'1월 3일'!$G:$I,3,0)</f>
        <v>디스플레이</v>
      </c>
      <c r="E1509" s="10">
        <f>VLOOKUP(B1509,'12월 1일'!$A:$C,3,0)</f>
        <v>881.88938640000003</v>
      </c>
      <c r="F1509" s="10">
        <f>VLOOKUP(B1509,'1월 3일'!$A:$C,3,0)</f>
        <v>809.9962299</v>
      </c>
      <c r="G1509" s="11">
        <f t="shared" si="24"/>
        <v>-8.1521739130434803</v>
      </c>
    </row>
    <row r="1510" spans="2:7" x14ac:dyDescent="0.3">
      <c r="B1510" s="14">
        <v>173940</v>
      </c>
      <c r="C1510" s="15" t="s">
        <v>1533</v>
      </c>
      <c r="D1510" s="15" t="str">
        <f>VLOOKUP(B1510,'1월 3일'!$G:$I,3,0)</f>
        <v>방송미디어</v>
      </c>
      <c r="E1510" s="10">
        <f>VLOOKUP(B1510,'12월 1일'!$A:$C,3,0)</f>
        <v>860.7952702</v>
      </c>
      <c r="F1510" s="10">
        <f>VLOOKUP(B1510,'1월 3일'!$A:$C,3,0)</f>
        <v>827.3367968</v>
      </c>
      <c r="G1510" s="11">
        <f t="shared" si="24"/>
        <v>-3.8869257950530089</v>
      </c>
    </row>
    <row r="1511" spans="2:7" x14ac:dyDescent="0.3">
      <c r="B1511" s="12">
        <v>86710</v>
      </c>
      <c r="C1511" s="13" t="s">
        <v>1113</v>
      </c>
      <c r="D1511" s="13" t="str">
        <f>VLOOKUP(B1511,'1월 3일'!$G:$I,3,0)</f>
        <v>화장품</v>
      </c>
      <c r="E1511" s="10">
        <f>VLOOKUP(B1511,'12월 1일'!$A:$C,3,0)</f>
        <v>785.89123199999995</v>
      </c>
      <c r="F1511" s="10">
        <f>VLOOKUP(B1511,'1월 3일'!$A:$C,3,0)</f>
        <v>842.02632000000006</v>
      </c>
      <c r="G1511" s="11">
        <f t="shared" si="24"/>
        <v>7.1428571428571619</v>
      </c>
    </row>
    <row r="1512" spans="2:7" x14ac:dyDescent="0.3">
      <c r="B1512" s="12">
        <v>2880</v>
      </c>
      <c r="C1512" s="13" t="s">
        <v>546</v>
      </c>
      <c r="D1512" s="13" t="str">
        <f>VLOOKUP(B1512,'1월 3일'!$G:$I,3,0)</f>
        <v>자동차</v>
      </c>
      <c r="E1512" s="10">
        <f>VLOOKUP(B1512,'12월 1일'!$A:$C,3,0)</f>
        <v>836.18955749999998</v>
      </c>
      <c r="F1512" s="10">
        <f>VLOOKUP(B1512,'1월 3일'!$A:$C,3,0)</f>
        <v>790.08672679999995</v>
      </c>
      <c r="G1512" s="11">
        <f t="shared" si="24"/>
        <v>-5.5134425306429424</v>
      </c>
    </row>
    <row r="1513" spans="2:7" x14ac:dyDescent="0.3">
      <c r="B1513" s="12">
        <v>3720</v>
      </c>
      <c r="C1513" s="13" t="s">
        <v>1038</v>
      </c>
      <c r="D1513" s="13" t="str">
        <f>VLOOKUP(B1513,'1월 3일'!$G:$I,3,0)</f>
        <v>음식료</v>
      </c>
      <c r="E1513" s="10">
        <f>VLOOKUP(B1513,'12월 1일'!$A:$C,3,0)</f>
        <v>918</v>
      </c>
      <c r="F1513" s="10">
        <f>VLOOKUP(B1513,'1월 3일'!$A:$C,3,0)</f>
        <v>804.1</v>
      </c>
      <c r="G1513" s="11">
        <f t="shared" si="24"/>
        <v>-12.407407407407401</v>
      </c>
    </row>
    <row r="1514" spans="2:7" x14ac:dyDescent="0.3">
      <c r="B1514" s="12">
        <v>115440</v>
      </c>
      <c r="C1514" s="13" t="s">
        <v>1679</v>
      </c>
      <c r="D1514" s="13" t="str">
        <f>VLOOKUP(B1514,'1월 3일'!$G:$I,3,0)</f>
        <v>통신</v>
      </c>
      <c r="E1514" s="10">
        <f>VLOOKUP(B1514,'12월 1일'!$A:$C,3,0)</f>
        <v>842.59299799999997</v>
      </c>
      <c r="F1514" s="10">
        <f>VLOOKUP(B1514,'1월 3일'!$A:$C,3,0)</f>
        <v>813.20021899999995</v>
      </c>
      <c r="G1514" s="11">
        <f t="shared" si="24"/>
        <v>-3.488372093023262</v>
      </c>
    </row>
    <row r="1515" spans="2:7" x14ac:dyDescent="0.3">
      <c r="B1515" s="12">
        <v>128660</v>
      </c>
      <c r="C1515" s="13" t="s">
        <v>2421</v>
      </c>
      <c r="D1515" s="13" t="str">
        <f>VLOOKUP(B1515,'1월 3일'!$G:$I,3,0)</f>
        <v>기초소재</v>
      </c>
      <c r="E1515" s="10">
        <f>VLOOKUP(B1515,'12월 1일'!$A:$C,3,0)</f>
        <v>884.24010484999997</v>
      </c>
      <c r="F1515" s="10">
        <f>VLOOKUP(B1515,'1월 3일'!$A:$C,3,0)</f>
        <v>767.66427054999997</v>
      </c>
      <c r="G1515" s="11">
        <f t="shared" si="24"/>
        <v>-13.183730715287522</v>
      </c>
    </row>
    <row r="1516" spans="2:7" x14ac:dyDescent="0.3">
      <c r="B1516" s="14">
        <v>207760</v>
      </c>
      <c r="C1516" s="15" t="s">
        <v>866</v>
      </c>
      <c r="D1516" s="15" t="str">
        <f>VLOOKUP(B1516,'1월 3일'!$G:$I,3,0)</f>
        <v>방송미디어</v>
      </c>
      <c r="E1516" s="10">
        <f>VLOOKUP(B1516,'12월 1일'!$A:$C,3,0)</f>
        <v>1853.8062225000001</v>
      </c>
      <c r="F1516" s="10">
        <f>VLOOKUP(B1516,'1월 3일'!$A:$C,3,0)</f>
        <v>1192.3145855</v>
      </c>
      <c r="G1516" s="11">
        <f t="shared" si="24"/>
        <v>-35.682890097754004</v>
      </c>
    </row>
    <row r="1517" spans="2:7" x14ac:dyDescent="0.3">
      <c r="B1517" s="14">
        <v>330730</v>
      </c>
      <c r="C1517" s="15" t="s">
        <v>1213</v>
      </c>
      <c r="D1517" s="15" t="str">
        <f>VLOOKUP(B1517,'1월 3일'!$G:$I,3,0)</f>
        <v>금융</v>
      </c>
      <c r="E1517" s="10">
        <f>VLOOKUP(B1517,'12월 1일'!$A:$C,3,0)</f>
        <v>861.26309100000003</v>
      </c>
      <c r="F1517" s="10">
        <f>VLOOKUP(B1517,'1월 3일'!$A:$C,3,0)</f>
        <v>790.84535400000004</v>
      </c>
      <c r="G1517" s="11">
        <f t="shared" si="24"/>
        <v>-8.1761006289308149</v>
      </c>
    </row>
    <row r="1518" spans="2:7" x14ac:dyDescent="0.3">
      <c r="B1518" s="12">
        <v>42510</v>
      </c>
      <c r="C1518" s="13" t="s">
        <v>715</v>
      </c>
      <c r="D1518" s="13" t="str">
        <f>VLOOKUP(B1518,'1월 3일'!$G:$I,3,0)</f>
        <v>보안</v>
      </c>
      <c r="E1518" s="10">
        <f>VLOOKUP(B1518,'12월 1일'!$A:$C,3,0)</f>
        <v>918.3352175</v>
      </c>
      <c r="F1518" s="10">
        <f>VLOOKUP(B1518,'1월 3일'!$A:$C,3,0)</f>
        <v>790.7349557</v>
      </c>
      <c r="G1518" s="11">
        <f t="shared" si="24"/>
        <v>-13.89473684210526</v>
      </c>
    </row>
    <row r="1519" spans="2:7" x14ac:dyDescent="0.3">
      <c r="B1519" s="12">
        <v>4840</v>
      </c>
      <c r="C1519" s="13" t="s">
        <v>55</v>
      </c>
      <c r="D1519" s="13" t="str">
        <f>VLOOKUP(B1519,'1월 3일'!$G:$I,3,0)</f>
        <v>자동차</v>
      </c>
      <c r="E1519" s="10">
        <f>VLOOKUP(B1519,'12월 1일'!$A:$C,3,0)</f>
        <v>896.85</v>
      </c>
      <c r="F1519" s="10">
        <f>VLOOKUP(B1519,'1월 3일'!$A:$C,3,0)</f>
        <v>789.22799999999995</v>
      </c>
      <c r="G1519" s="11">
        <f t="shared" si="24"/>
        <v>-12.000000000000011</v>
      </c>
    </row>
    <row r="1520" spans="2:7" x14ac:dyDescent="0.3">
      <c r="B1520" s="12">
        <v>290520</v>
      </c>
      <c r="C1520" s="13" t="s">
        <v>1229</v>
      </c>
      <c r="D1520" s="13" t="str">
        <f>VLOOKUP(B1520,'1월 3일'!$G:$I,3,0)</f>
        <v>디스플레이</v>
      </c>
      <c r="E1520" s="10">
        <f>VLOOKUP(B1520,'12월 1일'!$A:$C,3,0)</f>
        <v>1059.3025729999999</v>
      </c>
      <c r="F1520" s="10">
        <f>VLOOKUP(B1520,'1월 3일'!$A:$C,3,0)</f>
        <v>799.65397240000004</v>
      </c>
      <c r="G1520" s="11">
        <f t="shared" si="24"/>
        <v>-24.511278195488718</v>
      </c>
    </row>
    <row r="1521" spans="2:7" x14ac:dyDescent="0.3">
      <c r="B1521" s="14">
        <v>3780</v>
      </c>
      <c r="C1521" s="16" t="s">
        <v>2053</v>
      </c>
      <c r="D1521" s="16" t="str">
        <f>VLOOKUP(B1521,'1월 3일'!$G:$I,3,0)</f>
        <v>기초소재</v>
      </c>
      <c r="E1521" s="10">
        <f>VLOOKUP(B1521,'12월 1일'!$A:$C,3,0)</f>
        <v>911.3</v>
      </c>
      <c r="F1521" s="10">
        <f>VLOOKUP(B1521,'1월 3일'!$A:$C,3,0)</f>
        <v>780</v>
      </c>
      <c r="G1521" s="11">
        <f t="shared" si="24"/>
        <v>-14.407988587731813</v>
      </c>
    </row>
    <row r="1522" spans="2:7" x14ac:dyDescent="0.3">
      <c r="B1522" s="12">
        <v>71670</v>
      </c>
      <c r="C1522" s="13" t="s">
        <v>1506</v>
      </c>
      <c r="D1522" s="13" t="str">
        <f>VLOOKUP(B1522,'1월 3일'!$G:$I,3,0)</f>
        <v>기계</v>
      </c>
      <c r="E1522" s="10">
        <f>VLOOKUP(B1522,'12월 1일'!$A:$C,3,0)</f>
        <v>959</v>
      </c>
      <c r="F1522" s="10">
        <f>VLOOKUP(B1522,'1월 3일'!$A:$C,3,0)</f>
        <v>804</v>
      </c>
      <c r="G1522" s="11">
        <f t="shared" si="24"/>
        <v>-16.162669447340981</v>
      </c>
    </row>
    <row r="1523" spans="2:7" x14ac:dyDescent="0.3">
      <c r="B1523" s="12">
        <v>189330</v>
      </c>
      <c r="C1523" s="13" t="s">
        <v>1307</v>
      </c>
      <c r="D1523" s="13" t="str">
        <f>VLOOKUP(B1523,'1월 3일'!$G:$I,3,0)</f>
        <v>인터넷</v>
      </c>
      <c r="E1523" s="10">
        <f>VLOOKUP(B1523,'12월 1일'!$A:$C,3,0)</f>
        <v>663.00124000000005</v>
      </c>
      <c r="F1523" s="10">
        <f>VLOOKUP(B1523,'1월 3일'!$A:$C,3,0)</f>
        <v>804.64241400000003</v>
      </c>
      <c r="G1523" s="11">
        <f t="shared" ref="G1523:G1584" si="25">(F1523/E1523-1)*100</f>
        <v>21.363636363636363</v>
      </c>
    </row>
    <row r="1524" spans="2:7" x14ac:dyDescent="0.3">
      <c r="B1524" s="14">
        <v>16740</v>
      </c>
      <c r="C1524" s="15" t="s">
        <v>665</v>
      </c>
      <c r="D1524" s="15" t="str">
        <f>VLOOKUP(B1524,'1월 3일'!$G:$I,3,0)</f>
        <v>자동차</v>
      </c>
      <c r="E1524" s="10">
        <f>VLOOKUP(B1524,'12월 1일'!$A:$C,3,0)</f>
        <v>894.45369400000004</v>
      </c>
      <c r="F1524" s="10">
        <f>VLOOKUP(B1524,'1월 3일'!$A:$C,3,0)</f>
        <v>760.53363999999999</v>
      </c>
      <c r="G1524" s="11">
        <f t="shared" si="25"/>
        <v>-14.972273567467653</v>
      </c>
    </row>
    <row r="1525" spans="2:7" x14ac:dyDescent="0.3">
      <c r="B1525" s="14">
        <v>377330</v>
      </c>
      <c r="C1525" s="15" t="s">
        <v>1874</v>
      </c>
      <c r="D1525" s="15" t="str">
        <f>VLOOKUP(B1525,'1월 3일'!$G:$I,3,0)</f>
        <v>통신</v>
      </c>
      <c r="E1525" s="10">
        <f>VLOOKUP(B1525,'12월 1일'!$A:$C,3,0)</f>
        <v>1061.028474</v>
      </c>
      <c r="F1525" s="10">
        <f>VLOOKUP(B1525,'1월 3일'!$A:$C,3,0)</f>
        <v>788.88681959999997</v>
      </c>
      <c r="G1525" s="11">
        <f t="shared" si="25"/>
        <v>-25.648854961832058</v>
      </c>
    </row>
    <row r="1526" spans="2:7" x14ac:dyDescent="0.3">
      <c r="B1526" s="14">
        <v>24940</v>
      </c>
      <c r="C1526" s="15" t="s">
        <v>201</v>
      </c>
      <c r="D1526" s="15" t="str">
        <f>VLOOKUP(B1526,'1월 3일'!$G:$I,3,0)</f>
        <v>전자제품</v>
      </c>
      <c r="E1526" s="10">
        <f>VLOOKUP(B1526,'12월 1일'!$A:$C,3,0)</f>
        <v>816</v>
      </c>
      <c r="F1526" s="10">
        <f>VLOOKUP(B1526,'1월 3일'!$A:$C,3,0)</f>
        <v>754</v>
      </c>
      <c r="G1526" s="11">
        <f t="shared" si="25"/>
        <v>-7.5980392156862697</v>
      </c>
    </row>
    <row r="1527" spans="2:7" x14ac:dyDescent="0.3">
      <c r="B1527" s="14">
        <v>170920</v>
      </c>
      <c r="C1527" s="15" t="s">
        <v>1585</v>
      </c>
      <c r="D1527" s="15" t="str">
        <f>VLOOKUP(B1527,'1월 3일'!$G:$I,3,0)</f>
        <v>디스플레이</v>
      </c>
      <c r="E1527" s="10">
        <f>VLOOKUP(B1527,'12월 1일'!$A:$C,3,0)</f>
        <v>891.15653250000003</v>
      </c>
      <c r="F1527" s="10">
        <f>VLOOKUP(B1527,'1월 3일'!$A:$C,3,0)</f>
        <v>834.70317750000004</v>
      </c>
      <c r="G1527" s="11">
        <f t="shared" si="25"/>
        <v>-6.3348416289592757</v>
      </c>
    </row>
    <row r="1528" spans="2:7" x14ac:dyDescent="0.3">
      <c r="B1528" s="12">
        <v>214680</v>
      </c>
      <c r="C1528" s="13" t="s">
        <v>683</v>
      </c>
      <c r="D1528" s="13" t="str">
        <f>VLOOKUP(B1528,'1월 3일'!$G:$I,3,0)</f>
        <v>헬스케어</v>
      </c>
      <c r="E1528" s="10">
        <f>VLOOKUP(B1528,'12월 1일'!$A:$C,3,0)</f>
        <v>835.48735199999999</v>
      </c>
      <c r="F1528" s="10">
        <f>VLOOKUP(B1528,'1월 3일'!$A:$C,3,0)</f>
        <v>797.77438125000003</v>
      </c>
      <c r="G1528" s="11">
        <f t="shared" si="25"/>
        <v>-4.513888888888884</v>
      </c>
    </row>
    <row r="1529" spans="2:7" x14ac:dyDescent="0.3">
      <c r="B1529" s="12">
        <v>389470</v>
      </c>
      <c r="C1529" s="13" t="s">
        <v>1889</v>
      </c>
      <c r="D1529" s="13" t="str">
        <f>VLOOKUP(B1529,'1월 3일'!$G:$I,3,0)</f>
        <v>헬스케어</v>
      </c>
      <c r="E1529" s="10">
        <f>VLOOKUP(B1529,'12월 1일'!$A:$C,3,0)</f>
        <v>1074.900588</v>
      </c>
      <c r="F1529" s="10">
        <f>VLOOKUP(B1529,'1월 3일'!$A:$C,3,0)</f>
        <v>717.96794999999997</v>
      </c>
      <c r="G1529" s="11">
        <f t="shared" si="25"/>
        <v>-33.206106870229014</v>
      </c>
    </row>
    <row r="1530" spans="2:7" x14ac:dyDescent="0.3">
      <c r="B1530" s="12">
        <v>27580</v>
      </c>
      <c r="C1530" s="13" t="s">
        <v>1063</v>
      </c>
      <c r="D1530" s="13" t="str">
        <f>VLOOKUP(B1530,'1월 3일'!$G:$I,3,0)</f>
        <v>디스플레이</v>
      </c>
      <c r="E1530" s="10">
        <f>VLOOKUP(B1530,'12월 1일'!$A:$C,3,0)</f>
        <v>855.16948155</v>
      </c>
      <c r="F1530" s="10">
        <f>VLOOKUP(B1530,'1월 3일'!$A:$C,3,0)</f>
        <v>804.86539440000001</v>
      </c>
      <c r="G1530" s="11">
        <f t="shared" si="25"/>
        <v>-5.8823529411764719</v>
      </c>
    </row>
    <row r="1531" spans="2:7" x14ac:dyDescent="0.3">
      <c r="B1531" s="14">
        <v>38680</v>
      </c>
      <c r="C1531" s="15" t="s">
        <v>1431</v>
      </c>
      <c r="D1531" s="15" t="str">
        <f>VLOOKUP(B1531,'1월 3일'!$G:$I,3,0)</f>
        <v>통신</v>
      </c>
      <c r="E1531" s="10">
        <f>VLOOKUP(B1531,'12월 1일'!$A:$C,3,0)</f>
        <v>836.31944339999995</v>
      </c>
      <c r="F1531" s="10">
        <f>VLOOKUP(B1531,'1월 3일'!$A:$C,3,0)</f>
        <v>799.94272620000004</v>
      </c>
      <c r="G1531" s="11">
        <f t="shared" si="25"/>
        <v>-4.3496199313641242</v>
      </c>
    </row>
    <row r="1532" spans="2:7" x14ac:dyDescent="0.3">
      <c r="B1532" s="14">
        <v>11560</v>
      </c>
      <c r="C1532" s="15" t="s">
        <v>1137</v>
      </c>
      <c r="D1532" s="15" t="str">
        <f>VLOOKUP(B1532,'1월 3일'!$G:$I,3,0)</f>
        <v>건설</v>
      </c>
      <c r="E1532" s="10">
        <f>VLOOKUP(B1532,'12월 1일'!$A:$C,3,0)</f>
        <v>868.72500000000002</v>
      </c>
      <c r="F1532" s="10">
        <f>VLOOKUP(B1532,'1월 3일'!$A:$C,3,0)</f>
        <v>776.06100000000004</v>
      </c>
      <c r="G1532" s="11">
        <f t="shared" si="25"/>
        <v>-10.666666666666668</v>
      </c>
    </row>
    <row r="1533" spans="2:7" x14ac:dyDescent="0.3">
      <c r="B1533" s="14">
        <v>175250</v>
      </c>
      <c r="C1533" s="15" t="s">
        <v>1370</v>
      </c>
      <c r="D1533" s="15" t="str">
        <f>VLOOKUP(B1533,'1월 3일'!$G:$I,3,0)</f>
        <v>헬스케어</v>
      </c>
      <c r="E1533" s="10">
        <f>VLOOKUP(B1533,'12월 1일'!$A:$C,3,0)</f>
        <v>689.76014910000004</v>
      </c>
      <c r="F1533" s="10">
        <f>VLOOKUP(B1533,'1월 3일'!$A:$C,3,0)</f>
        <v>762.84427545000005</v>
      </c>
      <c r="G1533" s="11">
        <f t="shared" si="25"/>
        <v>10.595585501041228</v>
      </c>
    </row>
    <row r="1534" spans="2:7" x14ac:dyDescent="0.3">
      <c r="B1534" s="12">
        <v>9460</v>
      </c>
      <c r="C1534" s="13" t="s">
        <v>2577</v>
      </c>
      <c r="D1534" s="13" t="str">
        <f>VLOOKUP(B1534,'1월 3일'!$G:$I,3,0)</f>
        <v>종이</v>
      </c>
      <c r="E1534" s="10">
        <f>VLOOKUP(B1534,'12월 1일'!$A:$C,3,0)</f>
        <v>942.74627880000003</v>
      </c>
      <c r="F1534" s="10">
        <f>VLOOKUP(B1534,'1월 3일'!$A:$C,3,0)</f>
        <v>808.49443529999996</v>
      </c>
      <c r="G1534" s="11">
        <f t="shared" si="25"/>
        <v>-14.240506329113934</v>
      </c>
    </row>
    <row r="1535" spans="2:7" x14ac:dyDescent="0.3">
      <c r="B1535" s="14">
        <v>258610</v>
      </c>
      <c r="C1535" s="15" t="s">
        <v>2131</v>
      </c>
      <c r="D1535" s="15" t="str">
        <f>VLOOKUP(B1535,'1월 3일'!$G:$I,3,0)</f>
        <v>에너지</v>
      </c>
      <c r="E1535" s="10">
        <f>VLOOKUP(B1535,'12월 1일'!$A:$C,3,0)</f>
        <v>855.97235130000001</v>
      </c>
      <c r="F1535" s="10">
        <f>VLOOKUP(B1535,'1월 3일'!$A:$C,3,0)</f>
        <v>668.8322124</v>
      </c>
      <c r="G1535" s="11">
        <f t="shared" si="25"/>
        <v>-21.862871927554984</v>
      </c>
    </row>
    <row r="1536" spans="2:7" x14ac:dyDescent="0.3">
      <c r="B1536" s="12">
        <v>4450</v>
      </c>
      <c r="C1536" s="13" t="s">
        <v>1058</v>
      </c>
      <c r="D1536" s="13" t="str">
        <f>VLOOKUP(B1536,'1월 3일'!$G:$I,3,0)</f>
        <v>음식료</v>
      </c>
      <c r="E1536" s="10">
        <f>VLOOKUP(B1536,'12월 1일'!$A:$C,3,0)</f>
        <v>814.35526200000004</v>
      </c>
      <c r="F1536" s="10">
        <f>VLOOKUP(B1536,'1월 3일'!$A:$C,3,0)</f>
        <v>806.81493550000005</v>
      </c>
      <c r="G1536" s="11">
        <f t="shared" si="25"/>
        <v>-0.92592592592593004</v>
      </c>
    </row>
    <row r="1537" spans="2:7" x14ac:dyDescent="0.3">
      <c r="B1537" s="12">
        <v>1550</v>
      </c>
      <c r="C1537" s="13" t="s">
        <v>2004</v>
      </c>
      <c r="D1537" s="13" t="str">
        <f>VLOOKUP(B1537,'1월 3일'!$G:$I,3,0)</f>
        <v>농업</v>
      </c>
      <c r="E1537" s="10">
        <f>VLOOKUP(B1537,'12월 1일'!$A:$C,3,0)</f>
        <v>815.18152299999997</v>
      </c>
      <c r="F1537" s="10">
        <f>VLOOKUP(B1537,'1월 3일'!$A:$C,3,0)</f>
        <v>789.22032799999999</v>
      </c>
      <c r="G1537" s="11">
        <f t="shared" si="25"/>
        <v>-3.1847133757961776</v>
      </c>
    </row>
    <row r="1538" spans="2:7" x14ac:dyDescent="0.3">
      <c r="B1538" s="12">
        <v>53450</v>
      </c>
      <c r="C1538" s="13" t="s">
        <v>1156</v>
      </c>
      <c r="D1538" s="13" t="str">
        <f>VLOOKUP(B1538,'1월 3일'!$G:$I,3,0)</f>
        <v>스마트폰</v>
      </c>
      <c r="E1538" s="10">
        <f>VLOOKUP(B1538,'12월 1일'!$A:$C,3,0)</f>
        <v>834.31408920000001</v>
      </c>
      <c r="F1538" s="10">
        <f>VLOOKUP(B1538,'1월 3일'!$A:$C,3,0)</f>
        <v>816.56272560000002</v>
      </c>
      <c r="G1538" s="11">
        <f t="shared" si="25"/>
        <v>-2.1276595744680882</v>
      </c>
    </row>
    <row r="1539" spans="2:7" x14ac:dyDescent="0.3">
      <c r="B1539" s="14">
        <v>15590</v>
      </c>
      <c r="C1539" s="15" t="s">
        <v>2206</v>
      </c>
      <c r="D1539" s="15" t="str">
        <f>VLOOKUP(B1539,'1월 3일'!$G:$I,3,0)</f>
        <v>에너지</v>
      </c>
      <c r="E1539" s="10">
        <f>VLOOKUP(B1539,'12월 1일'!$A:$C,3,0)</f>
        <v>860.10729335999997</v>
      </c>
      <c r="F1539" s="10">
        <f>VLOOKUP(B1539,'1월 3일'!$A:$C,3,0)</f>
        <v>772.24687091999999</v>
      </c>
      <c r="G1539" s="11">
        <f t="shared" si="25"/>
        <v>-10.215053763440862</v>
      </c>
    </row>
    <row r="1540" spans="2:7" x14ac:dyDescent="0.3">
      <c r="B1540" s="12">
        <v>6660</v>
      </c>
      <c r="C1540" s="13" t="s">
        <v>999</v>
      </c>
      <c r="D1540" s="13" t="str">
        <f>VLOOKUP(B1540,'1월 3일'!$G:$I,3,0)</f>
        <v>자동차</v>
      </c>
      <c r="E1540" s="10">
        <f>VLOOKUP(B1540,'12월 1일'!$A:$C,3,0)</f>
        <v>873.578755</v>
      </c>
      <c r="F1540" s="10">
        <f>VLOOKUP(B1540,'1월 3일'!$A:$C,3,0)</f>
        <v>787.43982659999995</v>
      </c>
      <c r="G1540" s="11">
        <f t="shared" si="25"/>
        <v>-9.8604651162790713</v>
      </c>
    </row>
    <row r="1541" spans="2:7" x14ac:dyDescent="0.3">
      <c r="B1541" s="12">
        <v>6340</v>
      </c>
      <c r="C1541" s="13" t="s">
        <v>541</v>
      </c>
      <c r="D1541" s="13" t="str">
        <f>VLOOKUP(B1541,'1월 3일'!$G:$I,3,0)</f>
        <v>에너지</v>
      </c>
      <c r="E1541" s="10">
        <f>VLOOKUP(B1541,'12월 1일'!$A:$C,3,0)</f>
        <v>921.14603520000003</v>
      </c>
      <c r="F1541" s="10">
        <f>VLOOKUP(B1541,'1월 3일'!$A:$C,3,0)</f>
        <v>762.82406040000001</v>
      </c>
      <c r="G1541" s="11">
        <f t="shared" si="25"/>
        <v>-17.1875</v>
      </c>
    </row>
    <row r="1542" spans="2:7" x14ac:dyDescent="0.3">
      <c r="B1542" s="12">
        <v>17650</v>
      </c>
      <c r="C1542" s="13" t="s">
        <v>500</v>
      </c>
      <c r="D1542" s="13" t="str">
        <f>VLOOKUP(B1542,'1월 3일'!$G:$I,3,0)</f>
        <v>종이</v>
      </c>
      <c r="E1542" s="10">
        <f>VLOOKUP(B1542,'12월 1일'!$A:$C,3,0)</f>
        <v>813.6</v>
      </c>
      <c r="F1542" s="10">
        <f>VLOOKUP(B1542,'1월 3일'!$A:$C,3,0)</f>
        <v>817.2</v>
      </c>
      <c r="G1542" s="11">
        <f t="shared" si="25"/>
        <v>0.44247787610620648</v>
      </c>
    </row>
    <row r="1543" spans="2:7" x14ac:dyDescent="0.3">
      <c r="B1543" s="12">
        <v>111110</v>
      </c>
      <c r="C1543" s="13" t="s">
        <v>2651</v>
      </c>
      <c r="D1543" s="13" t="str">
        <f>VLOOKUP(B1543,'1월 3일'!$G:$I,3,0)</f>
        <v>패션</v>
      </c>
      <c r="E1543" s="10">
        <f>VLOOKUP(B1543,'12월 1일'!$A:$C,3,0)</f>
        <v>806.32367680000004</v>
      </c>
      <c r="F1543" s="10">
        <f>VLOOKUP(B1543,'1월 3일'!$A:$C,3,0)</f>
        <v>737.09879039999998</v>
      </c>
      <c r="G1543" s="11">
        <f t="shared" si="25"/>
        <v>-8.5852478839177788</v>
      </c>
    </row>
    <row r="1544" spans="2:7" x14ac:dyDescent="0.3">
      <c r="B1544" s="14">
        <v>7110</v>
      </c>
      <c r="C1544" s="15" t="s">
        <v>1923</v>
      </c>
      <c r="D1544" s="15" t="str">
        <f>VLOOKUP(B1544,'1월 3일'!$G:$I,3,0)</f>
        <v>건설</v>
      </c>
      <c r="E1544" s="10">
        <f>VLOOKUP(B1544,'12월 1일'!$A:$C,3,0)</f>
        <v>968.20762500000001</v>
      </c>
      <c r="F1544" s="10">
        <f>VLOOKUP(B1544,'1월 3일'!$A:$C,3,0)</f>
        <v>778.43893049999997</v>
      </c>
      <c r="G1544" s="11">
        <f t="shared" si="25"/>
        <v>-19.600000000000005</v>
      </c>
    </row>
    <row r="1545" spans="2:7" x14ac:dyDescent="0.3">
      <c r="B1545" s="14">
        <v>134580</v>
      </c>
      <c r="C1545" s="16" t="s">
        <v>2246</v>
      </c>
      <c r="D1545" s="16" t="str">
        <f>VLOOKUP(B1545,'1월 3일'!$G:$I,3,0)</f>
        <v>방송미디어</v>
      </c>
      <c r="E1545" s="10">
        <f>VLOOKUP(B1545,'12월 1일'!$A:$C,3,0)</f>
        <v>742.22891100000004</v>
      </c>
      <c r="F1545" s="10">
        <f>VLOOKUP(B1545,'1월 3일'!$A:$C,3,0)</f>
        <v>823.75137840000002</v>
      </c>
      <c r="G1545" s="11">
        <f t="shared" si="25"/>
        <v>10.983466985968704</v>
      </c>
    </row>
    <row r="1546" spans="2:7" x14ac:dyDescent="0.3">
      <c r="B1546" s="14">
        <v>137080</v>
      </c>
      <c r="C1546" s="16" t="s">
        <v>392</v>
      </c>
      <c r="D1546" s="16" t="str">
        <f>VLOOKUP(B1546,'1월 3일'!$G:$I,3,0)</f>
        <v>디스플레이</v>
      </c>
      <c r="E1546" s="10">
        <f>VLOOKUP(B1546,'12월 1일'!$A:$C,3,0)</f>
        <v>1013.0430552</v>
      </c>
      <c r="F1546" s="10">
        <f>VLOOKUP(B1546,'1월 3일'!$A:$C,3,0)</f>
        <v>775.26548219999995</v>
      </c>
      <c r="G1546" s="11">
        <f t="shared" si="25"/>
        <v>-23.471615720524021</v>
      </c>
    </row>
    <row r="1547" spans="2:7" x14ac:dyDescent="0.3">
      <c r="B1547" s="14">
        <v>33200</v>
      </c>
      <c r="C1547" s="15" t="s">
        <v>837</v>
      </c>
      <c r="D1547" s="15" t="str">
        <f>VLOOKUP(B1547,'1월 3일'!$G:$I,3,0)</f>
        <v>기계</v>
      </c>
      <c r="E1547" s="10">
        <f>VLOOKUP(B1547,'12월 1일'!$A:$C,3,0)</f>
        <v>902.86465499999997</v>
      </c>
      <c r="F1547" s="10">
        <f>VLOOKUP(B1547,'1월 3일'!$A:$C,3,0)</f>
        <v>772.45087149999995</v>
      </c>
      <c r="G1547" s="11">
        <f t="shared" si="25"/>
        <v>-14.444444444444448</v>
      </c>
    </row>
    <row r="1548" spans="2:7" x14ac:dyDescent="0.3">
      <c r="B1548" s="12">
        <v>39240</v>
      </c>
      <c r="C1548" s="13" t="s">
        <v>297</v>
      </c>
      <c r="D1548" s="13" t="str">
        <f>VLOOKUP(B1548,'1월 3일'!$G:$I,3,0)</f>
        <v>기초소재</v>
      </c>
      <c r="E1548" s="10">
        <f>VLOOKUP(B1548,'12월 1일'!$A:$C,3,0)</f>
        <v>911.91061520000005</v>
      </c>
      <c r="F1548" s="10">
        <f>VLOOKUP(B1548,'1월 3일'!$A:$C,3,0)</f>
        <v>758.12687240000002</v>
      </c>
      <c r="G1548" s="11">
        <f t="shared" si="25"/>
        <v>-16.863905325443785</v>
      </c>
    </row>
    <row r="1549" spans="2:7" x14ac:dyDescent="0.3">
      <c r="B1549" s="14">
        <v>24810</v>
      </c>
      <c r="C1549" s="16" t="s">
        <v>1882</v>
      </c>
      <c r="D1549" s="16" t="str">
        <f>VLOOKUP(B1549,'1월 3일'!$G:$I,3,0)</f>
        <v>에너지</v>
      </c>
      <c r="E1549" s="10">
        <f>VLOOKUP(B1549,'12월 1일'!$A:$C,3,0)</f>
        <v>894.26848715000006</v>
      </c>
      <c r="F1549" s="10">
        <f>VLOOKUP(B1549,'1월 3일'!$A:$C,3,0)</f>
        <v>734.35802865000005</v>
      </c>
      <c r="G1549" s="11">
        <f t="shared" si="25"/>
        <v>-17.881705639614854</v>
      </c>
    </row>
    <row r="1550" spans="2:7" x14ac:dyDescent="0.3">
      <c r="B1550" s="14">
        <v>134790</v>
      </c>
      <c r="C1550" s="15" t="s">
        <v>1223</v>
      </c>
      <c r="D1550" s="15" t="str">
        <f>VLOOKUP(B1550,'1월 3일'!$G:$I,3,0)</f>
        <v>건설</v>
      </c>
      <c r="E1550" s="10">
        <f>VLOOKUP(B1550,'12월 1일'!$A:$C,3,0)</f>
        <v>875</v>
      </c>
      <c r="F1550" s="10">
        <f>VLOOKUP(B1550,'1월 3일'!$A:$C,3,0)</f>
        <v>774</v>
      </c>
      <c r="G1550" s="11">
        <f t="shared" si="25"/>
        <v>-11.542857142857144</v>
      </c>
    </row>
    <row r="1551" spans="2:7" x14ac:dyDescent="0.3">
      <c r="B1551" s="14">
        <v>101170</v>
      </c>
      <c r="C1551" s="15" t="s">
        <v>1688</v>
      </c>
      <c r="D1551" s="15" t="str">
        <f>VLOOKUP(B1551,'1월 3일'!$G:$I,3,0)</f>
        <v>기계</v>
      </c>
      <c r="E1551" s="10">
        <f>VLOOKUP(B1551,'12월 1일'!$A:$C,3,0)</f>
        <v>988.2</v>
      </c>
      <c r="F1551" s="10">
        <f>VLOOKUP(B1551,'1월 3일'!$A:$C,3,0)</f>
        <v>781.65</v>
      </c>
      <c r="G1551" s="11">
        <f t="shared" si="25"/>
        <v>-20.9016393442623</v>
      </c>
    </row>
    <row r="1552" spans="2:7" x14ac:dyDescent="0.3">
      <c r="B1552" s="14">
        <v>6380</v>
      </c>
      <c r="C1552" s="15" t="s">
        <v>2089</v>
      </c>
      <c r="D1552" s="15" t="str">
        <f>VLOOKUP(B1552,'1월 3일'!$G:$I,3,0)</f>
        <v>기초소재</v>
      </c>
      <c r="E1552" s="10">
        <f>VLOOKUP(B1552,'12월 1일'!$A:$C,3,0)</f>
        <v>886</v>
      </c>
      <c r="F1552" s="10">
        <f>VLOOKUP(B1552,'1월 3일'!$A:$C,3,0)</f>
        <v>760</v>
      </c>
      <c r="G1552" s="11">
        <f t="shared" si="25"/>
        <v>-14.221218961625281</v>
      </c>
    </row>
    <row r="1553" spans="2:7" x14ac:dyDescent="0.3">
      <c r="B1553" s="12">
        <v>4830</v>
      </c>
      <c r="C1553" s="13" t="s">
        <v>588</v>
      </c>
      <c r="D1553" s="13" t="str">
        <f>VLOOKUP(B1553,'1월 3일'!$G:$I,3,0)</f>
        <v>패션</v>
      </c>
      <c r="E1553" s="10">
        <f>VLOOKUP(B1553,'12월 1일'!$A:$C,3,0)</f>
        <v>827.904</v>
      </c>
      <c r="F1553" s="10">
        <f>VLOOKUP(B1553,'1월 3일'!$A:$C,3,0)</f>
        <v>788.70399999999995</v>
      </c>
      <c r="G1553" s="11">
        <f t="shared" si="25"/>
        <v>-4.7348484848484862</v>
      </c>
    </row>
    <row r="1554" spans="2:7" x14ac:dyDescent="0.3">
      <c r="B1554" s="12">
        <v>97780</v>
      </c>
      <c r="C1554" s="13" t="s">
        <v>1435</v>
      </c>
      <c r="D1554" s="13" t="str">
        <f>VLOOKUP(B1554,'1월 3일'!$G:$I,3,0)</f>
        <v>디스플레이</v>
      </c>
      <c r="E1554" s="10">
        <f>VLOOKUP(B1554,'12월 1일'!$A:$C,3,0)</f>
        <v>972.47445749999997</v>
      </c>
      <c r="F1554" s="10">
        <f>VLOOKUP(B1554,'1월 3일'!$A:$C,3,0)</f>
        <v>737.15264999999999</v>
      </c>
      <c r="G1554" s="11">
        <f t="shared" si="25"/>
        <v>-24.19825072886297</v>
      </c>
    </row>
    <row r="1555" spans="2:7" x14ac:dyDescent="0.3">
      <c r="B1555" s="14">
        <v>8250</v>
      </c>
      <c r="C1555" s="15" t="s">
        <v>1812</v>
      </c>
      <c r="D1555" s="15" t="str">
        <f>VLOOKUP(B1555,'1월 3일'!$G:$I,3,0)</f>
        <v>건설</v>
      </c>
      <c r="E1555" s="10">
        <f>VLOOKUP(B1555,'12월 1일'!$A:$C,3,0)</f>
        <v>869.63921900000003</v>
      </c>
      <c r="F1555" s="10">
        <f>VLOOKUP(B1555,'1월 3일'!$A:$C,3,0)</f>
        <v>787.49445649999996</v>
      </c>
      <c r="G1555" s="11">
        <f t="shared" si="25"/>
        <v>-9.4458438287153719</v>
      </c>
    </row>
    <row r="1556" spans="2:7" x14ac:dyDescent="0.3">
      <c r="B1556" s="14">
        <v>7370</v>
      </c>
      <c r="C1556" s="15" t="s">
        <v>2054</v>
      </c>
      <c r="D1556" s="15" t="str">
        <f>VLOOKUP(B1556,'1월 3일'!$G:$I,3,0)</f>
        <v>헬스케어</v>
      </c>
      <c r="E1556" s="10">
        <f>VLOOKUP(B1556,'12월 1일'!$A:$C,3,0)</f>
        <v>807.6</v>
      </c>
      <c r="F1556" s="10">
        <f>VLOOKUP(B1556,'1월 3일'!$A:$C,3,0)</f>
        <v>740.4</v>
      </c>
      <c r="G1556" s="11">
        <f t="shared" si="25"/>
        <v>-8.3209509658246699</v>
      </c>
    </row>
    <row r="1557" spans="2:7" x14ac:dyDescent="0.3">
      <c r="B1557" s="12">
        <v>265740</v>
      </c>
      <c r="C1557" s="13" t="s">
        <v>1558</v>
      </c>
      <c r="D1557" s="13" t="str">
        <f>VLOOKUP(B1557,'1월 3일'!$G:$I,3,0)</f>
        <v>화장품</v>
      </c>
      <c r="E1557" s="10">
        <f>VLOOKUP(B1557,'12월 1일'!$A:$C,3,0)</f>
        <v>734.19395999999995</v>
      </c>
      <c r="F1557" s="10">
        <f>VLOOKUP(B1557,'1월 3일'!$A:$C,3,0)</f>
        <v>735.08713999999998</v>
      </c>
      <c r="G1557" s="11">
        <f t="shared" si="25"/>
        <v>0.12165450121655041</v>
      </c>
    </row>
    <row r="1558" spans="2:7" x14ac:dyDescent="0.3">
      <c r="B1558" s="12">
        <v>106080</v>
      </c>
      <c r="C1558" s="13" t="s">
        <v>2455</v>
      </c>
      <c r="D1558" s="13" t="str">
        <f>VLOOKUP(B1558,'1월 3일'!$G:$I,3,0)</f>
        <v>스마트폰</v>
      </c>
      <c r="E1558" s="10">
        <f>VLOOKUP(B1558,'12월 1일'!$A:$C,3,0)</f>
        <v>759.31762500000002</v>
      </c>
      <c r="F1558" s="10">
        <f>VLOOKUP(B1558,'1월 3일'!$A:$C,3,0)</f>
        <v>781.97230000000002</v>
      </c>
      <c r="G1558" s="11">
        <f t="shared" si="25"/>
        <v>2.9835571115578885</v>
      </c>
    </row>
    <row r="1559" spans="2:7" x14ac:dyDescent="0.3">
      <c r="B1559" s="12">
        <v>24900</v>
      </c>
      <c r="C1559" s="13" t="s">
        <v>591</v>
      </c>
      <c r="D1559" s="13" t="str">
        <f>VLOOKUP(B1559,'1월 3일'!$G:$I,3,0)</f>
        <v>자동차</v>
      </c>
      <c r="E1559" s="10">
        <f>VLOOKUP(B1559,'12월 1일'!$A:$C,3,0)</f>
        <v>908.56294200000002</v>
      </c>
      <c r="F1559" s="10">
        <f>VLOOKUP(B1559,'1월 3일'!$A:$C,3,0)</f>
        <v>768.53352800000005</v>
      </c>
      <c r="G1559" s="11">
        <f t="shared" si="25"/>
        <v>-15.412186379928317</v>
      </c>
    </row>
    <row r="1560" spans="2:7" x14ac:dyDescent="0.3">
      <c r="B1560" s="14">
        <v>12340</v>
      </c>
      <c r="C1560" s="15" t="s">
        <v>464</v>
      </c>
      <c r="D1560" s="15" t="str">
        <f>VLOOKUP(B1560,'1월 3일'!$G:$I,3,0)</f>
        <v>전자제품</v>
      </c>
      <c r="E1560" s="10">
        <f>VLOOKUP(B1560,'12월 1일'!$A:$C,3,0)</f>
        <v>877.62377230000004</v>
      </c>
      <c r="F1560" s="10">
        <f>VLOOKUP(B1560,'1월 3일'!$A:$C,3,0)</f>
        <v>758.70048240000006</v>
      </c>
      <c r="G1560" s="11">
        <f t="shared" si="25"/>
        <v>-13.550600343053176</v>
      </c>
    </row>
    <row r="1561" spans="2:7" x14ac:dyDescent="0.3">
      <c r="B1561" s="14">
        <v>14710</v>
      </c>
      <c r="C1561" s="16" t="s">
        <v>986</v>
      </c>
      <c r="D1561" s="16" t="str">
        <f>VLOOKUP(B1561,'1월 3일'!$G:$I,3,0)</f>
        <v>음식료</v>
      </c>
      <c r="E1561" s="10">
        <f>VLOOKUP(B1561,'12월 1일'!$A:$C,3,0)</f>
        <v>833.37748120000003</v>
      </c>
      <c r="F1561" s="10">
        <f>VLOOKUP(B1561,'1월 3일'!$A:$C,3,0)</f>
        <v>779.13907074999997</v>
      </c>
      <c r="G1561" s="11">
        <f t="shared" si="25"/>
        <v>-6.5082644628099207</v>
      </c>
    </row>
    <row r="1562" spans="2:7" x14ac:dyDescent="0.3">
      <c r="B1562" s="14">
        <v>263860</v>
      </c>
      <c r="C1562" s="15" t="s">
        <v>2027</v>
      </c>
      <c r="D1562" s="15" t="str">
        <f>VLOOKUP(B1562,'1월 3일'!$G:$I,3,0)</f>
        <v>보안</v>
      </c>
      <c r="E1562" s="10">
        <f>VLOOKUP(B1562,'12월 1일'!$A:$C,3,0)</f>
        <v>881.18118000000004</v>
      </c>
      <c r="F1562" s="10">
        <f>VLOOKUP(B1562,'1월 3일'!$A:$C,3,0)</f>
        <v>816.9579</v>
      </c>
      <c r="G1562" s="11">
        <f t="shared" si="25"/>
        <v>-7.2883172561629239</v>
      </c>
    </row>
    <row r="1563" spans="2:7" x14ac:dyDescent="0.3">
      <c r="B1563" s="12">
        <v>9180</v>
      </c>
      <c r="C1563" s="13" t="s">
        <v>2539</v>
      </c>
      <c r="D1563" s="13" t="str">
        <f>VLOOKUP(B1563,'1월 3일'!$G:$I,3,0)</f>
        <v>운송</v>
      </c>
      <c r="E1563" s="10">
        <f>VLOOKUP(B1563,'12월 1일'!$A:$C,3,0)</f>
        <v>833.93984875000001</v>
      </c>
      <c r="F1563" s="10">
        <f>VLOOKUP(B1563,'1월 3일'!$A:$C,3,0)</f>
        <v>751.50757375000001</v>
      </c>
      <c r="G1563" s="11">
        <f t="shared" si="25"/>
        <v>-9.8846787479406899</v>
      </c>
    </row>
    <row r="1564" spans="2:7" x14ac:dyDescent="0.3">
      <c r="B1564" s="12">
        <v>106190</v>
      </c>
      <c r="C1564" s="13" t="s">
        <v>2460</v>
      </c>
      <c r="D1564" s="13" t="str">
        <f>VLOOKUP(B1564,'1월 3일'!$G:$I,3,0)</f>
        <v>헬스케어</v>
      </c>
      <c r="E1564" s="10">
        <f>VLOOKUP(B1564,'12월 1일'!$A:$C,3,0)</f>
        <v>790.39919299999997</v>
      </c>
      <c r="F1564" s="10">
        <f>VLOOKUP(B1564,'1월 3일'!$A:$C,3,0)</f>
        <v>758.49967400000003</v>
      </c>
      <c r="G1564" s="11">
        <f t="shared" si="25"/>
        <v>-4.0358744394618729</v>
      </c>
    </row>
    <row r="1565" spans="2:7" x14ac:dyDescent="0.3">
      <c r="B1565" s="12">
        <v>64850</v>
      </c>
      <c r="C1565" s="13" t="s">
        <v>1530</v>
      </c>
      <c r="D1565" s="13" t="str">
        <f>VLOOKUP(B1565,'1월 3일'!$G:$I,3,0)</f>
        <v>전문서비스</v>
      </c>
      <c r="E1565" s="10">
        <f>VLOOKUP(B1565,'12월 1일'!$A:$C,3,0)</f>
        <v>767.08</v>
      </c>
      <c r="F1565" s="10">
        <f>VLOOKUP(B1565,'1월 3일'!$A:$C,3,0)</f>
        <v>753.79200000000003</v>
      </c>
      <c r="G1565" s="11">
        <f t="shared" si="25"/>
        <v>-1.7322834645669305</v>
      </c>
    </row>
    <row r="1566" spans="2:7" x14ac:dyDescent="0.3">
      <c r="B1566" s="12">
        <v>3010</v>
      </c>
      <c r="C1566" s="13" t="s">
        <v>2650</v>
      </c>
      <c r="D1566" s="13" t="str">
        <f>VLOOKUP(B1566,'1월 3일'!$G:$I,3,0)</f>
        <v>기계</v>
      </c>
      <c r="E1566" s="10">
        <f>VLOOKUP(B1566,'12월 1일'!$A:$C,3,0)</f>
        <v>900.06248760000005</v>
      </c>
      <c r="F1566" s="10">
        <f>VLOOKUP(B1566,'1월 3일'!$A:$C,3,0)</f>
        <v>705.55745850000005</v>
      </c>
      <c r="G1566" s="11">
        <f t="shared" si="25"/>
        <v>-21.610169491525422</v>
      </c>
    </row>
    <row r="1567" spans="2:7" x14ac:dyDescent="0.3">
      <c r="B1567" s="14">
        <v>1380</v>
      </c>
      <c r="C1567" s="15" t="s">
        <v>222</v>
      </c>
      <c r="D1567" s="15" t="str">
        <f>VLOOKUP(B1567,'1월 3일'!$G:$I,3,0)</f>
        <v>자동차</v>
      </c>
      <c r="E1567" s="10">
        <f>VLOOKUP(B1567,'12월 1일'!$A:$C,3,0)</f>
        <v>795.86533110000005</v>
      </c>
      <c r="F1567" s="10">
        <f>VLOOKUP(B1567,'1월 3일'!$A:$C,3,0)</f>
        <v>723.92270229999997</v>
      </c>
      <c r="G1567" s="11">
        <f t="shared" si="25"/>
        <v>-9.0395480225988756</v>
      </c>
    </row>
    <row r="1568" spans="2:7" x14ac:dyDescent="0.3">
      <c r="B1568" s="14">
        <v>218150</v>
      </c>
      <c r="C1568" s="15" t="s">
        <v>852</v>
      </c>
      <c r="D1568" s="15" t="str">
        <f>VLOOKUP(B1568,'1월 3일'!$G:$I,3,0)</f>
        <v>음식료</v>
      </c>
      <c r="E1568" s="10">
        <f>VLOOKUP(B1568,'12월 1일'!$A:$C,3,0)</f>
        <v>945.05259000000001</v>
      </c>
      <c r="F1568" s="10">
        <f>VLOOKUP(B1568,'1월 3일'!$A:$C,3,0)</f>
        <v>776.93270819999998</v>
      </c>
      <c r="G1568" s="11">
        <f t="shared" si="25"/>
        <v>-17.789473684210535</v>
      </c>
    </row>
    <row r="1569" spans="2:7" x14ac:dyDescent="0.3">
      <c r="B1569" s="14">
        <v>11390</v>
      </c>
      <c r="C1569" s="15" t="s">
        <v>930</v>
      </c>
      <c r="D1569" s="15" t="str">
        <f>VLOOKUP(B1569,'1월 3일'!$G:$I,3,0)</f>
        <v>건설</v>
      </c>
      <c r="E1569" s="10">
        <f>VLOOKUP(B1569,'12월 1일'!$A:$C,3,0)</f>
        <v>947.23199999999997</v>
      </c>
      <c r="F1569" s="10">
        <f>VLOOKUP(B1569,'1월 3일'!$A:$C,3,0)</f>
        <v>738.14400000000001</v>
      </c>
      <c r="G1569" s="11">
        <f t="shared" si="25"/>
        <v>-22.073578595317723</v>
      </c>
    </row>
    <row r="1570" spans="2:7" x14ac:dyDescent="0.3">
      <c r="B1570" s="12">
        <v>17480</v>
      </c>
      <c r="C1570" s="13" t="s">
        <v>1055</v>
      </c>
      <c r="D1570" s="13" t="str">
        <f>VLOOKUP(B1570,'1월 3일'!$G:$I,3,0)</f>
        <v>기초소재</v>
      </c>
      <c r="E1570" s="10">
        <f>VLOOKUP(B1570,'12월 1일'!$A:$C,3,0)</f>
        <v>786.714789</v>
      </c>
      <c r="F1570" s="10">
        <f>VLOOKUP(B1570,'1월 3일'!$A:$C,3,0)</f>
        <v>712.91120599999999</v>
      </c>
      <c r="G1570" s="11">
        <f t="shared" si="25"/>
        <v>-9.3812375249501034</v>
      </c>
    </row>
    <row r="1571" spans="2:7" x14ac:dyDescent="0.3">
      <c r="B1571" s="14">
        <v>208340</v>
      </c>
      <c r="C1571" s="15" t="s">
        <v>2321</v>
      </c>
      <c r="D1571" s="15" t="str">
        <f>VLOOKUP(B1571,'1월 3일'!$G:$I,3,0)</f>
        <v>헬스케어</v>
      </c>
      <c r="E1571" s="10">
        <f>VLOOKUP(B1571,'12월 1일'!$A:$C,3,0)</f>
        <v>849.96781659999999</v>
      </c>
      <c r="F1571" s="10">
        <f>VLOOKUP(B1571,'1월 3일'!$A:$C,3,0)</f>
        <v>744.68479400000001</v>
      </c>
      <c r="G1571" s="11">
        <f t="shared" si="25"/>
        <v>-12.38670694864048</v>
      </c>
    </row>
    <row r="1572" spans="2:7" x14ac:dyDescent="0.3">
      <c r="B1572" s="14">
        <v>198440</v>
      </c>
      <c r="C1572" s="15" t="s">
        <v>313</v>
      </c>
      <c r="D1572" s="15" t="str">
        <f>VLOOKUP(B1572,'1월 3일'!$G:$I,3,0)</f>
        <v>건설</v>
      </c>
      <c r="E1572" s="10">
        <f>VLOOKUP(B1572,'12월 1일'!$A:$C,3,0)</f>
        <v>943.40881999999999</v>
      </c>
      <c r="F1572" s="10">
        <f>VLOOKUP(B1572,'1월 3일'!$A:$C,3,0)</f>
        <v>730.74208599999997</v>
      </c>
      <c r="G1572" s="11">
        <f t="shared" si="25"/>
        <v>-22.542372881355931</v>
      </c>
    </row>
    <row r="1573" spans="2:7" x14ac:dyDescent="0.3">
      <c r="B1573" s="12">
        <v>317690</v>
      </c>
      <c r="C1573" s="13" t="s">
        <v>2203</v>
      </c>
      <c r="D1573" s="13" t="str">
        <f>VLOOKUP(B1573,'1월 3일'!$G:$I,3,0)</f>
        <v>헬스케어</v>
      </c>
      <c r="E1573" s="10">
        <f>VLOOKUP(B1573,'12월 1일'!$A:$C,3,0)</f>
        <v>827.26643220000005</v>
      </c>
      <c r="F1573" s="10">
        <f>VLOOKUP(B1573,'1월 3일'!$A:$C,3,0)</f>
        <v>723.44614290000004</v>
      </c>
      <c r="G1573" s="11">
        <f t="shared" si="25"/>
        <v>-12.549800796812749</v>
      </c>
    </row>
    <row r="1574" spans="2:7" x14ac:dyDescent="0.3">
      <c r="B1574" s="14">
        <v>1840</v>
      </c>
      <c r="C1574" s="15" t="s">
        <v>1880</v>
      </c>
      <c r="D1574" s="15" t="str">
        <f>VLOOKUP(B1574,'1월 3일'!$G:$I,3,0)</f>
        <v>건설</v>
      </c>
      <c r="E1574" s="10">
        <f>VLOOKUP(B1574,'12월 1일'!$A:$C,3,0)</f>
        <v>930.87072000000001</v>
      </c>
      <c r="F1574" s="10">
        <f>VLOOKUP(B1574,'1월 3일'!$A:$C,3,0)</f>
        <v>731.82283199999995</v>
      </c>
      <c r="G1574" s="11">
        <f t="shared" si="25"/>
        <v>-21.382978723404268</v>
      </c>
    </row>
    <row r="1575" spans="2:7" x14ac:dyDescent="0.3">
      <c r="B1575" s="14">
        <v>100220</v>
      </c>
      <c r="C1575" s="15" t="s">
        <v>952</v>
      </c>
      <c r="D1575" s="15" t="str">
        <f>VLOOKUP(B1575,'1월 3일'!$G:$I,3,0)</f>
        <v>교육</v>
      </c>
      <c r="E1575" s="10">
        <f>VLOOKUP(B1575,'12월 1일'!$A:$C,3,0)</f>
        <v>772.00641540000004</v>
      </c>
      <c r="F1575" s="10">
        <f>VLOOKUP(B1575,'1월 3일'!$A:$C,3,0)</f>
        <v>752.51130390000003</v>
      </c>
      <c r="G1575" s="11">
        <f t="shared" si="25"/>
        <v>-2.5252525252525304</v>
      </c>
    </row>
    <row r="1576" spans="2:7" x14ac:dyDescent="0.3">
      <c r="B1576" s="12">
        <v>7720</v>
      </c>
      <c r="C1576" s="13" t="s">
        <v>502</v>
      </c>
      <c r="D1576" s="13" t="str">
        <f>VLOOKUP(B1576,'1월 3일'!$G:$I,3,0)</f>
        <v>내수</v>
      </c>
      <c r="E1576" s="10">
        <f>VLOOKUP(B1576,'12월 1일'!$A:$C,3,0)</f>
        <v>796.32355500000006</v>
      </c>
      <c r="F1576" s="10">
        <f>VLOOKUP(B1576,'1월 3일'!$A:$C,3,0)</f>
        <v>735.84328500000004</v>
      </c>
      <c r="G1576" s="11">
        <f t="shared" si="25"/>
        <v>-7.5949367088607662</v>
      </c>
    </row>
    <row r="1577" spans="2:7" x14ac:dyDescent="0.3">
      <c r="B1577" s="12">
        <v>59120</v>
      </c>
      <c r="C1577" s="13" t="s">
        <v>1382</v>
      </c>
      <c r="D1577" s="13" t="str">
        <f>VLOOKUP(B1577,'1월 3일'!$G:$I,3,0)</f>
        <v>반도체</v>
      </c>
      <c r="E1577" s="10">
        <f>VLOOKUP(B1577,'12월 1일'!$A:$C,3,0)</f>
        <v>890.04681479999999</v>
      </c>
      <c r="F1577" s="10">
        <f>VLOOKUP(B1577,'1월 3일'!$A:$C,3,0)</f>
        <v>764.28992640000001</v>
      </c>
      <c r="G1577" s="11">
        <f t="shared" si="25"/>
        <v>-14.129244249726181</v>
      </c>
    </row>
    <row r="1578" spans="2:7" x14ac:dyDescent="0.3">
      <c r="B1578" s="12">
        <v>27740</v>
      </c>
      <c r="C1578" s="13" t="s">
        <v>780</v>
      </c>
      <c r="D1578" s="13" t="str">
        <f>VLOOKUP(B1578,'1월 3일'!$G:$I,3,0)</f>
        <v>음식료</v>
      </c>
      <c r="E1578" s="10">
        <f>VLOOKUP(B1578,'12월 1일'!$A:$C,3,0)</f>
        <v>819.29484119999995</v>
      </c>
      <c r="F1578" s="10">
        <f>VLOOKUP(B1578,'1월 3일'!$A:$C,3,0)</f>
        <v>752.6080518</v>
      </c>
      <c r="G1578" s="11">
        <f t="shared" si="25"/>
        <v>-8.1395348837209234</v>
      </c>
    </row>
    <row r="1579" spans="2:7" x14ac:dyDescent="0.3">
      <c r="B1579" s="14">
        <v>288980</v>
      </c>
      <c r="C1579" s="15" t="s">
        <v>836</v>
      </c>
      <c r="D1579" s="15" t="str">
        <f>VLOOKUP(B1579,'1월 3일'!$G:$I,3,0)</f>
        <v>인터넷</v>
      </c>
      <c r="E1579" s="10">
        <f>VLOOKUP(B1579,'12월 1일'!$A:$C,3,0)</f>
        <v>1044.2223792</v>
      </c>
      <c r="F1579" s="10">
        <f>VLOOKUP(B1579,'1월 3일'!$A:$C,3,0)</f>
        <v>783.57660480000004</v>
      </c>
      <c r="G1579" s="11">
        <f t="shared" si="25"/>
        <v>-24.9607535321821</v>
      </c>
    </row>
    <row r="1580" spans="2:7" x14ac:dyDescent="0.3">
      <c r="B1580" s="14">
        <v>302550</v>
      </c>
      <c r="C1580" s="15" t="s">
        <v>775</v>
      </c>
      <c r="D1580" s="15" t="str">
        <f>VLOOKUP(B1580,'1월 3일'!$G:$I,3,0)</f>
        <v>헬스케어</v>
      </c>
      <c r="E1580" s="10">
        <f>VLOOKUP(B1580,'12월 1일'!$A:$C,3,0)</f>
        <v>753.69676800000002</v>
      </c>
      <c r="F1580" s="10">
        <f>VLOOKUP(B1580,'1월 3일'!$A:$C,3,0)</f>
        <v>750.63296000000003</v>
      </c>
      <c r="G1580" s="11">
        <f t="shared" si="25"/>
        <v>-0.40650406504064707</v>
      </c>
    </row>
    <row r="1581" spans="2:7" x14ac:dyDescent="0.3">
      <c r="B1581" s="12">
        <v>1140</v>
      </c>
      <c r="C1581" s="13" t="s">
        <v>344</v>
      </c>
      <c r="D1581" s="13" t="str">
        <f>VLOOKUP(B1581,'1월 3일'!$G:$I,3,0)</f>
        <v>운송</v>
      </c>
      <c r="E1581" s="10">
        <f>VLOOKUP(B1581,'12월 1일'!$A:$C,3,0)</f>
        <v>758.88024724000002</v>
      </c>
      <c r="F1581" s="10">
        <f>VLOOKUP(B1581,'1월 3일'!$A:$C,3,0)</f>
        <v>740.80764169999998</v>
      </c>
      <c r="G1581" s="11">
        <f t="shared" si="25"/>
        <v>-2.3814831926023849</v>
      </c>
    </row>
    <row r="1582" spans="2:7" x14ac:dyDescent="0.3">
      <c r="B1582" s="12">
        <v>24740</v>
      </c>
      <c r="C1582" s="13" t="s">
        <v>2558</v>
      </c>
      <c r="D1582" s="13" t="str">
        <f>VLOOKUP(B1582,'1월 3일'!$G:$I,3,0)</f>
        <v>자동차</v>
      </c>
      <c r="E1582" s="10">
        <f>VLOOKUP(B1582,'12월 1일'!$A:$C,3,0)</f>
        <v>871.0292091</v>
      </c>
      <c r="F1582" s="10">
        <f>VLOOKUP(B1582,'1월 3일'!$A:$C,3,0)</f>
        <v>779.10398114999998</v>
      </c>
      <c r="G1582" s="11">
        <f t="shared" si="25"/>
        <v>-10.553633217993086</v>
      </c>
    </row>
    <row r="1583" spans="2:7" x14ac:dyDescent="0.3">
      <c r="B1583" s="14">
        <v>276730</v>
      </c>
      <c r="C1583" s="15" t="s">
        <v>1992</v>
      </c>
      <c r="D1583" s="15" t="str">
        <f>VLOOKUP(B1583,'1월 3일'!$G:$I,3,0)</f>
        <v>음식료</v>
      </c>
      <c r="E1583" s="10">
        <f>VLOOKUP(B1583,'12월 1일'!$A:$C,3,0)</f>
        <v>983.43874119999998</v>
      </c>
      <c r="F1583" s="10">
        <f>VLOOKUP(B1583,'1월 3일'!$A:$C,3,0)</f>
        <v>751.93897364999998</v>
      </c>
      <c r="G1583" s="11">
        <f t="shared" si="25"/>
        <v>-23.539825903901455</v>
      </c>
    </row>
    <row r="1584" spans="2:7" x14ac:dyDescent="0.3">
      <c r="B1584" s="12">
        <v>47080</v>
      </c>
      <c r="C1584" s="13" t="s">
        <v>2531</v>
      </c>
      <c r="D1584" s="13" t="str">
        <f>VLOOKUP(B1584,'1월 3일'!$G:$I,3,0)</f>
        <v>게임</v>
      </c>
      <c r="E1584" s="10">
        <f>VLOOKUP(B1584,'12월 1일'!$A:$C,3,0)</f>
        <v>817.89682789999995</v>
      </c>
      <c r="F1584" s="10">
        <f>VLOOKUP(B1584,'1월 3일'!$A:$C,3,0)</f>
        <v>742.18862379999996</v>
      </c>
      <c r="G1584" s="11">
        <f t="shared" si="25"/>
        <v>-9.2564491654021257</v>
      </c>
    </row>
    <row r="1585" spans="2:7" x14ac:dyDescent="0.3">
      <c r="B1585" s="12">
        <v>338100</v>
      </c>
      <c r="C1585" s="13" t="s">
        <v>193</v>
      </c>
      <c r="D1585" s="13" t="str">
        <f>VLOOKUP(B1585,'1월 3일'!$G:$I,3,0)</f>
        <v>금융</v>
      </c>
      <c r="E1585" s="10">
        <f>VLOOKUP(B1585,'12월 1일'!$A:$C,3,0)</f>
        <v>760.39499999999998</v>
      </c>
      <c r="F1585" s="10">
        <f>VLOOKUP(B1585,'1월 3일'!$A:$C,3,0)</f>
        <v>751.06500000000005</v>
      </c>
      <c r="G1585" s="11">
        <f t="shared" ref="G1585:G1647" si="26">(F1585/E1585-1)*100</f>
        <v>-1.2269938650306678</v>
      </c>
    </row>
    <row r="1586" spans="2:7" x14ac:dyDescent="0.3">
      <c r="B1586" s="14">
        <v>4410</v>
      </c>
      <c r="C1586" s="15" t="s">
        <v>1092</v>
      </c>
      <c r="D1586" s="15" t="str">
        <f>VLOOKUP(B1586,'1월 3일'!$G:$I,3,0)</f>
        <v>음식료</v>
      </c>
      <c r="E1586" s="10">
        <f>VLOOKUP(B1586,'12월 1일'!$A:$C,3,0)</f>
        <v>828.20978538999998</v>
      </c>
      <c r="F1586" s="10">
        <f>VLOOKUP(B1586,'1월 3일'!$A:$C,3,0)</f>
        <v>742.01600682000003</v>
      </c>
      <c r="G1586" s="11">
        <f t="shared" si="26"/>
        <v>-10.407239819004522</v>
      </c>
    </row>
    <row r="1587" spans="2:7" x14ac:dyDescent="0.3">
      <c r="B1587" s="12">
        <v>6090</v>
      </c>
      <c r="C1587" s="13" t="s">
        <v>987</v>
      </c>
      <c r="D1587" s="13" t="str">
        <f>VLOOKUP(B1587,'1월 3일'!$G:$I,3,0)</f>
        <v>음식료</v>
      </c>
      <c r="E1587" s="10">
        <f>VLOOKUP(B1587,'12월 1일'!$A:$C,3,0)</f>
        <v>764.18413290000001</v>
      </c>
      <c r="F1587" s="10">
        <f>VLOOKUP(B1587,'1월 3일'!$A:$C,3,0)</f>
        <v>737.80046370000002</v>
      </c>
      <c r="G1587" s="11">
        <f t="shared" si="26"/>
        <v>-3.4525277435265123</v>
      </c>
    </row>
    <row r="1588" spans="2:7" x14ac:dyDescent="0.3">
      <c r="B1588" s="14">
        <v>200780</v>
      </c>
      <c r="C1588" s="15" t="s">
        <v>955</v>
      </c>
      <c r="D1588" s="15" t="str">
        <f>VLOOKUP(B1588,'1월 3일'!$G:$I,3,0)</f>
        <v>헬스케어</v>
      </c>
      <c r="E1588" s="10">
        <f>VLOOKUP(B1588,'12월 1일'!$A:$C,3,0)</f>
        <v>738.95711040000003</v>
      </c>
      <c r="F1588" s="10">
        <f>VLOOKUP(B1588,'1월 3일'!$A:$C,3,0)</f>
        <v>733.62167999999997</v>
      </c>
      <c r="G1588" s="11">
        <f t="shared" si="26"/>
        <v>-0.72202166064982976</v>
      </c>
    </row>
    <row r="1589" spans="2:7" x14ac:dyDescent="0.3">
      <c r="B1589" s="14">
        <v>106520</v>
      </c>
      <c r="C1589" s="15" t="s">
        <v>447</v>
      </c>
      <c r="D1589" s="15" t="str">
        <f>VLOOKUP(B1589,'1월 3일'!$G:$I,3,0)</f>
        <v>스마트폰</v>
      </c>
      <c r="E1589" s="10">
        <f>VLOOKUP(B1589,'12월 1일'!$A:$C,3,0)</f>
        <v>652.15369940000005</v>
      </c>
      <c r="F1589" s="10">
        <f>VLOOKUP(B1589,'1월 3일'!$A:$C,3,0)</f>
        <v>629.63260170000001</v>
      </c>
      <c r="G1589" s="11">
        <f t="shared" si="26"/>
        <v>-3.4533420144239102</v>
      </c>
    </row>
    <row r="1590" spans="2:7" x14ac:dyDescent="0.3">
      <c r="B1590" s="12">
        <v>2220</v>
      </c>
      <c r="C1590" s="13" t="s">
        <v>2562</v>
      </c>
      <c r="D1590" s="13" t="str">
        <f>VLOOKUP(B1590,'1월 3일'!$G:$I,3,0)</f>
        <v>기초소재</v>
      </c>
      <c r="E1590" s="10">
        <f>VLOOKUP(B1590,'12월 1일'!$A:$C,3,0)</f>
        <v>889.02541799999995</v>
      </c>
      <c r="F1590" s="10">
        <f>VLOOKUP(B1590,'1월 3일'!$A:$C,3,0)</f>
        <v>723.50116600000001</v>
      </c>
      <c r="G1590" s="11">
        <f t="shared" si="26"/>
        <v>-18.618618618618608</v>
      </c>
    </row>
    <row r="1591" spans="2:7" x14ac:dyDescent="0.3">
      <c r="B1591" s="14">
        <v>171010</v>
      </c>
      <c r="C1591" s="15" t="s">
        <v>726</v>
      </c>
      <c r="D1591" s="15" t="str">
        <f>VLOOKUP(B1591,'1월 3일'!$G:$I,3,0)</f>
        <v>반도체</v>
      </c>
      <c r="E1591" s="10">
        <f>VLOOKUP(B1591,'12월 1일'!$A:$C,3,0)</f>
        <v>884.12404230000004</v>
      </c>
      <c r="F1591" s="10">
        <f>VLOOKUP(B1591,'1월 3일'!$A:$C,3,0)</f>
        <v>742.99626090000004</v>
      </c>
      <c r="G1591" s="11">
        <f t="shared" si="26"/>
        <v>-15.962441314553988</v>
      </c>
    </row>
    <row r="1592" spans="2:7" x14ac:dyDescent="0.3">
      <c r="B1592" s="14">
        <v>3310</v>
      </c>
      <c r="C1592" s="15" t="s">
        <v>550</v>
      </c>
      <c r="D1592" s="15" t="str">
        <f>VLOOKUP(B1592,'1월 3일'!$G:$I,3,0)</f>
        <v>음식료</v>
      </c>
      <c r="E1592" s="10">
        <f>VLOOKUP(B1592,'12월 1일'!$A:$C,3,0)</f>
        <v>929.04918750000002</v>
      </c>
      <c r="F1592" s="10">
        <f>VLOOKUP(B1592,'1월 3일'!$A:$C,3,0)</f>
        <v>778.63170000000002</v>
      </c>
      <c r="G1592" s="11">
        <f t="shared" si="26"/>
        <v>-16.19047619047619</v>
      </c>
    </row>
    <row r="1593" spans="2:7" x14ac:dyDescent="0.3">
      <c r="B1593" s="14">
        <v>950</v>
      </c>
      <c r="C1593" s="15" t="s">
        <v>1948</v>
      </c>
      <c r="D1593" s="15" t="str">
        <f>VLOOKUP(B1593,'1월 3일'!$G:$I,3,0)</f>
        <v>패션</v>
      </c>
      <c r="E1593" s="10">
        <f>VLOOKUP(B1593,'12월 1일'!$A:$C,3,0)</f>
        <v>834.12</v>
      </c>
      <c r="F1593" s="10">
        <f>VLOOKUP(B1593,'1월 3일'!$A:$C,3,0)</f>
        <v>725.76</v>
      </c>
      <c r="G1593" s="11">
        <f t="shared" si="26"/>
        <v>-12.990936555891242</v>
      </c>
    </row>
    <row r="1594" spans="2:7" x14ac:dyDescent="0.3">
      <c r="B1594" s="12">
        <v>35620</v>
      </c>
      <c r="C1594" s="13" t="s">
        <v>879</v>
      </c>
      <c r="D1594" s="13" t="str">
        <f>VLOOKUP(B1594,'1월 3일'!$G:$I,3,0)</f>
        <v>방송미디어</v>
      </c>
      <c r="E1594" s="10">
        <f>VLOOKUP(B1594,'12월 1일'!$A:$C,3,0)</f>
        <v>687.82259699999997</v>
      </c>
      <c r="F1594" s="10">
        <f>VLOOKUP(B1594,'1월 3일'!$A:$C,3,0)</f>
        <v>744.39675</v>
      </c>
      <c r="G1594" s="11">
        <f t="shared" si="26"/>
        <v>8.2251082251082241</v>
      </c>
    </row>
    <row r="1595" spans="2:7" x14ac:dyDescent="0.3">
      <c r="B1595" s="14">
        <v>291650</v>
      </c>
      <c r="C1595" s="15" t="s">
        <v>1406</v>
      </c>
      <c r="D1595" s="15" t="str">
        <f>VLOOKUP(B1595,'1월 3일'!$G:$I,3,0)</f>
        <v>헬스케어</v>
      </c>
      <c r="E1595" s="10">
        <f>VLOOKUP(B1595,'12월 1일'!$A:$C,3,0)</f>
        <v>678.36106740000002</v>
      </c>
      <c r="F1595" s="10">
        <f>VLOOKUP(B1595,'1월 3일'!$A:$C,3,0)</f>
        <v>699.58638240000005</v>
      </c>
      <c r="G1595" s="11">
        <f t="shared" si="26"/>
        <v>3.1289111389236623</v>
      </c>
    </row>
    <row r="1596" spans="2:7" x14ac:dyDescent="0.3">
      <c r="B1596" s="12">
        <v>16250</v>
      </c>
      <c r="C1596" s="13" t="s">
        <v>221</v>
      </c>
      <c r="D1596" s="13" t="str">
        <f>VLOOKUP(B1596,'1월 3일'!$G:$I,3,0)</f>
        <v>건설</v>
      </c>
      <c r="E1596" s="10">
        <f>VLOOKUP(B1596,'12월 1일'!$A:$C,3,0)</f>
        <v>1117.76135</v>
      </c>
      <c r="F1596" s="10">
        <f>VLOOKUP(B1596,'1월 3일'!$A:$C,3,0)</f>
        <v>743.44127000000003</v>
      </c>
      <c r="G1596" s="11">
        <f t="shared" si="26"/>
        <v>-33.488372093023258</v>
      </c>
    </row>
    <row r="1597" spans="2:7" x14ac:dyDescent="0.3">
      <c r="B1597" s="12">
        <v>52220</v>
      </c>
      <c r="C1597" s="13" t="s">
        <v>285</v>
      </c>
      <c r="D1597" s="13" t="str">
        <f>VLOOKUP(B1597,'1월 3일'!$G:$I,3,0)</f>
        <v>방송미디어</v>
      </c>
      <c r="E1597" s="10">
        <f>VLOOKUP(B1597,'12월 1일'!$A:$C,3,0)</f>
        <v>886.65</v>
      </c>
      <c r="F1597" s="10">
        <f>VLOOKUP(B1597,'1월 3일'!$A:$C,3,0)</f>
        <v>730.25</v>
      </c>
      <c r="G1597" s="11">
        <f t="shared" si="26"/>
        <v>-17.639429312581058</v>
      </c>
    </row>
    <row r="1598" spans="2:7" x14ac:dyDescent="0.3">
      <c r="B1598" s="12">
        <v>2230</v>
      </c>
      <c r="C1598" s="13" t="s">
        <v>2414</v>
      </c>
      <c r="D1598" s="13" t="str">
        <f>VLOOKUP(B1598,'1월 3일'!$G:$I,3,0)</f>
        <v>에너지</v>
      </c>
      <c r="E1598" s="10">
        <f>VLOOKUP(B1598,'12월 1일'!$A:$C,3,0)</f>
        <v>702.19197510000004</v>
      </c>
      <c r="F1598" s="10">
        <f>VLOOKUP(B1598,'1월 3일'!$A:$C,3,0)</f>
        <v>743.49738539999998</v>
      </c>
      <c r="G1598" s="11">
        <f t="shared" si="26"/>
        <v>5.8823529411764719</v>
      </c>
    </row>
    <row r="1599" spans="2:7" x14ac:dyDescent="0.3">
      <c r="B1599" s="14">
        <v>69540</v>
      </c>
      <c r="C1599" s="15" t="s">
        <v>719</v>
      </c>
      <c r="D1599" s="15" t="str">
        <f>VLOOKUP(B1599,'1월 3일'!$G:$I,3,0)</f>
        <v>통신</v>
      </c>
      <c r="E1599" s="10">
        <f>VLOOKUP(B1599,'12월 1일'!$A:$C,3,0)</f>
        <v>807.92063599999994</v>
      </c>
      <c r="F1599" s="10">
        <f>VLOOKUP(B1599,'1월 3일'!$A:$C,3,0)</f>
        <v>719.3099856</v>
      </c>
      <c r="G1599" s="11">
        <f t="shared" si="26"/>
        <v>-10.967741935483865</v>
      </c>
    </row>
    <row r="1600" spans="2:7" x14ac:dyDescent="0.3">
      <c r="B1600" s="14">
        <v>72770</v>
      </c>
      <c r="C1600" s="15" t="s">
        <v>1811</v>
      </c>
      <c r="D1600" s="15" t="str">
        <f>VLOOKUP(B1600,'1월 3일'!$G:$I,3,0)</f>
        <v>인터넷</v>
      </c>
      <c r="E1600" s="10">
        <f>VLOOKUP(B1600,'12월 1일'!$A:$C,3,0)</f>
        <v>924.10116885000002</v>
      </c>
      <c r="F1600" s="10">
        <f>VLOOKUP(B1600,'1월 3일'!$A:$C,3,0)</f>
        <v>741.46170480000001</v>
      </c>
      <c r="G1600" s="11">
        <f t="shared" si="26"/>
        <v>-19.764011799410032</v>
      </c>
    </row>
    <row r="1601" spans="2:7" x14ac:dyDescent="0.3">
      <c r="B1601" s="14">
        <v>263770</v>
      </c>
      <c r="C1601" s="15" t="s">
        <v>1784</v>
      </c>
      <c r="D1601" s="15" t="str">
        <f>VLOOKUP(B1601,'1월 3일'!$G:$I,3,0)</f>
        <v>기초소재</v>
      </c>
      <c r="E1601" s="10">
        <f>VLOOKUP(B1601,'12월 1일'!$A:$C,3,0)</f>
        <v>703.89510840000003</v>
      </c>
      <c r="F1601" s="10">
        <f>VLOOKUP(B1601,'1월 3일'!$A:$C,3,0)</f>
        <v>708.63514280000004</v>
      </c>
      <c r="G1601" s="11">
        <f t="shared" si="26"/>
        <v>0.67340067340067034</v>
      </c>
    </row>
    <row r="1602" spans="2:7" x14ac:dyDescent="0.3">
      <c r="B1602" s="12">
        <v>24800</v>
      </c>
      <c r="C1602" s="13" t="s">
        <v>1773</v>
      </c>
      <c r="D1602" s="13" t="str">
        <f>VLOOKUP(B1602,'1월 3일'!$G:$I,3,0)</f>
        <v>운송</v>
      </c>
      <c r="E1602" s="10">
        <f>VLOOKUP(B1602,'12월 1일'!$A:$C,3,0)</f>
        <v>780.40151909999997</v>
      </c>
      <c r="F1602" s="10">
        <f>VLOOKUP(B1602,'1월 3일'!$A:$C,3,0)</f>
        <v>713.15249040000003</v>
      </c>
      <c r="G1602" s="11">
        <f t="shared" si="26"/>
        <v>-8.6172344689378733</v>
      </c>
    </row>
    <row r="1603" spans="2:7" x14ac:dyDescent="0.3">
      <c r="B1603" s="14">
        <v>100660</v>
      </c>
      <c r="C1603" s="15" t="s">
        <v>1084</v>
      </c>
      <c r="D1603" s="15" t="str">
        <f>VLOOKUP(B1603,'1월 3일'!$G:$I,3,0)</f>
        <v>기계</v>
      </c>
      <c r="E1603" s="10">
        <f>VLOOKUP(B1603,'12월 1일'!$A:$C,3,0)</f>
        <v>882</v>
      </c>
      <c r="F1603" s="10">
        <f>VLOOKUP(B1603,'1월 3일'!$A:$C,3,0)</f>
        <v>687.96</v>
      </c>
      <c r="G1603" s="11">
        <f t="shared" si="26"/>
        <v>-21.999999999999996</v>
      </c>
    </row>
    <row r="1604" spans="2:7" x14ac:dyDescent="0.3">
      <c r="B1604" s="14">
        <v>234920</v>
      </c>
      <c r="C1604" s="16" t="s">
        <v>1941</v>
      </c>
      <c r="D1604" s="16" t="str">
        <f>VLOOKUP(B1604,'1월 3일'!$G:$I,3,0)</f>
        <v>전자제품</v>
      </c>
      <c r="E1604" s="10">
        <f>VLOOKUP(B1604,'12월 1일'!$A:$C,3,0)</f>
        <v>749.61241399999994</v>
      </c>
      <c r="F1604" s="10">
        <f>VLOOKUP(B1604,'1월 3일'!$A:$C,3,0)</f>
        <v>719.84441200000003</v>
      </c>
      <c r="G1604" s="11">
        <f t="shared" si="26"/>
        <v>-3.971119133573997</v>
      </c>
    </row>
    <row r="1605" spans="2:7" x14ac:dyDescent="0.3">
      <c r="B1605" s="14">
        <v>31820</v>
      </c>
      <c r="C1605" s="15" t="s">
        <v>2199</v>
      </c>
      <c r="D1605" s="15" t="str">
        <f>VLOOKUP(B1605,'1월 3일'!$G:$I,3,0)</f>
        <v>인터넷</v>
      </c>
      <c r="E1605" s="10">
        <f>VLOOKUP(B1605,'12월 1일'!$A:$C,3,0)</f>
        <v>838.88665937999997</v>
      </c>
      <c r="F1605" s="10">
        <f>VLOOKUP(B1605,'1월 3일'!$A:$C,3,0)</f>
        <v>717.83519337999996</v>
      </c>
      <c r="G1605" s="11">
        <f t="shared" si="26"/>
        <v>-14.430014430014426</v>
      </c>
    </row>
    <row r="1606" spans="2:7" x14ac:dyDescent="0.3">
      <c r="B1606" s="12">
        <v>23350</v>
      </c>
      <c r="C1606" s="13" t="s">
        <v>2500</v>
      </c>
      <c r="D1606" s="13" t="str">
        <f>VLOOKUP(B1606,'1월 3일'!$G:$I,3,0)</f>
        <v>건설</v>
      </c>
      <c r="E1606" s="10">
        <f>VLOOKUP(B1606,'12월 1일'!$A:$C,3,0)</f>
        <v>874.90499999999997</v>
      </c>
      <c r="F1606" s="10">
        <f>VLOOKUP(B1606,'1월 3일'!$A:$C,3,0)</f>
        <v>712.84500000000003</v>
      </c>
      <c r="G1606" s="11">
        <f t="shared" si="26"/>
        <v>-18.523153942428028</v>
      </c>
    </row>
    <row r="1607" spans="2:7" x14ac:dyDescent="0.3">
      <c r="B1607" s="12">
        <v>910</v>
      </c>
      <c r="C1607" s="13" t="s">
        <v>1755</v>
      </c>
      <c r="D1607" s="13" t="str">
        <f>VLOOKUP(B1607,'1월 3일'!$G:$I,3,0)</f>
        <v>건설</v>
      </c>
      <c r="E1607" s="10">
        <f>VLOOKUP(B1607,'12월 1일'!$A:$C,3,0)</f>
        <v>814.92651179999996</v>
      </c>
      <c r="F1607" s="10">
        <f>VLOOKUP(B1607,'1월 3일'!$A:$C,3,0)</f>
        <v>716.57331209999995</v>
      </c>
      <c r="G1607" s="11">
        <f t="shared" si="26"/>
        <v>-12.068965517241381</v>
      </c>
    </row>
    <row r="1608" spans="2:7" x14ac:dyDescent="0.3">
      <c r="B1608" s="12">
        <v>60850</v>
      </c>
      <c r="C1608" s="13" t="s">
        <v>1602</v>
      </c>
      <c r="D1608" s="13" t="str">
        <f>VLOOKUP(B1608,'1월 3일'!$G:$I,3,0)</f>
        <v>인터넷</v>
      </c>
      <c r="E1608" s="10">
        <f>VLOOKUP(B1608,'12월 1일'!$A:$C,3,0)</f>
        <v>707.39700000000005</v>
      </c>
      <c r="F1608" s="10">
        <f>VLOOKUP(B1608,'1월 3일'!$A:$C,3,0)</f>
        <v>715.52800000000002</v>
      </c>
      <c r="G1608" s="11">
        <f t="shared" si="26"/>
        <v>1.1494252873563093</v>
      </c>
    </row>
    <row r="1609" spans="2:7" x14ac:dyDescent="0.3">
      <c r="B1609" s="14">
        <v>222420</v>
      </c>
      <c r="C1609" s="15" t="s">
        <v>1284</v>
      </c>
      <c r="D1609" s="15" t="str">
        <f>VLOOKUP(B1609,'1월 3일'!$G:$I,3,0)</f>
        <v>기초소재</v>
      </c>
      <c r="E1609" s="10">
        <f>VLOOKUP(B1609,'12월 1일'!$A:$C,3,0)</f>
        <v>785.90467124999998</v>
      </c>
      <c r="F1609" s="10">
        <f>VLOOKUP(B1609,'1월 3일'!$A:$C,3,0)</f>
        <v>744.5412675</v>
      </c>
      <c r="G1609" s="11">
        <f t="shared" si="26"/>
        <v>-5.2631578947368363</v>
      </c>
    </row>
    <row r="1610" spans="2:7" x14ac:dyDescent="0.3">
      <c r="B1610" s="12">
        <v>34940</v>
      </c>
      <c r="C1610" s="13" t="s">
        <v>2007</v>
      </c>
      <c r="D1610" s="13" t="str">
        <f>VLOOKUP(B1610,'1월 3일'!$G:$I,3,0)</f>
        <v>헬스케어</v>
      </c>
      <c r="E1610" s="10">
        <f>VLOOKUP(B1610,'12월 1일'!$A:$C,3,0)</f>
        <v>743.51584800000001</v>
      </c>
      <c r="F1610" s="10">
        <f>VLOOKUP(B1610,'1월 3일'!$A:$C,3,0)</f>
        <v>757.45677015000001</v>
      </c>
      <c r="G1610" s="11">
        <f t="shared" si="26"/>
        <v>1.8750000000000044</v>
      </c>
    </row>
    <row r="1611" spans="2:7" x14ac:dyDescent="0.3">
      <c r="B1611" s="12">
        <v>39020</v>
      </c>
      <c r="C1611" s="13" t="s">
        <v>1813</v>
      </c>
      <c r="D1611" s="13" t="str">
        <f>VLOOKUP(B1611,'1월 3일'!$G:$I,3,0)</f>
        <v>건설</v>
      </c>
      <c r="E1611" s="10">
        <f>VLOOKUP(B1611,'12월 1일'!$A:$C,3,0)</f>
        <v>880.80365099999995</v>
      </c>
      <c r="F1611" s="10">
        <f>VLOOKUP(B1611,'1월 3일'!$A:$C,3,0)</f>
        <v>715.93527529999994</v>
      </c>
      <c r="G1611" s="11">
        <f t="shared" si="26"/>
        <v>-18.717948717948719</v>
      </c>
    </row>
    <row r="1612" spans="2:7" x14ac:dyDescent="0.3">
      <c r="B1612" s="14">
        <v>148250</v>
      </c>
      <c r="C1612" s="15" t="s">
        <v>1399</v>
      </c>
      <c r="D1612" s="15" t="str">
        <f>VLOOKUP(B1612,'1월 3일'!$G:$I,3,0)</f>
        <v>통신</v>
      </c>
      <c r="E1612" s="10">
        <f>VLOOKUP(B1612,'12월 1일'!$A:$C,3,0)</f>
        <v>721.06391269999995</v>
      </c>
      <c r="F1612" s="10">
        <f>VLOOKUP(B1612,'1월 3일'!$A:$C,3,0)</f>
        <v>740.94478409999999</v>
      </c>
      <c r="G1612" s="11">
        <f t="shared" si="26"/>
        <v>2.7571580063626699</v>
      </c>
    </row>
    <row r="1613" spans="2:7" x14ac:dyDescent="0.3">
      <c r="B1613" s="12">
        <v>5110</v>
      </c>
      <c r="C1613" s="13" t="s">
        <v>2575</v>
      </c>
      <c r="D1613" s="13" t="str">
        <f>VLOOKUP(B1613,'1월 3일'!$G:$I,3,0)</f>
        <v>건설</v>
      </c>
      <c r="E1613" s="10">
        <f>VLOOKUP(B1613,'12월 1일'!$A:$C,3,0)</f>
        <v>701.06374844000004</v>
      </c>
      <c r="F1613" s="10">
        <f>VLOOKUP(B1613,'1월 3일'!$A:$C,3,0)</f>
        <v>682.80274480000003</v>
      </c>
      <c r="G1613" s="11">
        <f t="shared" si="26"/>
        <v>-2.6047565118912819</v>
      </c>
    </row>
    <row r="1614" spans="2:7" x14ac:dyDescent="0.3">
      <c r="B1614" s="12">
        <v>291810</v>
      </c>
      <c r="C1614" s="13" t="s">
        <v>2427</v>
      </c>
      <c r="D1614" s="13" t="str">
        <f>VLOOKUP(B1614,'1월 3일'!$G:$I,3,0)</f>
        <v>인터넷</v>
      </c>
      <c r="E1614" s="10">
        <f>VLOOKUP(B1614,'12월 1일'!$A:$C,3,0)</f>
        <v>881.88481920000004</v>
      </c>
      <c r="F1614" s="10">
        <f>VLOOKUP(B1614,'1월 3일'!$A:$C,3,0)</f>
        <v>679.78621480000004</v>
      </c>
      <c r="G1614" s="11">
        <f t="shared" si="26"/>
        <v>-22.916666666666664</v>
      </c>
    </row>
    <row r="1615" spans="2:7" x14ac:dyDescent="0.3">
      <c r="B1615" s="12">
        <v>49830</v>
      </c>
      <c r="C1615" s="13" t="s">
        <v>1218</v>
      </c>
      <c r="D1615" s="13" t="str">
        <f>VLOOKUP(B1615,'1월 3일'!$G:$I,3,0)</f>
        <v>내수</v>
      </c>
      <c r="E1615" s="10">
        <f>VLOOKUP(B1615,'12월 1일'!$A:$C,3,0)</f>
        <v>827.83511999999996</v>
      </c>
      <c r="F1615" s="10">
        <f>VLOOKUP(B1615,'1월 3일'!$A:$C,3,0)</f>
        <v>723.58921599999996</v>
      </c>
      <c r="G1615" s="11">
        <f t="shared" si="26"/>
        <v>-12.592592592592588</v>
      </c>
    </row>
    <row r="1616" spans="2:7" x14ac:dyDescent="0.3">
      <c r="B1616" s="12">
        <v>2630</v>
      </c>
      <c r="C1616" s="13" t="s">
        <v>1629</v>
      </c>
      <c r="D1616" s="13" t="str">
        <f>VLOOKUP(B1616,'1월 3일'!$G:$I,3,0)</f>
        <v>헬스케어</v>
      </c>
      <c r="E1616" s="10">
        <f>VLOOKUP(B1616,'12월 1일'!$A:$C,3,0)</f>
        <v>774.34702264999999</v>
      </c>
      <c r="F1616" s="10">
        <f>VLOOKUP(B1616,'1월 3일'!$A:$C,3,0)</f>
        <v>745.88710145000005</v>
      </c>
      <c r="G1616" s="11">
        <f t="shared" si="26"/>
        <v>-3.6753445635528292</v>
      </c>
    </row>
    <row r="1617" spans="2:7" x14ac:dyDescent="0.3">
      <c r="B1617" s="12">
        <v>60240</v>
      </c>
      <c r="C1617" s="13" t="s">
        <v>769</v>
      </c>
      <c r="D1617" s="13" t="str">
        <f>VLOOKUP(B1617,'1월 3일'!$G:$I,3,0)</f>
        <v>게임</v>
      </c>
      <c r="E1617" s="10">
        <f>VLOOKUP(B1617,'12월 1일'!$A:$C,3,0)</f>
        <v>844.25222880000001</v>
      </c>
      <c r="F1617" s="10">
        <f>VLOOKUP(B1617,'1월 3일'!$A:$C,3,0)</f>
        <v>793.39366080000002</v>
      </c>
      <c r="G1617" s="11">
        <f t="shared" si="26"/>
        <v>-6.0240963855421654</v>
      </c>
    </row>
    <row r="1618" spans="2:7" x14ac:dyDescent="0.3">
      <c r="B1618" s="12">
        <v>65370</v>
      </c>
      <c r="C1618" s="13" t="s">
        <v>1736</v>
      </c>
      <c r="D1618" s="13" t="str">
        <f>VLOOKUP(B1618,'1월 3일'!$G:$I,3,0)</f>
        <v>인터넷</v>
      </c>
      <c r="E1618" s="10">
        <f>VLOOKUP(B1618,'12월 1일'!$A:$C,3,0)</f>
        <v>739.78582500000005</v>
      </c>
      <c r="F1618" s="10">
        <f>VLOOKUP(B1618,'1월 3일'!$A:$C,3,0)</f>
        <v>683.890896</v>
      </c>
      <c r="G1618" s="11">
        <f t="shared" si="26"/>
        <v>-7.5555555555555598</v>
      </c>
    </row>
    <row r="1619" spans="2:7" x14ac:dyDescent="0.3">
      <c r="B1619" s="12">
        <v>89530</v>
      </c>
      <c r="C1619" s="13" t="s">
        <v>1511</v>
      </c>
      <c r="D1619" s="13" t="str">
        <f>VLOOKUP(B1619,'1월 3일'!$G:$I,3,0)</f>
        <v>반도체</v>
      </c>
      <c r="E1619" s="10">
        <f>VLOOKUP(B1619,'12월 1일'!$A:$C,3,0)</f>
        <v>1019.1254823</v>
      </c>
      <c r="F1619" s="10">
        <f>VLOOKUP(B1619,'1월 3일'!$A:$C,3,0)</f>
        <v>699.65494104000004</v>
      </c>
      <c r="G1619" s="11">
        <f t="shared" si="26"/>
        <v>-31.347517730496456</v>
      </c>
    </row>
    <row r="1620" spans="2:7" x14ac:dyDescent="0.3">
      <c r="B1620" s="12">
        <v>143210</v>
      </c>
      <c r="C1620" s="13" t="s">
        <v>2603</v>
      </c>
      <c r="D1620" s="13" t="str">
        <f>VLOOKUP(B1620,'1월 3일'!$G:$I,3,0)</f>
        <v>자동차</v>
      </c>
      <c r="E1620" s="10">
        <f>VLOOKUP(B1620,'12월 1일'!$A:$C,3,0)</f>
        <v>782.70499440000003</v>
      </c>
      <c r="F1620" s="10">
        <f>VLOOKUP(B1620,'1월 3일'!$A:$C,3,0)</f>
        <v>681.04079820000004</v>
      </c>
      <c r="G1620" s="11">
        <f t="shared" si="26"/>
        <v>-12.988826815642451</v>
      </c>
    </row>
    <row r="1621" spans="2:7" x14ac:dyDescent="0.3">
      <c r="B1621" s="14">
        <v>250000</v>
      </c>
      <c r="C1621" s="15" t="s">
        <v>917</v>
      </c>
      <c r="D1621" s="15" t="str">
        <f>VLOOKUP(B1621,'1월 3일'!$G:$I,3,0)</f>
        <v>음식료</v>
      </c>
      <c r="E1621" s="10">
        <f>VLOOKUP(B1621,'12월 1일'!$A:$C,3,0)</f>
        <v>776.334295</v>
      </c>
      <c r="F1621" s="10">
        <f>VLOOKUP(B1621,'1월 3일'!$A:$C,3,0)</f>
        <v>718.95306449999998</v>
      </c>
      <c r="G1621" s="11">
        <f t="shared" si="26"/>
        <v>-7.3913043478260887</v>
      </c>
    </row>
    <row r="1622" spans="2:7" x14ac:dyDescent="0.3">
      <c r="B1622" s="12">
        <v>37330</v>
      </c>
      <c r="C1622" s="13" t="s">
        <v>1894</v>
      </c>
      <c r="D1622" s="13" t="str">
        <f>VLOOKUP(B1622,'1월 3일'!$G:$I,3,0)</f>
        <v>디스플레이</v>
      </c>
      <c r="E1622" s="10">
        <f>VLOOKUP(B1622,'12월 1일'!$A:$C,3,0)</f>
        <v>794.32255439999994</v>
      </c>
      <c r="F1622" s="10">
        <f>VLOOKUP(B1622,'1월 3일'!$A:$C,3,0)</f>
        <v>684.60949440000002</v>
      </c>
      <c r="G1622" s="11">
        <f t="shared" si="26"/>
        <v>-13.812154696132584</v>
      </c>
    </row>
    <row r="1623" spans="2:7" x14ac:dyDescent="0.3">
      <c r="B1623" s="12">
        <v>50960</v>
      </c>
      <c r="C1623" s="13" t="s">
        <v>1196</v>
      </c>
      <c r="D1623" s="13" t="str">
        <f>VLOOKUP(B1623,'1월 3일'!$G:$I,3,0)</f>
        <v>보안</v>
      </c>
      <c r="E1623" s="10">
        <f>VLOOKUP(B1623,'12월 1일'!$A:$C,3,0)</f>
        <v>840.49950000000001</v>
      </c>
      <c r="F1623" s="10">
        <f>VLOOKUP(B1623,'1월 3일'!$A:$C,3,0)</f>
        <v>698.72850000000005</v>
      </c>
      <c r="G1623" s="11">
        <f t="shared" si="26"/>
        <v>-16.867469879518072</v>
      </c>
    </row>
    <row r="1624" spans="2:7" x14ac:dyDescent="0.3">
      <c r="B1624" s="12">
        <v>14970</v>
      </c>
      <c r="C1624" s="13" t="s">
        <v>991</v>
      </c>
      <c r="D1624" s="13" t="str">
        <f>VLOOKUP(B1624,'1월 3일'!$G:$I,3,0)</f>
        <v>음식료</v>
      </c>
      <c r="E1624" s="10">
        <f>VLOOKUP(B1624,'12월 1일'!$A:$C,3,0)</f>
        <v>843.97500000000002</v>
      </c>
      <c r="F1624" s="10">
        <f>VLOOKUP(B1624,'1월 3일'!$A:$C,3,0)</f>
        <v>707.09375</v>
      </c>
      <c r="G1624" s="11">
        <f t="shared" si="26"/>
        <v>-16.218637992831543</v>
      </c>
    </row>
    <row r="1625" spans="2:7" x14ac:dyDescent="0.3">
      <c r="B1625" s="12">
        <v>227950</v>
      </c>
      <c r="C1625" s="13" t="s">
        <v>1568</v>
      </c>
      <c r="D1625" s="13" t="str">
        <f>VLOOKUP(B1625,'1월 3일'!$G:$I,3,0)</f>
        <v>반도체</v>
      </c>
      <c r="E1625" s="10">
        <f>VLOOKUP(B1625,'12월 1일'!$A:$C,3,0)</f>
        <v>938.60864375000006</v>
      </c>
      <c r="F1625" s="10">
        <f>VLOOKUP(B1625,'1월 3일'!$A:$C,3,0)</f>
        <v>730.19660167999996</v>
      </c>
      <c r="G1625" s="11">
        <f t="shared" si="26"/>
        <v>-22.204359980890075</v>
      </c>
    </row>
    <row r="1626" spans="2:7" x14ac:dyDescent="0.3">
      <c r="B1626" s="12">
        <v>49520</v>
      </c>
      <c r="C1626" s="13" t="s">
        <v>1777</v>
      </c>
      <c r="D1626" s="13" t="str">
        <f>VLOOKUP(B1626,'1월 3일'!$G:$I,3,0)</f>
        <v>스마트폰</v>
      </c>
      <c r="E1626" s="10">
        <f>VLOOKUP(B1626,'12월 1일'!$A:$C,3,0)</f>
        <v>681.8684968</v>
      </c>
      <c r="F1626" s="10">
        <f>VLOOKUP(B1626,'1월 3일'!$A:$C,3,0)</f>
        <v>727.61686239999995</v>
      </c>
      <c r="G1626" s="11">
        <f t="shared" si="26"/>
        <v>6.7092651757188371</v>
      </c>
    </row>
    <row r="1627" spans="2:7" x14ac:dyDescent="0.3">
      <c r="B1627" s="12">
        <v>376290</v>
      </c>
      <c r="C1627" s="13" t="s">
        <v>1306</v>
      </c>
      <c r="D1627" s="13" t="str">
        <f>VLOOKUP(B1627,'1월 3일'!$G:$I,3,0)</f>
        <v>스마트폰</v>
      </c>
      <c r="E1627" s="10">
        <f>VLOOKUP(B1627,'12월 1일'!$A:$C,3,0)</f>
        <v>788.407375</v>
      </c>
      <c r="F1627" s="10">
        <f>VLOOKUP(B1627,'1월 3일'!$A:$C,3,0)</f>
        <v>706.3</v>
      </c>
      <c r="G1627" s="11">
        <f t="shared" si="26"/>
        <v>-10.414333706606948</v>
      </c>
    </row>
    <row r="1628" spans="2:7" x14ac:dyDescent="0.3">
      <c r="B1628" s="12">
        <v>32940</v>
      </c>
      <c r="C1628" s="13" t="s">
        <v>1705</v>
      </c>
      <c r="D1628" s="13" t="str">
        <f>VLOOKUP(B1628,'1월 3일'!$G:$I,3,0)</f>
        <v>헬스케어</v>
      </c>
      <c r="E1628" s="10">
        <f>VLOOKUP(B1628,'12월 1일'!$A:$C,3,0)</f>
        <v>665.87221799999998</v>
      </c>
      <c r="F1628" s="10">
        <f>VLOOKUP(B1628,'1월 3일'!$A:$C,3,0)</f>
        <v>709.53597000000002</v>
      </c>
      <c r="G1628" s="11">
        <f t="shared" si="26"/>
        <v>6.5573770491803351</v>
      </c>
    </row>
    <row r="1629" spans="2:7" x14ac:dyDescent="0.3">
      <c r="B1629" s="12">
        <v>12160</v>
      </c>
      <c r="C1629" s="13" t="s">
        <v>1615</v>
      </c>
      <c r="D1629" s="13" t="str">
        <f>VLOOKUP(B1629,'1월 3일'!$G:$I,3,0)</f>
        <v>기초소재</v>
      </c>
      <c r="E1629" s="10">
        <f>VLOOKUP(B1629,'12월 1일'!$A:$C,3,0)</f>
        <v>762.86710115999995</v>
      </c>
      <c r="F1629" s="10">
        <f>VLOOKUP(B1629,'1월 3일'!$A:$C,3,0)</f>
        <v>713.22501887999999</v>
      </c>
      <c r="G1629" s="11">
        <f t="shared" si="26"/>
        <v>-6.5073041168658641</v>
      </c>
    </row>
    <row r="1630" spans="2:7" x14ac:dyDescent="0.3">
      <c r="B1630" s="12">
        <v>14190</v>
      </c>
      <c r="C1630" s="13" t="s">
        <v>1709</v>
      </c>
      <c r="D1630" s="13" t="str">
        <f>VLOOKUP(B1630,'1월 3일'!$G:$I,3,0)</f>
        <v>기초소재</v>
      </c>
      <c r="E1630" s="10">
        <f>VLOOKUP(B1630,'12월 1일'!$A:$C,3,0)</f>
        <v>879.68766410000001</v>
      </c>
      <c r="F1630" s="10">
        <f>VLOOKUP(B1630,'1월 3일'!$A:$C,3,0)</f>
        <v>690.29816700000003</v>
      </c>
      <c r="G1630" s="11">
        <f t="shared" si="26"/>
        <v>-21.529175050301809</v>
      </c>
    </row>
    <row r="1631" spans="2:7" x14ac:dyDescent="0.3">
      <c r="B1631" s="14">
        <v>124500</v>
      </c>
      <c r="C1631" s="15" t="s">
        <v>1374</v>
      </c>
      <c r="D1631" s="15" t="str">
        <f>VLOOKUP(B1631,'1월 3일'!$G:$I,3,0)</f>
        <v>인터넷</v>
      </c>
      <c r="E1631" s="10">
        <f>VLOOKUP(B1631,'12월 1일'!$A:$C,3,0)</f>
        <v>776.385987</v>
      </c>
      <c r="F1631" s="10">
        <f>VLOOKUP(B1631,'1월 3일'!$A:$C,3,0)</f>
        <v>739.55742095000005</v>
      </c>
      <c r="G1631" s="11">
        <f t="shared" si="26"/>
        <v>-4.7435897435897374</v>
      </c>
    </row>
    <row r="1632" spans="2:7" x14ac:dyDescent="0.3">
      <c r="B1632" s="12">
        <v>24910</v>
      </c>
      <c r="C1632" s="13" t="s">
        <v>308</v>
      </c>
      <c r="D1632" s="13" t="str">
        <f>VLOOKUP(B1632,'1월 3일'!$G:$I,3,0)</f>
        <v>자동차</v>
      </c>
      <c r="E1632" s="10">
        <f>VLOOKUP(B1632,'12월 1일'!$A:$C,3,0)</f>
        <v>780.85430899999994</v>
      </c>
      <c r="F1632" s="10">
        <f>VLOOKUP(B1632,'1월 3일'!$A:$C,3,0)</f>
        <v>682.35204524999995</v>
      </c>
      <c r="G1632" s="11">
        <f t="shared" si="26"/>
        <v>-12.614678899082566</v>
      </c>
    </row>
    <row r="1633" spans="2:7" x14ac:dyDescent="0.3">
      <c r="B1633" s="12">
        <v>37230</v>
      </c>
      <c r="C1633" s="13" t="s">
        <v>2516</v>
      </c>
      <c r="D1633" s="13" t="str">
        <f>VLOOKUP(B1633,'1월 3일'!$G:$I,3,0)</f>
        <v>음식료</v>
      </c>
      <c r="E1633" s="10">
        <f>VLOOKUP(B1633,'12월 1일'!$A:$C,3,0)</f>
        <v>855.26938489999998</v>
      </c>
      <c r="F1633" s="10">
        <f>VLOOKUP(B1633,'1월 3일'!$A:$C,3,0)</f>
        <v>689.87757005000003</v>
      </c>
      <c r="G1633" s="11">
        <f t="shared" si="26"/>
        <v>-19.337979094076651</v>
      </c>
    </row>
    <row r="1634" spans="2:7" x14ac:dyDescent="0.3">
      <c r="B1634" s="14">
        <v>4440</v>
      </c>
      <c r="C1634" s="15" t="s">
        <v>1044</v>
      </c>
      <c r="D1634" s="15" t="str">
        <f>VLOOKUP(B1634,'1월 3일'!$G:$I,3,0)</f>
        <v>건설</v>
      </c>
      <c r="E1634" s="10">
        <f>VLOOKUP(B1634,'12월 1일'!$A:$C,3,0)</f>
        <v>836.48891790000005</v>
      </c>
      <c r="F1634" s="10">
        <f>VLOOKUP(B1634,'1월 3일'!$A:$C,3,0)</f>
        <v>677.33958040000005</v>
      </c>
      <c r="G1634" s="11">
        <f t="shared" si="26"/>
        <v>-19.025875190258756</v>
      </c>
    </row>
    <row r="1635" spans="2:7" x14ac:dyDescent="0.3">
      <c r="B1635" s="12">
        <v>193250</v>
      </c>
      <c r="C1635" s="13" t="s">
        <v>1668</v>
      </c>
      <c r="D1635" s="13" t="str">
        <f>VLOOKUP(B1635,'1월 3일'!$G:$I,3,0)</f>
        <v>스마트폰</v>
      </c>
      <c r="E1635" s="10">
        <f>VLOOKUP(B1635,'12월 1일'!$A:$C,3,0)</f>
        <v>838.44552959999999</v>
      </c>
      <c r="F1635" s="10">
        <f>VLOOKUP(B1635,'1월 3일'!$A:$C,3,0)</f>
        <v>706.36164480000002</v>
      </c>
      <c r="G1635" s="11">
        <f t="shared" si="26"/>
        <v>-15.753424657534243</v>
      </c>
    </row>
    <row r="1636" spans="2:7" x14ac:dyDescent="0.3">
      <c r="B1636" s="12">
        <v>97800</v>
      </c>
      <c r="C1636" s="13" t="s">
        <v>1743</v>
      </c>
      <c r="D1636" s="13" t="str">
        <f>VLOOKUP(B1636,'1월 3일'!$G:$I,3,0)</f>
        <v>반도체</v>
      </c>
      <c r="E1636" s="10">
        <f>VLOOKUP(B1636,'12월 1일'!$A:$C,3,0)</f>
        <v>822.26604480000003</v>
      </c>
      <c r="F1636" s="10">
        <f>VLOOKUP(B1636,'1월 3일'!$A:$C,3,0)</f>
        <v>729.910076</v>
      </c>
      <c r="G1636" s="11">
        <f t="shared" si="26"/>
        <v>-11.231884057971019</v>
      </c>
    </row>
    <row r="1637" spans="2:7" x14ac:dyDescent="0.3">
      <c r="B1637" s="14">
        <v>257370</v>
      </c>
      <c r="C1637" s="15" t="s">
        <v>821</v>
      </c>
      <c r="D1637" s="15" t="str">
        <f>VLOOKUP(B1637,'1월 3일'!$G:$I,3,0)</f>
        <v>배터리</v>
      </c>
      <c r="E1637" s="10">
        <f>VLOOKUP(B1637,'12월 1일'!$A:$C,3,0)</f>
        <v>711.57896760000006</v>
      </c>
      <c r="F1637" s="10">
        <f>VLOOKUP(B1637,'1월 3일'!$A:$C,3,0)</f>
        <v>711.57896760000006</v>
      </c>
      <c r="G1637" s="11">
        <f t="shared" si="26"/>
        <v>0</v>
      </c>
    </row>
    <row r="1638" spans="2:7" x14ac:dyDescent="0.3">
      <c r="B1638" s="14">
        <v>368770</v>
      </c>
      <c r="C1638" s="15" t="s">
        <v>2329</v>
      </c>
      <c r="D1638" s="15" t="str">
        <f>VLOOKUP(B1638,'1월 3일'!$G:$I,3,0)</f>
        <v>통신</v>
      </c>
      <c r="E1638" s="10">
        <f>VLOOKUP(B1638,'12월 1일'!$A:$C,3,0)</f>
        <v>819.71291374999998</v>
      </c>
      <c r="F1638" s="10">
        <f>VLOOKUP(B1638,'1월 3일'!$A:$C,3,0)</f>
        <v>691.58143625000002</v>
      </c>
      <c r="G1638" s="11">
        <f t="shared" si="26"/>
        <v>-15.631262525050094</v>
      </c>
    </row>
    <row r="1639" spans="2:7" x14ac:dyDescent="0.3">
      <c r="B1639" s="12">
        <v>357880</v>
      </c>
      <c r="C1639" s="13" t="s">
        <v>972</v>
      </c>
      <c r="D1639" s="13" t="str">
        <f>VLOOKUP(B1639,'1월 3일'!$G:$I,3,0)</f>
        <v>인터넷</v>
      </c>
      <c r="E1639" s="10">
        <f>VLOOKUP(B1639,'12월 1일'!$A:$C,3,0)</f>
        <v>814.85633719999998</v>
      </c>
      <c r="F1639" s="10">
        <f>VLOOKUP(B1639,'1월 3일'!$A:$C,3,0)</f>
        <v>686.46728280000002</v>
      </c>
      <c r="G1639" s="11">
        <f t="shared" si="26"/>
        <v>-15.756035578144845</v>
      </c>
    </row>
    <row r="1640" spans="2:7" x14ac:dyDescent="0.3">
      <c r="B1640" s="12">
        <v>142210</v>
      </c>
      <c r="C1640" s="13" t="s">
        <v>1763</v>
      </c>
      <c r="D1640" s="13" t="str">
        <f>VLOOKUP(B1640,'1월 3일'!$G:$I,3,0)</f>
        <v>반도체</v>
      </c>
      <c r="E1640" s="10">
        <f>VLOOKUP(B1640,'12월 1일'!$A:$C,3,0)</f>
        <v>832.10186850000002</v>
      </c>
      <c r="F1640" s="10">
        <f>VLOOKUP(B1640,'1월 3일'!$A:$C,3,0)</f>
        <v>684.48605680000003</v>
      </c>
      <c r="G1640" s="11">
        <f t="shared" si="26"/>
        <v>-17.740112994350277</v>
      </c>
    </row>
    <row r="1641" spans="2:7" x14ac:dyDescent="0.3">
      <c r="B1641" s="14">
        <v>45660</v>
      </c>
      <c r="C1641" s="15" t="s">
        <v>1507</v>
      </c>
      <c r="D1641" s="15" t="str">
        <f>VLOOKUP(B1641,'1월 3일'!$G:$I,3,0)</f>
        <v>전자제품</v>
      </c>
      <c r="E1641" s="10">
        <f>VLOOKUP(B1641,'12월 1일'!$A:$C,3,0)</f>
        <v>758.26800000000003</v>
      </c>
      <c r="F1641" s="10">
        <f>VLOOKUP(B1641,'1월 3일'!$A:$C,3,0)</f>
        <v>702.92600000000004</v>
      </c>
      <c r="G1641" s="11">
        <f t="shared" si="26"/>
        <v>-7.2984749455337621</v>
      </c>
    </row>
    <row r="1642" spans="2:7" x14ac:dyDescent="0.3">
      <c r="B1642" s="12">
        <v>338220</v>
      </c>
      <c r="C1642" s="13" t="s">
        <v>933</v>
      </c>
      <c r="D1642" s="13" t="str">
        <f>VLOOKUP(B1642,'1월 3일'!$G:$I,3,0)</f>
        <v>헬스케어</v>
      </c>
      <c r="E1642" s="10">
        <f>VLOOKUP(B1642,'12월 1일'!$A:$C,3,0)</f>
        <v>777.23050479999995</v>
      </c>
      <c r="F1642" s="10">
        <f>VLOOKUP(B1642,'1월 3일'!$A:$C,3,0)</f>
        <v>723.74612160000004</v>
      </c>
      <c r="G1642" s="11">
        <f t="shared" si="26"/>
        <v>-6.881405563689591</v>
      </c>
    </row>
    <row r="1643" spans="2:7" x14ac:dyDescent="0.3">
      <c r="B1643" s="14">
        <v>6880</v>
      </c>
      <c r="C1643" s="15" t="s">
        <v>1243</v>
      </c>
      <c r="D1643" s="15" t="str">
        <f>VLOOKUP(B1643,'1월 3일'!$G:$I,3,0)</f>
        <v>음식료</v>
      </c>
      <c r="E1643" s="10">
        <f>VLOOKUP(B1643,'12월 1일'!$A:$C,3,0)</f>
        <v>845.76334699999995</v>
      </c>
      <c r="F1643" s="10">
        <f>VLOOKUP(B1643,'1월 3일'!$A:$C,3,0)</f>
        <v>718.01168059999998</v>
      </c>
      <c r="G1643" s="11">
        <f t="shared" si="26"/>
        <v>-15.1048951048951</v>
      </c>
    </row>
    <row r="1644" spans="2:7" x14ac:dyDescent="0.3">
      <c r="B1644" s="14">
        <v>10600</v>
      </c>
      <c r="C1644" s="15" t="s">
        <v>1722</v>
      </c>
      <c r="D1644" s="15" t="str">
        <f>VLOOKUP(B1644,'1월 3일'!$G:$I,3,0)</f>
        <v>음식료</v>
      </c>
      <c r="E1644" s="10">
        <f>VLOOKUP(B1644,'12월 1일'!$A:$C,3,0)</f>
        <v>873.58216760000005</v>
      </c>
      <c r="F1644" s="10">
        <f>VLOOKUP(B1644,'1월 3일'!$A:$C,3,0)</f>
        <v>687.57227639999996</v>
      </c>
      <c r="G1644" s="11">
        <f t="shared" si="26"/>
        <v>-21.292775665399244</v>
      </c>
    </row>
    <row r="1645" spans="2:7" x14ac:dyDescent="0.3">
      <c r="B1645" s="14">
        <v>49800</v>
      </c>
      <c r="C1645" s="15" t="s">
        <v>1699</v>
      </c>
      <c r="D1645" s="15" t="str">
        <f>VLOOKUP(B1645,'1월 3일'!$G:$I,3,0)</f>
        <v>기계</v>
      </c>
      <c r="E1645" s="10">
        <f>VLOOKUP(B1645,'12월 1일'!$A:$C,3,0)</f>
        <v>813</v>
      </c>
      <c r="F1645" s="10">
        <f>VLOOKUP(B1645,'1월 3일'!$A:$C,3,0)</f>
        <v>702</v>
      </c>
      <c r="G1645" s="11">
        <f t="shared" si="26"/>
        <v>-13.653136531365318</v>
      </c>
    </row>
    <row r="1646" spans="2:7" x14ac:dyDescent="0.3">
      <c r="B1646" s="14">
        <v>336060</v>
      </c>
      <c r="C1646" s="15" t="s">
        <v>1720</v>
      </c>
      <c r="D1646" s="15" t="str">
        <f>VLOOKUP(B1646,'1월 3일'!$G:$I,3,0)</f>
        <v>인터넷</v>
      </c>
      <c r="E1646" s="10">
        <f>VLOOKUP(B1646,'12월 1일'!$A:$C,3,0)</f>
        <v>599.90481999999997</v>
      </c>
      <c r="F1646" s="10">
        <f>VLOOKUP(B1646,'1월 3일'!$A:$C,3,0)</f>
        <v>644.25576000000001</v>
      </c>
      <c r="G1646" s="11">
        <f t="shared" si="26"/>
        <v>7.3929961089494123</v>
      </c>
    </row>
    <row r="1647" spans="2:7" x14ac:dyDescent="0.3">
      <c r="B1647" s="12">
        <v>123010</v>
      </c>
      <c r="C1647" s="13" t="s">
        <v>1364</v>
      </c>
      <c r="D1647" s="13" t="str">
        <f>VLOOKUP(B1647,'1월 3일'!$G:$I,3,0)</f>
        <v>반도체</v>
      </c>
      <c r="E1647" s="10">
        <f>VLOOKUP(B1647,'12월 1일'!$A:$C,3,0)</f>
        <v>747.04048</v>
      </c>
      <c r="F1647" s="10">
        <f>VLOOKUP(B1647,'1월 3일'!$A:$C,3,0)</f>
        <v>616.50498560000005</v>
      </c>
      <c r="G1647" s="11">
        <f t="shared" si="26"/>
        <v>-17.473684210526308</v>
      </c>
    </row>
    <row r="1648" spans="2:7" x14ac:dyDescent="0.3">
      <c r="B1648" s="12">
        <v>264850</v>
      </c>
      <c r="C1648" s="13" t="s">
        <v>1831</v>
      </c>
      <c r="D1648" s="13" t="str">
        <f>VLOOKUP(B1648,'1월 3일'!$G:$I,3,0)</f>
        <v>전자제품</v>
      </c>
      <c r="E1648" s="10">
        <f>VLOOKUP(B1648,'12월 1일'!$A:$C,3,0)</f>
        <v>796.75469639999994</v>
      </c>
      <c r="F1648" s="10">
        <f>VLOOKUP(B1648,'1월 3일'!$A:$C,3,0)</f>
        <v>690.79588320000005</v>
      </c>
      <c r="G1648" s="11">
        <f t="shared" ref="G1648:G1710" si="27">(F1648/E1648-1)*100</f>
        <v>-13.298799954208828</v>
      </c>
    </row>
    <row r="1649" spans="2:7" x14ac:dyDescent="0.3">
      <c r="B1649" s="14">
        <v>89790</v>
      </c>
      <c r="C1649" s="15" t="s">
        <v>1984</v>
      </c>
      <c r="D1649" s="15" t="str">
        <f>VLOOKUP(B1649,'1월 3일'!$G:$I,3,0)</f>
        <v>반도체</v>
      </c>
      <c r="E1649" s="10">
        <f>VLOOKUP(B1649,'12월 1일'!$A:$C,3,0)</f>
        <v>761.28485939999996</v>
      </c>
      <c r="F1649" s="10">
        <f>VLOOKUP(B1649,'1월 3일'!$A:$C,3,0)</f>
        <v>701.45488399999999</v>
      </c>
      <c r="G1649" s="11">
        <f t="shared" si="27"/>
        <v>-7.8590785907859058</v>
      </c>
    </row>
    <row r="1650" spans="2:7" x14ac:dyDescent="0.3">
      <c r="B1650" s="12">
        <v>290720</v>
      </c>
      <c r="C1650" s="13" t="s">
        <v>2374</v>
      </c>
      <c r="D1650" s="13" t="str">
        <f>VLOOKUP(B1650,'1월 3일'!$G:$I,3,0)</f>
        <v>음식료</v>
      </c>
      <c r="E1650" s="10">
        <f>VLOOKUP(B1650,'12월 1일'!$A:$C,3,0)</f>
        <v>1388.430936</v>
      </c>
      <c r="F1650" s="10">
        <f>VLOOKUP(B1650,'1월 3일'!$A:$C,3,0)</f>
        <v>672.43615920000002</v>
      </c>
      <c r="G1650" s="11">
        <f t="shared" si="27"/>
        <v>-51.568627450980387</v>
      </c>
    </row>
    <row r="1651" spans="2:7" x14ac:dyDescent="0.3">
      <c r="B1651" s="14">
        <v>57540</v>
      </c>
      <c r="C1651" s="15" t="s">
        <v>1654</v>
      </c>
      <c r="D1651" s="15" t="str">
        <f>VLOOKUP(B1651,'1월 3일'!$G:$I,3,0)</f>
        <v>에너지</v>
      </c>
      <c r="E1651" s="10">
        <f>VLOOKUP(B1651,'12월 1일'!$A:$C,3,0)</f>
        <v>822.15358349999997</v>
      </c>
      <c r="F1651" s="10">
        <f>VLOOKUP(B1651,'1월 3일'!$A:$C,3,0)</f>
        <v>680.48305074999996</v>
      </c>
      <c r="G1651" s="11">
        <f t="shared" si="27"/>
        <v>-17.231638418079097</v>
      </c>
    </row>
    <row r="1652" spans="2:7" x14ac:dyDescent="0.3">
      <c r="B1652" s="12">
        <v>13520</v>
      </c>
      <c r="C1652" s="13" t="s">
        <v>2661</v>
      </c>
      <c r="D1652" s="13" t="str">
        <f>VLOOKUP(B1652,'1월 3일'!$G:$I,3,0)</f>
        <v>자동차</v>
      </c>
      <c r="E1652" s="10">
        <f>VLOOKUP(B1652,'12월 1일'!$A:$C,3,0)</f>
        <v>840.86103360000004</v>
      </c>
      <c r="F1652" s="10">
        <f>VLOOKUP(B1652,'1월 3일'!$A:$C,3,0)</f>
        <v>700.71752800000002</v>
      </c>
      <c r="G1652" s="11">
        <f t="shared" si="27"/>
        <v>-16.666666666666675</v>
      </c>
    </row>
    <row r="1653" spans="2:7" x14ac:dyDescent="0.3">
      <c r="B1653" s="12">
        <v>12170</v>
      </c>
      <c r="C1653" s="13" t="s">
        <v>1336</v>
      </c>
      <c r="D1653" s="13" t="str">
        <f>VLOOKUP(B1653,'1월 3일'!$G:$I,3,0)</f>
        <v>방송미디어</v>
      </c>
      <c r="E1653" s="10">
        <f>VLOOKUP(B1653,'12월 1일'!$A:$C,3,0)</f>
        <v>734.24386751999998</v>
      </c>
      <c r="F1653" s="10">
        <f>VLOOKUP(B1653,'1월 3일'!$A:$C,3,0)</f>
        <v>620.05076924000002</v>
      </c>
      <c r="G1653" s="11">
        <f t="shared" si="27"/>
        <v>-15.552475591754188</v>
      </c>
    </row>
    <row r="1654" spans="2:7" x14ac:dyDescent="0.3">
      <c r="B1654" s="14">
        <v>389030</v>
      </c>
      <c r="C1654" s="15" t="s">
        <v>2025</v>
      </c>
      <c r="D1654" s="15" t="str">
        <f>VLOOKUP(B1654,'1월 3일'!$G:$I,3,0)</f>
        <v>헬스케어</v>
      </c>
      <c r="E1654" s="10">
        <f>VLOOKUP(B1654,'12월 1일'!$A:$C,3,0)</f>
        <v>785.85147449999999</v>
      </c>
      <c r="F1654" s="10">
        <f>VLOOKUP(B1654,'1월 3일'!$A:$C,3,0)</f>
        <v>684.76684499999999</v>
      </c>
      <c r="G1654" s="11">
        <f t="shared" si="27"/>
        <v>-12.863070539419086</v>
      </c>
    </row>
    <row r="1655" spans="2:7" x14ac:dyDescent="0.3">
      <c r="B1655" s="14">
        <v>4270</v>
      </c>
      <c r="C1655" s="15" t="s">
        <v>405</v>
      </c>
      <c r="D1655" s="15" t="str">
        <f>VLOOKUP(B1655,'1월 3일'!$G:$I,3,0)</f>
        <v>자동차</v>
      </c>
      <c r="E1655" s="10">
        <f>VLOOKUP(B1655,'12월 1일'!$A:$C,3,0)</f>
        <v>829.258464</v>
      </c>
      <c r="F1655" s="10">
        <f>VLOOKUP(B1655,'1월 3일'!$A:$C,3,0)</f>
        <v>684.40982399999996</v>
      </c>
      <c r="G1655" s="11">
        <f t="shared" si="27"/>
        <v>-17.467248908296952</v>
      </c>
    </row>
    <row r="1656" spans="2:7" x14ac:dyDescent="0.3">
      <c r="B1656" s="14">
        <v>53350</v>
      </c>
      <c r="C1656" s="16" t="s">
        <v>1829</v>
      </c>
      <c r="D1656" s="16" t="str">
        <f>VLOOKUP(B1656,'1월 3일'!$G:$I,3,0)</f>
        <v>보안</v>
      </c>
      <c r="E1656" s="10">
        <f>VLOOKUP(B1656,'12월 1일'!$A:$C,3,0)</f>
        <v>700.59842639999999</v>
      </c>
      <c r="F1656" s="10">
        <f>VLOOKUP(B1656,'1월 3일'!$A:$C,3,0)</f>
        <v>676.84932719999995</v>
      </c>
      <c r="G1656" s="11">
        <f t="shared" si="27"/>
        <v>-3.3898305084745783</v>
      </c>
    </row>
    <row r="1657" spans="2:7" x14ac:dyDescent="0.3">
      <c r="B1657" s="12">
        <v>208140</v>
      </c>
      <c r="C1657" s="13" t="s">
        <v>1950</v>
      </c>
      <c r="D1657" s="13" t="str">
        <f>VLOOKUP(B1657,'1월 3일'!$G:$I,3,0)</f>
        <v>음식료</v>
      </c>
      <c r="E1657" s="10">
        <f>VLOOKUP(B1657,'12월 1일'!$A:$C,3,0)</f>
        <v>732.12711039999999</v>
      </c>
      <c r="F1657" s="10">
        <f>VLOOKUP(B1657,'1월 3일'!$A:$C,3,0)</f>
        <v>686.36916599999995</v>
      </c>
      <c r="G1657" s="11">
        <f t="shared" si="27"/>
        <v>-6.2500000000000107</v>
      </c>
    </row>
    <row r="1658" spans="2:7" x14ac:dyDescent="0.3">
      <c r="B1658" s="14">
        <v>22220</v>
      </c>
      <c r="C1658" s="15" t="s">
        <v>272</v>
      </c>
      <c r="D1658" s="15" t="str">
        <f>VLOOKUP(B1658,'1월 3일'!$G:$I,3,0)</f>
        <v>건설</v>
      </c>
      <c r="E1658" s="10">
        <f>VLOOKUP(B1658,'12월 1일'!$A:$C,3,0)</f>
        <v>813.17489030000002</v>
      </c>
      <c r="F1658" s="10">
        <f>VLOOKUP(B1658,'1월 3일'!$A:$C,3,0)</f>
        <v>709.58573230000002</v>
      </c>
      <c r="G1658" s="11">
        <f t="shared" si="27"/>
        <v>-12.738853503184711</v>
      </c>
    </row>
    <row r="1659" spans="2:7" x14ac:dyDescent="0.3">
      <c r="B1659" s="12">
        <v>357250</v>
      </c>
      <c r="C1659" s="13" t="s">
        <v>856</v>
      </c>
      <c r="D1659" s="13" t="str">
        <f>VLOOKUP(B1659,'1월 3일'!$G:$I,3,0)</f>
        <v>금융</v>
      </c>
      <c r="E1659" s="10">
        <f>VLOOKUP(B1659,'12월 1일'!$A:$C,3,0)</f>
        <v>707.52</v>
      </c>
      <c r="F1659" s="10">
        <f>VLOOKUP(B1659,'1월 3일'!$A:$C,3,0)</f>
        <v>703.5</v>
      </c>
      <c r="G1659" s="11">
        <f t="shared" si="27"/>
        <v>-0.56818181818181213</v>
      </c>
    </row>
    <row r="1660" spans="2:7" x14ac:dyDescent="0.3">
      <c r="B1660" s="14">
        <v>88910</v>
      </c>
      <c r="C1660" s="15" t="s">
        <v>636</v>
      </c>
      <c r="D1660" s="15" t="str">
        <f>VLOOKUP(B1660,'1월 3일'!$G:$I,3,0)</f>
        <v>음식료</v>
      </c>
      <c r="E1660" s="10">
        <f>VLOOKUP(B1660,'12월 1일'!$A:$C,3,0)</f>
        <v>710.37351000000001</v>
      </c>
      <c r="F1660" s="10">
        <f>VLOOKUP(B1660,'1월 3일'!$A:$C,3,0)</f>
        <v>671.62586399999998</v>
      </c>
      <c r="G1660" s="11">
        <f t="shared" si="27"/>
        <v>-5.4545454545454568</v>
      </c>
    </row>
    <row r="1661" spans="2:7" x14ac:dyDescent="0.3">
      <c r="B1661" s="14">
        <v>85310</v>
      </c>
      <c r="C1661" s="15" t="s">
        <v>1564</v>
      </c>
      <c r="D1661" s="15" t="str">
        <f>VLOOKUP(B1661,'1월 3일'!$G:$I,3,0)</f>
        <v>에너지</v>
      </c>
      <c r="E1661" s="10">
        <f>VLOOKUP(B1661,'12월 1일'!$A:$C,3,0)</f>
        <v>777.43818143999999</v>
      </c>
      <c r="F1661" s="10">
        <f>VLOOKUP(B1661,'1월 3일'!$A:$C,3,0)</f>
        <v>691.05616127999997</v>
      </c>
      <c r="G1661" s="11">
        <f t="shared" si="27"/>
        <v>-11.111111111111116</v>
      </c>
    </row>
    <row r="1662" spans="2:7" x14ac:dyDescent="0.3">
      <c r="B1662" s="12">
        <v>238200</v>
      </c>
      <c r="C1662" s="13" t="s">
        <v>975</v>
      </c>
      <c r="D1662" s="13" t="str">
        <f>VLOOKUP(B1662,'1월 3일'!$G:$I,3,0)</f>
        <v>음식료</v>
      </c>
      <c r="E1662" s="10">
        <f>VLOOKUP(B1662,'12월 1일'!$A:$C,3,0)</f>
        <v>806.548</v>
      </c>
      <c r="F1662" s="10">
        <f>VLOOKUP(B1662,'1월 3일'!$A:$C,3,0)</f>
        <v>672.39599999999996</v>
      </c>
      <c r="G1662" s="11">
        <f t="shared" si="27"/>
        <v>-16.632860040567955</v>
      </c>
    </row>
    <row r="1663" spans="2:7" x14ac:dyDescent="0.3">
      <c r="B1663" s="14">
        <v>2920</v>
      </c>
      <c r="C1663" s="15" t="s">
        <v>1772</v>
      </c>
      <c r="D1663" s="15" t="str">
        <f>VLOOKUP(B1663,'1월 3일'!$G:$I,3,0)</f>
        <v>자동차</v>
      </c>
      <c r="E1663" s="10">
        <f>VLOOKUP(B1663,'12월 1일'!$A:$C,3,0)</f>
        <v>783.61450000000002</v>
      </c>
      <c r="F1663" s="10">
        <f>VLOOKUP(B1663,'1월 3일'!$A:$C,3,0)</f>
        <v>690.20349999999996</v>
      </c>
      <c r="G1663" s="11">
        <f t="shared" si="27"/>
        <v>-11.920529801324509</v>
      </c>
    </row>
    <row r="1664" spans="2:7" x14ac:dyDescent="0.3">
      <c r="B1664" s="14">
        <v>222110</v>
      </c>
      <c r="C1664" s="15" t="s">
        <v>2349</v>
      </c>
      <c r="D1664" s="15" t="str">
        <f>VLOOKUP(B1664,'1월 3일'!$G:$I,3,0)</f>
        <v>헬스케어</v>
      </c>
      <c r="E1664" s="10">
        <f>VLOOKUP(B1664,'12월 1일'!$A:$C,3,0)</f>
        <v>623.57359199999996</v>
      </c>
      <c r="F1664" s="10">
        <f>VLOOKUP(B1664,'1월 3일'!$A:$C,3,0)</f>
        <v>690.84266100000002</v>
      </c>
      <c r="G1664" s="11">
        <f t="shared" si="27"/>
        <v>10.787671232876717</v>
      </c>
    </row>
    <row r="1665" spans="2:7" x14ac:dyDescent="0.3">
      <c r="B1665" s="12">
        <v>10660</v>
      </c>
      <c r="C1665" s="13" t="s">
        <v>2666</v>
      </c>
      <c r="D1665" s="13" t="str">
        <f>VLOOKUP(B1665,'1월 3일'!$G:$I,3,0)</f>
        <v>기계</v>
      </c>
      <c r="E1665" s="10">
        <f>VLOOKUP(B1665,'12월 1일'!$A:$C,3,0)</f>
        <v>913</v>
      </c>
      <c r="F1665" s="10">
        <f>VLOOKUP(B1665,'1월 3일'!$A:$C,3,0)</f>
        <v>685.3</v>
      </c>
      <c r="G1665" s="11">
        <f t="shared" si="27"/>
        <v>-24.939759036144583</v>
      </c>
    </row>
    <row r="1666" spans="2:7" x14ac:dyDescent="0.3">
      <c r="B1666" s="14">
        <v>211050</v>
      </c>
      <c r="C1666" s="15" t="s">
        <v>1898</v>
      </c>
      <c r="D1666" s="15" t="str">
        <f>VLOOKUP(B1666,'1월 3일'!$G:$I,3,0)</f>
        <v>금융</v>
      </c>
      <c r="E1666" s="10">
        <f>VLOOKUP(B1666,'12월 1일'!$A:$C,3,0)</f>
        <v>715.206816</v>
      </c>
      <c r="F1666" s="10">
        <f>VLOOKUP(B1666,'1월 3일'!$A:$C,3,0)</f>
        <v>675.13057200000003</v>
      </c>
      <c r="G1666" s="11">
        <f t="shared" si="27"/>
        <v>-5.6034482758620658</v>
      </c>
    </row>
    <row r="1667" spans="2:7" x14ac:dyDescent="0.3">
      <c r="B1667" s="14">
        <v>16600</v>
      </c>
      <c r="C1667" s="15" t="s">
        <v>2214</v>
      </c>
      <c r="D1667" s="15" t="str">
        <f>VLOOKUP(B1667,'1월 3일'!$G:$I,3,0)</f>
        <v>금융</v>
      </c>
      <c r="E1667" s="10">
        <f>VLOOKUP(B1667,'12월 1일'!$A:$C,3,0)</f>
        <v>773.59246608000001</v>
      </c>
      <c r="F1667" s="10">
        <f>VLOOKUP(B1667,'1월 3일'!$A:$C,3,0)</f>
        <v>682.68643896000003</v>
      </c>
      <c r="G1667" s="11">
        <f t="shared" si="27"/>
        <v>-11.751152073732719</v>
      </c>
    </row>
    <row r="1668" spans="2:7" x14ac:dyDescent="0.3">
      <c r="B1668" s="12">
        <v>206400</v>
      </c>
      <c r="C1668" s="13" t="s">
        <v>909</v>
      </c>
      <c r="D1668" s="13" t="str">
        <f>VLOOKUP(B1668,'1월 3일'!$G:$I,3,0)</f>
        <v>건설</v>
      </c>
      <c r="E1668" s="10">
        <f>VLOOKUP(B1668,'12월 1일'!$A:$C,3,0)</f>
        <v>791.49360194999997</v>
      </c>
      <c r="F1668" s="10">
        <f>VLOOKUP(B1668,'1월 3일'!$A:$C,3,0)</f>
        <v>666.06565409999996</v>
      </c>
      <c r="G1668" s="11">
        <f t="shared" si="27"/>
        <v>-15.846994535519132</v>
      </c>
    </row>
    <row r="1669" spans="2:7" x14ac:dyDescent="0.3">
      <c r="B1669" s="12">
        <v>44960</v>
      </c>
      <c r="C1669" s="13" t="s">
        <v>1816</v>
      </c>
      <c r="D1669" s="13" t="str">
        <f>VLOOKUP(B1669,'1월 3일'!$G:$I,3,0)</f>
        <v>헬스케어</v>
      </c>
      <c r="E1669" s="10">
        <f>VLOOKUP(B1669,'12월 1일'!$A:$C,3,0)</f>
        <v>840.68521950000002</v>
      </c>
      <c r="F1669" s="10">
        <f>VLOOKUP(B1669,'1월 3일'!$A:$C,3,0)</f>
        <v>691.51100010000005</v>
      </c>
      <c r="G1669" s="11">
        <f t="shared" si="27"/>
        <v>-17.744360902255639</v>
      </c>
    </row>
    <row r="1670" spans="2:7" x14ac:dyDescent="0.3">
      <c r="B1670" s="12">
        <v>10240</v>
      </c>
      <c r="C1670" s="13" t="s">
        <v>2699</v>
      </c>
      <c r="D1670" s="13" t="str">
        <f>VLOOKUP(B1670,'1월 3일'!$G:$I,3,0)</f>
        <v>기계</v>
      </c>
      <c r="E1670" s="10">
        <f>VLOOKUP(B1670,'12월 1일'!$A:$C,3,0)</f>
        <v>791.11708320000002</v>
      </c>
      <c r="F1670" s="10">
        <f>VLOOKUP(B1670,'1월 3일'!$A:$C,3,0)</f>
        <v>658.03196639999999</v>
      </c>
      <c r="G1670" s="11">
        <f t="shared" si="27"/>
        <v>-16.822429906542059</v>
      </c>
    </row>
    <row r="1671" spans="2:7" x14ac:dyDescent="0.3">
      <c r="B1671" s="12">
        <v>37350</v>
      </c>
      <c r="C1671" s="13" t="s">
        <v>1115</v>
      </c>
      <c r="D1671" s="13" t="str">
        <f>VLOOKUP(B1671,'1월 3일'!$G:$I,3,0)</f>
        <v>반도체</v>
      </c>
      <c r="E1671" s="10">
        <f>VLOOKUP(B1671,'12월 1일'!$A:$C,3,0)</f>
        <v>963.78099999999995</v>
      </c>
      <c r="F1671" s="10">
        <f>VLOOKUP(B1671,'1월 3일'!$A:$C,3,0)</f>
        <v>674.49199999999996</v>
      </c>
      <c r="G1671" s="11">
        <f t="shared" si="27"/>
        <v>-30.016051364365971</v>
      </c>
    </row>
    <row r="1672" spans="2:7" x14ac:dyDescent="0.3">
      <c r="B1672" s="14">
        <v>101330</v>
      </c>
      <c r="C1672" s="15" t="s">
        <v>831</v>
      </c>
      <c r="D1672" s="15" t="str">
        <f>VLOOKUP(B1672,'1월 3일'!$G:$I,3,0)</f>
        <v>스마트폰</v>
      </c>
      <c r="E1672" s="10">
        <f>VLOOKUP(B1672,'12월 1일'!$A:$C,3,0)</f>
        <v>809.78675439999995</v>
      </c>
      <c r="F1672" s="10">
        <f>VLOOKUP(B1672,'1월 3일'!$A:$C,3,0)</f>
        <v>662.44389820000004</v>
      </c>
      <c r="G1672" s="11">
        <f t="shared" si="27"/>
        <v>-18.195266272189336</v>
      </c>
    </row>
    <row r="1673" spans="2:7" x14ac:dyDescent="0.3">
      <c r="B1673" s="14">
        <v>68330</v>
      </c>
      <c r="C1673" s="15" t="s">
        <v>1921</v>
      </c>
      <c r="D1673" s="15" t="str">
        <f>VLOOKUP(B1673,'1월 3일'!$G:$I,3,0)</f>
        <v>헬스케어</v>
      </c>
      <c r="E1673" s="10">
        <f>VLOOKUP(B1673,'12월 1일'!$A:$C,3,0)</f>
        <v>778.20406400000002</v>
      </c>
      <c r="F1673" s="10">
        <f>VLOOKUP(B1673,'1월 3일'!$A:$C,3,0)</f>
        <v>663.24210000000005</v>
      </c>
      <c r="G1673" s="11">
        <f t="shared" si="27"/>
        <v>-14.77272727272727</v>
      </c>
    </row>
    <row r="1674" spans="2:7" x14ac:dyDescent="0.3">
      <c r="B1674" s="12">
        <v>69730</v>
      </c>
      <c r="C1674" s="13" t="s">
        <v>58</v>
      </c>
      <c r="D1674" s="13" t="str">
        <f>VLOOKUP(B1674,'1월 3일'!$G:$I,3,0)</f>
        <v>기초소재</v>
      </c>
      <c r="E1674" s="10">
        <f>VLOOKUP(B1674,'12월 1일'!$A:$C,3,0)</f>
        <v>828</v>
      </c>
      <c r="F1674" s="10">
        <f>VLOOKUP(B1674,'1월 3일'!$A:$C,3,0)</f>
        <v>665.28</v>
      </c>
      <c r="G1674" s="11">
        <f t="shared" si="27"/>
        <v>-19.65217391304348</v>
      </c>
    </row>
    <row r="1675" spans="2:7" x14ac:dyDescent="0.3">
      <c r="B1675" s="14">
        <v>83550</v>
      </c>
      <c r="C1675" s="15" t="s">
        <v>2119</v>
      </c>
      <c r="D1675" s="15" t="str">
        <f>VLOOKUP(B1675,'1월 3일'!$G:$I,3,0)</f>
        <v>반도체</v>
      </c>
      <c r="E1675" s="10">
        <f>VLOOKUP(B1675,'12월 1일'!$A:$C,3,0)</f>
        <v>705.47632320000002</v>
      </c>
      <c r="F1675" s="10">
        <f>VLOOKUP(B1675,'1월 3일'!$A:$C,3,0)</f>
        <v>644.71759680000002</v>
      </c>
      <c r="G1675" s="11">
        <f t="shared" si="27"/>
        <v>-8.6124401913875595</v>
      </c>
    </row>
    <row r="1676" spans="2:7" x14ac:dyDescent="0.3">
      <c r="B1676" s="12">
        <v>335810</v>
      </c>
      <c r="C1676" s="13" t="s">
        <v>2395</v>
      </c>
      <c r="D1676" s="13" t="str">
        <f>VLOOKUP(B1676,'1월 3일'!$G:$I,3,0)</f>
        <v>헬스케어</v>
      </c>
      <c r="E1676" s="10">
        <f>VLOOKUP(B1676,'12월 1일'!$A:$C,3,0)</f>
        <v>723.48287500000004</v>
      </c>
      <c r="F1676" s="10">
        <f>VLOOKUP(B1676,'1월 3일'!$A:$C,3,0)</f>
        <v>660.97395459999996</v>
      </c>
      <c r="G1676" s="11">
        <f t="shared" si="27"/>
        <v>-8.6400000000000148</v>
      </c>
    </row>
    <row r="1677" spans="2:7" x14ac:dyDescent="0.3">
      <c r="B1677" s="14">
        <v>9320</v>
      </c>
      <c r="C1677" s="15" t="s">
        <v>533</v>
      </c>
      <c r="D1677" s="15" t="str">
        <f>VLOOKUP(B1677,'1월 3일'!$G:$I,3,0)</f>
        <v>자동차</v>
      </c>
      <c r="E1677" s="10">
        <f>VLOOKUP(B1677,'12월 1일'!$A:$C,3,0)</f>
        <v>781.40054999999995</v>
      </c>
      <c r="F1677" s="10">
        <f>VLOOKUP(B1677,'1월 3일'!$A:$C,3,0)</f>
        <v>659.90229375000001</v>
      </c>
      <c r="G1677" s="11">
        <f t="shared" si="27"/>
        <v>-15.548780487804869</v>
      </c>
    </row>
    <row r="1678" spans="2:7" x14ac:dyDescent="0.3">
      <c r="B1678" s="12">
        <v>88130</v>
      </c>
      <c r="C1678" s="13" t="s">
        <v>622</v>
      </c>
      <c r="D1678" s="13" t="str">
        <f>VLOOKUP(B1678,'1월 3일'!$G:$I,3,0)</f>
        <v>디스플레이</v>
      </c>
      <c r="E1678" s="10">
        <f>VLOOKUP(B1678,'12월 1일'!$A:$C,3,0)</f>
        <v>761.3337732</v>
      </c>
      <c r="F1678" s="10">
        <f>VLOOKUP(B1678,'1월 3일'!$A:$C,3,0)</f>
        <v>682.42803200000003</v>
      </c>
      <c r="G1678" s="11">
        <f t="shared" si="27"/>
        <v>-10.364145658263302</v>
      </c>
    </row>
    <row r="1679" spans="2:7" x14ac:dyDescent="0.3">
      <c r="B1679" s="14">
        <v>101240</v>
      </c>
      <c r="C1679" s="15" t="s">
        <v>1310</v>
      </c>
      <c r="D1679" s="15" t="str">
        <f>VLOOKUP(B1679,'1월 3일'!$G:$I,3,0)</f>
        <v>기초소재</v>
      </c>
      <c r="E1679" s="10">
        <f>VLOOKUP(B1679,'12월 1일'!$A:$C,3,0)</f>
        <v>706.63142479999999</v>
      </c>
      <c r="F1679" s="10">
        <f>VLOOKUP(B1679,'1월 3일'!$A:$C,3,0)</f>
        <v>681.28596479999999</v>
      </c>
      <c r="G1679" s="11">
        <f t="shared" si="27"/>
        <v>-3.5868005738880937</v>
      </c>
    </row>
    <row r="1680" spans="2:7" x14ac:dyDescent="0.3">
      <c r="B1680" s="12">
        <v>238490</v>
      </c>
      <c r="C1680" s="13" t="s">
        <v>2706</v>
      </c>
      <c r="D1680" s="13" t="str">
        <f>VLOOKUP(B1680,'1월 3일'!$G:$I,3,0)</f>
        <v>디스플레이</v>
      </c>
      <c r="E1680" s="10">
        <f>VLOOKUP(B1680,'12월 1일'!$A:$C,3,0)</f>
        <v>725.11432760000002</v>
      </c>
      <c r="F1680" s="10">
        <f>VLOOKUP(B1680,'1월 3일'!$A:$C,3,0)</f>
        <v>685.52150159999997</v>
      </c>
      <c r="G1680" s="11">
        <f t="shared" si="27"/>
        <v>-5.4602184087363614</v>
      </c>
    </row>
    <row r="1681" spans="2:7" x14ac:dyDescent="0.3">
      <c r="B1681" s="14">
        <v>53620</v>
      </c>
      <c r="C1681" s="15" t="s">
        <v>2254</v>
      </c>
      <c r="D1681" s="15" t="str">
        <f>VLOOKUP(B1681,'1월 3일'!$G:$I,3,0)</f>
        <v>내수</v>
      </c>
      <c r="E1681" s="10">
        <f>VLOOKUP(B1681,'12월 1일'!$A:$C,3,0)</f>
        <v>737.88</v>
      </c>
      <c r="F1681" s="10">
        <f>VLOOKUP(B1681,'1월 3일'!$A:$C,3,0)</f>
        <v>670.8</v>
      </c>
      <c r="G1681" s="11">
        <f t="shared" si="27"/>
        <v>-9.0909090909090935</v>
      </c>
    </row>
    <row r="1682" spans="2:7" x14ac:dyDescent="0.3">
      <c r="B1682" s="12">
        <v>4780</v>
      </c>
      <c r="C1682" s="13" t="s">
        <v>498</v>
      </c>
      <c r="D1682" s="13" t="str">
        <f>VLOOKUP(B1682,'1월 3일'!$G:$I,3,0)</f>
        <v>내수</v>
      </c>
      <c r="E1682" s="10">
        <f>VLOOKUP(B1682,'12월 1일'!$A:$C,3,0)</f>
        <v>728.36651419999998</v>
      </c>
      <c r="F1682" s="10">
        <f>VLOOKUP(B1682,'1월 3일'!$A:$C,3,0)</f>
        <v>687.01819680000006</v>
      </c>
      <c r="G1682" s="11">
        <f t="shared" si="27"/>
        <v>-5.676855895196498</v>
      </c>
    </row>
    <row r="1683" spans="2:7" x14ac:dyDescent="0.3">
      <c r="B1683" s="12">
        <v>14440</v>
      </c>
      <c r="C1683" s="13" t="s">
        <v>1603</v>
      </c>
      <c r="D1683" s="13" t="str">
        <f>VLOOKUP(B1683,'1월 3일'!$G:$I,3,0)</f>
        <v>기초소재</v>
      </c>
      <c r="E1683" s="10">
        <f>VLOOKUP(B1683,'12월 1일'!$A:$C,3,0)</f>
        <v>742</v>
      </c>
      <c r="F1683" s="10">
        <f>VLOOKUP(B1683,'1월 3일'!$A:$C,3,0)</f>
        <v>658</v>
      </c>
      <c r="G1683" s="11">
        <f t="shared" si="27"/>
        <v>-11.32075471698113</v>
      </c>
    </row>
    <row r="1684" spans="2:7" x14ac:dyDescent="0.3">
      <c r="B1684" s="14">
        <v>56360</v>
      </c>
      <c r="C1684" s="15" t="s">
        <v>2190</v>
      </c>
      <c r="D1684" s="15" t="str">
        <f>VLOOKUP(B1684,'1월 3일'!$G:$I,3,0)</f>
        <v>통신</v>
      </c>
      <c r="E1684" s="10">
        <f>VLOOKUP(B1684,'12월 1일'!$A:$C,3,0)</f>
        <v>694.59312</v>
      </c>
      <c r="F1684" s="10">
        <f>VLOOKUP(B1684,'1월 3일'!$A:$C,3,0)</f>
        <v>681.85727999999995</v>
      </c>
      <c r="G1684" s="11">
        <f t="shared" si="27"/>
        <v>-1.8335684062059321</v>
      </c>
    </row>
    <row r="1685" spans="2:7" x14ac:dyDescent="0.3">
      <c r="B1685" s="12">
        <v>378850</v>
      </c>
      <c r="C1685" s="13" t="s">
        <v>2658</v>
      </c>
      <c r="D1685" s="13" t="str">
        <f>VLOOKUP(B1685,'1월 3일'!$G:$I,3,0)</f>
        <v>자동차</v>
      </c>
      <c r="E1685" s="10">
        <f>VLOOKUP(B1685,'12월 1일'!$A:$C,3,0)</f>
        <v>795.8328037</v>
      </c>
      <c r="F1685" s="10">
        <f>VLOOKUP(B1685,'1월 3일'!$A:$C,3,0)</f>
        <v>678.07234110000002</v>
      </c>
      <c r="G1685" s="11">
        <f t="shared" si="27"/>
        <v>-14.797136038186153</v>
      </c>
    </row>
    <row r="1686" spans="2:7" x14ac:dyDescent="0.3">
      <c r="B1686" s="14">
        <v>242040</v>
      </c>
      <c r="C1686" s="15" t="s">
        <v>394</v>
      </c>
      <c r="D1686" s="15" t="str">
        <f>VLOOKUP(B1686,'1월 3일'!$G:$I,3,0)</f>
        <v>인터넷</v>
      </c>
      <c r="E1686" s="10">
        <f>VLOOKUP(B1686,'12월 1일'!$A:$C,3,0)</f>
        <v>683.12191499999994</v>
      </c>
      <c r="F1686" s="10">
        <f>VLOOKUP(B1686,'1월 3일'!$A:$C,3,0)</f>
        <v>756.74157000000002</v>
      </c>
      <c r="G1686" s="11">
        <f t="shared" si="27"/>
        <v>10.77694235588973</v>
      </c>
    </row>
    <row r="1687" spans="2:7" x14ac:dyDescent="0.3">
      <c r="B1687" s="14">
        <v>60230</v>
      </c>
      <c r="C1687" s="15" t="s">
        <v>1174</v>
      </c>
      <c r="D1687" s="15" t="str">
        <f>VLOOKUP(B1687,'1월 3일'!$G:$I,3,0)</f>
        <v>스마트폰</v>
      </c>
      <c r="E1687" s="10">
        <f>VLOOKUP(B1687,'12월 1일'!$A:$C,3,0)</f>
        <v>827.63413264999997</v>
      </c>
      <c r="F1687" s="10">
        <f>VLOOKUP(B1687,'1월 3일'!$A:$C,3,0)</f>
        <v>661.67903490000003</v>
      </c>
      <c r="G1687" s="11">
        <f t="shared" si="27"/>
        <v>-20.051746442432073</v>
      </c>
    </row>
    <row r="1688" spans="2:7" x14ac:dyDescent="0.3">
      <c r="B1688" s="12">
        <v>115310</v>
      </c>
      <c r="C1688" s="13" t="s">
        <v>1912</v>
      </c>
      <c r="D1688" s="13" t="str">
        <f>VLOOKUP(B1688,'1월 3일'!$G:$I,3,0)</f>
        <v>보안</v>
      </c>
      <c r="E1688" s="10">
        <f>VLOOKUP(B1688,'12월 1일'!$A:$C,3,0)</f>
        <v>775.87056900000005</v>
      </c>
      <c r="F1688" s="10">
        <f>VLOOKUP(B1688,'1월 3일'!$A:$C,3,0)</f>
        <v>699.24137700000006</v>
      </c>
      <c r="G1688" s="11">
        <f t="shared" si="27"/>
        <v>-9.8765432098765427</v>
      </c>
    </row>
    <row r="1689" spans="2:7" x14ac:dyDescent="0.3">
      <c r="B1689" s="14">
        <v>219420</v>
      </c>
      <c r="C1689" s="15" t="s">
        <v>779</v>
      </c>
      <c r="D1689" s="15" t="str">
        <f>VLOOKUP(B1689,'1월 3일'!$G:$I,3,0)</f>
        <v>인터넷</v>
      </c>
      <c r="E1689" s="10">
        <f>VLOOKUP(B1689,'12월 1일'!$A:$C,3,0)</f>
        <v>672.11311020000005</v>
      </c>
      <c r="F1689" s="10">
        <f>VLOOKUP(B1689,'1월 3일'!$A:$C,3,0)</f>
        <v>636.55763850000005</v>
      </c>
      <c r="G1689" s="11">
        <f t="shared" si="27"/>
        <v>-5.2901023890784993</v>
      </c>
    </row>
    <row r="1690" spans="2:7" x14ac:dyDescent="0.3">
      <c r="B1690" s="12">
        <v>69460</v>
      </c>
      <c r="C1690" s="13" t="s">
        <v>574</v>
      </c>
      <c r="D1690" s="13" t="str">
        <f>VLOOKUP(B1690,'1월 3일'!$G:$I,3,0)</f>
        <v>기초소재</v>
      </c>
      <c r="E1690" s="10">
        <f>VLOOKUP(B1690,'12월 1일'!$A:$C,3,0)</f>
        <v>858.0580635</v>
      </c>
      <c r="F1690" s="10">
        <f>VLOOKUP(B1690,'1월 3일'!$A:$C,3,0)</f>
        <v>647.44381154999996</v>
      </c>
      <c r="G1690" s="11">
        <f t="shared" si="27"/>
        <v>-24.545454545454547</v>
      </c>
    </row>
    <row r="1691" spans="2:7" x14ac:dyDescent="0.3">
      <c r="B1691" s="12">
        <v>65440</v>
      </c>
      <c r="C1691" s="13" t="s">
        <v>1834</v>
      </c>
      <c r="D1691" s="13" t="str">
        <f>VLOOKUP(B1691,'1월 3일'!$G:$I,3,0)</f>
        <v>인터넷</v>
      </c>
      <c r="E1691" s="10">
        <f>VLOOKUP(B1691,'12월 1일'!$A:$C,3,0)</f>
        <v>800.521837</v>
      </c>
      <c r="F1691" s="10">
        <f>VLOOKUP(B1691,'1월 3일'!$A:$C,3,0)</f>
        <v>650.50922700000001</v>
      </c>
      <c r="G1691" s="11">
        <f t="shared" si="27"/>
        <v>-18.73935264054515</v>
      </c>
    </row>
    <row r="1692" spans="2:7" x14ac:dyDescent="0.3">
      <c r="B1692" s="12">
        <v>850</v>
      </c>
      <c r="C1692" s="13" t="s">
        <v>2667</v>
      </c>
      <c r="D1692" s="13" t="str">
        <f>VLOOKUP(B1692,'1월 3일'!$G:$I,3,0)</f>
        <v>기계</v>
      </c>
      <c r="E1692" s="10">
        <f>VLOOKUP(B1692,'12월 1일'!$A:$C,3,0)</f>
        <v>732.6</v>
      </c>
      <c r="F1692" s="10">
        <f>VLOOKUP(B1692,'1월 3일'!$A:$C,3,0)</f>
        <v>672.1</v>
      </c>
      <c r="G1692" s="11">
        <f t="shared" si="27"/>
        <v>-8.2582582582582553</v>
      </c>
    </row>
    <row r="1693" spans="2:7" x14ac:dyDescent="0.3">
      <c r="B1693" s="12">
        <v>96690</v>
      </c>
      <c r="C1693" s="13" t="s">
        <v>1484</v>
      </c>
      <c r="D1693" s="13" t="str">
        <f>VLOOKUP(B1693,'1월 3일'!$G:$I,3,0)</f>
        <v>전자제품</v>
      </c>
      <c r="E1693" s="10">
        <f>VLOOKUP(B1693,'12월 1일'!$A:$C,3,0)</f>
        <v>742.13600027999996</v>
      </c>
      <c r="F1693" s="10">
        <f>VLOOKUP(B1693,'1월 3일'!$A:$C,3,0)</f>
        <v>661.64402628000005</v>
      </c>
      <c r="G1693" s="11">
        <f t="shared" si="27"/>
        <v>-10.845986984815603</v>
      </c>
    </row>
    <row r="1694" spans="2:7" x14ac:dyDescent="0.3">
      <c r="B1694" s="12">
        <v>13810</v>
      </c>
      <c r="C1694" s="13" t="s">
        <v>1217</v>
      </c>
      <c r="D1694" s="13" t="str">
        <f>VLOOKUP(B1694,'1월 3일'!$G:$I,3,0)</f>
        <v>에너지</v>
      </c>
      <c r="E1694" s="10">
        <f>VLOOKUP(B1694,'12월 1일'!$A:$C,3,0)</f>
        <v>766.48108100000002</v>
      </c>
      <c r="F1694" s="10">
        <f>VLOOKUP(B1694,'1월 3일'!$A:$C,3,0)</f>
        <v>693.20373099999995</v>
      </c>
      <c r="G1694" s="11">
        <f t="shared" si="27"/>
        <v>-9.5602294455066961</v>
      </c>
    </row>
    <row r="1695" spans="2:7" x14ac:dyDescent="0.3">
      <c r="B1695" s="14">
        <v>109960</v>
      </c>
      <c r="C1695" s="15" t="s">
        <v>1516</v>
      </c>
      <c r="D1695" s="15" t="str">
        <f>VLOOKUP(B1695,'1월 3일'!$G:$I,3,0)</f>
        <v>게임</v>
      </c>
      <c r="E1695" s="10">
        <f>VLOOKUP(B1695,'12월 1일'!$A:$C,3,0)</f>
        <v>686.18963327999995</v>
      </c>
      <c r="F1695" s="10">
        <f>VLOOKUP(B1695,'1월 3일'!$A:$C,3,0)</f>
        <v>668.32011158</v>
      </c>
      <c r="G1695" s="11">
        <f t="shared" si="27"/>
        <v>-2.604166666666663</v>
      </c>
    </row>
    <row r="1696" spans="2:7" x14ac:dyDescent="0.3">
      <c r="B1696" s="12">
        <v>38460</v>
      </c>
      <c r="C1696" s="13" t="s">
        <v>888</v>
      </c>
      <c r="D1696" s="13" t="str">
        <f>VLOOKUP(B1696,'1월 3일'!$G:$I,3,0)</f>
        <v>인터넷</v>
      </c>
      <c r="E1696" s="10">
        <f>VLOOKUP(B1696,'12월 1일'!$A:$C,3,0)</f>
        <v>713.11689999999999</v>
      </c>
      <c r="F1696" s="10">
        <f>VLOOKUP(B1696,'1월 3일'!$A:$C,3,0)</f>
        <v>663.90179000000001</v>
      </c>
      <c r="G1696" s="11">
        <f t="shared" si="27"/>
        <v>-6.9014084507042277</v>
      </c>
    </row>
    <row r="1697" spans="2:7" x14ac:dyDescent="0.3">
      <c r="B1697" s="14">
        <v>32790</v>
      </c>
      <c r="C1697" s="15" t="s">
        <v>2713</v>
      </c>
      <c r="D1697" s="15" t="str">
        <f>VLOOKUP(B1697,'1월 3일'!$G:$I,3,0)</f>
        <v>전자제품</v>
      </c>
      <c r="E1697" s="10">
        <f>VLOOKUP(B1697,'12월 1일'!$A:$C,3,0)</f>
        <v>731.33446045000005</v>
      </c>
      <c r="F1697" s="10">
        <f>VLOOKUP(B1697,'1월 3일'!$A:$C,3,0)</f>
        <v>655.57253960000003</v>
      </c>
      <c r="G1697" s="11">
        <f t="shared" si="27"/>
        <v>-10.359408033826645</v>
      </c>
    </row>
    <row r="1698" spans="2:7" x14ac:dyDescent="0.3">
      <c r="B1698" s="12">
        <v>71090</v>
      </c>
      <c r="C1698" s="13" t="s">
        <v>2456</v>
      </c>
      <c r="D1698" s="13" t="str">
        <f>VLOOKUP(B1698,'1월 3일'!$G:$I,3,0)</f>
        <v>기초소재</v>
      </c>
      <c r="E1698" s="10">
        <f>VLOOKUP(B1698,'12월 1일'!$A:$C,3,0)</f>
        <v>908.61619499999995</v>
      </c>
      <c r="F1698" s="10">
        <f>VLOOKUP(B1698,'1월 3일'!$A:$C,3,0)</f>
        <v>652.18451330000005</v>
      </c>
      <c r="G1698" s="11">
        <f t="shared" si="27"/>
        <v>-28.222222222222214</v>
      </c>
    </row>
    <row r="1699" spans="2:7" x14ac:dyDescent="0.3">
      <c r="B1699" s="12">
        <v>23810</v>
      </c>
      <c r="C1699" s="13" t="s">
        <v>1910</v>
      </c>
      <c r="D1699" s="13" t="str">
        <f>VLOOKUP(B1699,'1월 3일'!$G:$I,3,0)</f>
        <v>자동차</v>
      </c>
      <c r="E1699" s="10">
        <f>VLOOKUP(B1699,'12월 1일'!$A:$C,3,0)</f>
        <v>734</v>
      </c>
      <c r="F1699" s="10">
        <f>VLOOKUP(B1699,'1월 3일'!$A:$C,3,0)</f>
        <v>656</v>
      </c>
      <c r="G1699" s="11">
        <f t="shared" si="27"/>
        <v>-10.626702997275206</v>
      </c>
    </row>
    <row r="1700" spans="2:7" x14ac:dyDescent="0.3">
      <c r="B1700" s="14">
        <v>109080</v>
      </c>
      <c r="C1700" s="15" t="s">
        <v>1657</v>
      </c>
      <c r="D1700" s="15" t="str">
        <f>VLOOKUP(B1700,'1월 3일'!$G:$I,3,0)</f>
        <v>통신</v>
      </c>
      <c r="E1700" s="10">
        <f>VLOOKUP(B1700,'12월 1일'!$A:$C,3,0)</f>
        <v>738.31600000000003</v>
      </c>
      <c r="F1700" s="10">
        <f>VLOOKUP(B1700,'1월 3일'!$A:$C,3,0)</f>
        <v>650.95799999999997</v>
      </c>
      <c r="G1700" s="11">
        <f t="shared" si="27"/>
        <v>-11.832061068702293</v>
      </c>
    </row>
    <row r="1701" spans="2:7" x14ac:dyDescent="0.3">
      <c r="B1701" s="14">
        <v>24830</v>
      </c>
      <c r="C1701" s="15" t="s">
        <v>1146</v>
      </c>
      <c r="D1701" s="15" t="str">
        <f>VLOOKUP(B1701,'1월 3일'!$G:$I,3,0)</f>
        <v>자동차</v>
      </c>
      <c r="E1701" s="10">
        <f>VLOOKUP(B1701,'12월 1일'!$A:$C,3,0)</f>
        <v>524.38</v>
      </c>
      <c r="F1701" s="10">
        <f>VLOOKUP(B1701,'1월 3일'!$A:$C,3,0)</f>
        <v>671.34</v>
      </c>
      <c r="G1701" s="11">
        <f t="shared" si="27"/>
        <v>28.025477707006385</v>
      </c>
    </row>
    <row r="1702" spans="2:7" x14ac:dyDescent="0.3">
      <c r="B1702" s="14">
        <v>123410</v>
      </c>
      <c r="C1702" s="15" t="s">
        <v>2155</v>
      </c>
      <c r="D1702" s="15" t="str">
        <f>VLOOKUP(B1702,'1월 3일'!$G:$I,3,0)</f>
        <v>자동차</v>
      </c>
      <c r="E1702" s="10">
        <f>VLOOKUP(B1702,'12월 1일'!$A:$C,3,0)</f>
        <v>803.21469639999998</v>
      </c>
      <c r="F1702" s="10">
        <f>VLOOKUP(B1702,'1월 3일'!$A:$C,3,0)</f>
        <v>658.44116359999998</v>
      </c>
      <c r="G1702" s="11">
        <f t="shared" si="27"/>
        <v>-18.024263431542465</v>
      </c>
    </row>
    <row r="1703" spans="2:7" x14ac:dyDescent="0.3">
      <c r="B1703" s="12">
        <v>6980</v>
      </c>
      <c r="C1703" s="13" t="s">
        <v>1689</v>
      </c>
      <c r="D1703" s="13" t="str">
        <f>VLOOKUP(B1703,'1월 3일'!$G:$I,3,0)</f>
        <v>음식료</v>
      </c>
      <c r="E1703" s="10">
        <f>VLOOKUP(B1703,'12월 1일'!$A:$C,3,0)</f>
        <v>744.69</v>
      </c>
      <c r="F1703" s="10">
        <f>VLOOKUP(B1703,'1월 3일'!$A:$C,3,0)</f>
        <v>664.35</v>
      </c>
      <c r="G1703" s="11">
        <f t="shared" si="27"/>
        <v>-10.788381742738595</v>
      </c>
    </row>
    <row r="1704" spans="2:7" x14ac:dyDescent="0.3">
      <c r="B1704" s="14">
        <v>34300</v>
      </c>
      <c r="C1704" s="16" t="s">
        <v>1240</v>
      </c>
      <c r="D1704" s="16" t="str">
        <f>VLOOKUP(B1704,'1월 3일'!$G:$I,3,0)</f>
        <v>건설</v>
      </c>
      <c r="E1704" s="10">
        <f>VLOOKUP(B1704,'12월 1일'!$A:$C,3,0)</f>
        <v>788</v>
      </c>
      <c r="F1704" s="10">
        <f>VLOOKUP(B1704,'1월 3일'!$A:$C,3,0)</f>
        <v>660</v>
      </c>
      <c r="G1704" s="11">
        <f t="shared" si="27"/>
        <v>-16.243654822335031</v>
      </c>
    </row>
    <row r="1705" spans="2:7" x14ac:dyDescent="0.3">
      <c r="B1705" s="12">
        <v>66130</v>
      </c>
      <c r="C1705" s="13" t="s">
        <v>2467</v>
      </c>
      <c r="D1705" s="13" t="str">
        <f>VLOOKUP(B1705,'1월 3일'!$G:$I,3,0)</f>
        <v>전자제품</v>
      </c>
      <c r="E1705" s="10">
        <f>VLOOKUP(B1705,'12월 1일'!$A:$C,3,0)</f>
        <v>770.56</v>
      </c>
      <c r="F1705" s="10">
        <f>VLOOKUP(B1705,'1월 3일'!$A:$C,3,0)</f>
        <v>643.84</v>
      </c>
      <c r="G1705" s="11">
        <f t="shared" si="27"/>
        <v>-16.445182724252483</v>
      </c>
    </row>
    <row r="1706" spans="2:7" x14ac:dyDescent="0.3">
      <c r="B1706" s="12">
        <v>307180</v>
      </c>
      <c r="C1706" s="13" t="s">
        <v>1360</v>
      </c>
      <c r="D1706" s="13" t="str">
        <f>VLOOKUP(B1706,'1월 3일'!$G:$I,3,0)</f>
        <v>디스플레이</v>
      </c>
      <c r="E1706" s="10">
        <f>VLOOKUP(B1706,'12월 1일'!$A:$C,3,0)</f>
        <v>720.72118799999998</v>
      </c>
      <c r="F1706" s="10">
        <f>VLOOKUP(B1706,'1월 3일'!$A:$C,3,0)</f>
        <v>675.97052599999995</v>
      </c>
      <c r="G1706" s="11">
        <f t="shared" si="27"/>
        <v>-6.2091503267973858</v>
      </c>
    </row>
    <row r="1707" spans="2:7" x14ac:dyDescent="0.3">
      <c r="B1707" s="12">
        <v>97870</v>
      </c>
      <c r="C1707" s="13" t="s">
        <v>2672</v>
      </c>
      <c r="D1707" s="13" t="str">
        <f>VLOOKUP(B1707,'1월 3일'!$G:$I,3,0)</f>
        <v>농업</v>
      </c>
      <c r="E1707" s="10">
        <f>VLOOKUP(B1707,'12월 1일'!$A:$C,3,0)</f>
        <v>736.93200000000002</v>
      </c>
      <c r="F1707" s="10">
        <f>VLOOKUP(B1707,'1월 3일'!$A:$C,3,0)</f>
        <v>651.18299999999999</v>
      </c>
      <c r="G1707" s="11">
        <f t="shared" si="27"/>
        <v>-11.635944700460833</v>
      </c>
    </row>
    <row r="1708" spans="2:7" x14ac:dyDescent="0.3">
      <c r="B1708" s="14">
        <v>8420</v>
      </c>
      <c r="C1708" s="15" t="s">
        <v>848</v>
      </c>
      <c r="D1708" s="15" t="str">
        <f>VLOOKUP(B1708,'1월 3일'!$G:$I,3,0)</f>
        <v>기초소재</v>
      </c>
      <c r="E1708" s="10">
        <f>VLOOKUP(B1708,'12월 1일'!$A:$C,3,0)</f>
        <v>765.80591174999995</v>
      </c>
      <c r="F1708" s="10">
        <f>VLOOKUP(B1708,'1월 3일'!$A:$C,3,0)</f>
        <v>636.63383024999996</v>
      </c>
      <c r="G1708" s="11">
        <f t="shared" si="27"/>
        <v>-16.867469879518072</v>
      </c>
    </row>
    <row r="1709" spans="2:7" x14ac:dyDescent="0.3">
      <c r="B1709" s="12">
        <v>47770</v>
      </c>
      <c r="C1709" s="13" t="s">
        <v>2142</v>
      </c>
      <c r="D1709" s="13" t="str">
        <f>VLOOKUP(B1709,'1월 3일'!$G:$I,3,0)</f>
        <v>패션</v>
      </c>
      <c r="E1709" s="10">
        <f>VLOOKUP(B1709,'12월 1일'!$A:$C,3,0)</f>
        <v>698.19600690000004</v>
      </c>
      <c r="F1709" s="10">
        <f>VLOOKUP(B1709,'1월 3일'!$A:$C,3,0)</f>
        <v>633.8635835</v>
      </c>
      <c r="G1709" s="11">
        <f t="shared" si="27"/>
        <v>-9.2140921409214158</v>
      </c>
    </row>
    <row r="1710" spans="2:7" x14ac:dyDescent="0.3">
      <c r="B1710" s="14">
        <v>89140</v>
      </c>
      <c r="C1710" s="15" t="s">
        <v>431</v>
      </c>
      <c r="D1710" s="15" t="str">
        <f>VLOOKUP(B1710,'1월 3일'!$G:$I,3,0)</f>
        <v>기계</v>
      </c>
      <c r="E1710" s="10">
        <f>VLOOKUP(B1710,'12월 1일'!$A:$C,3,0)</f>
        <v>852.82618155</v>
      </c>
      <c r="F1710" s="10">
        <f>VLOOKUP(B1710,'1월 3일'!$A:$C,3,0)</f>
        <v>625.53537689999996</v>
      </c>
      <c r="G1710" s="11">
        <f t="shared" si="27"/>
        <v>-26.651480637813219</v>
      </c>
    </row>
    <row r="1711" spans="2:7" x14ac:dyDescent="0.3">
      <c r="B1711" s="12">
        <v>54040</v>
      </c>
      <c r="C1711" s="13" t="s">
        <v>2506</v>
      </c>
      <c r="D1711" s="13" t="str">
        <f>VLOOKUP(B1711,'1월 3일'!$G:$I,3,0)</f>
        <v>디스플레이</v>
      </c>
      <c r="E1711" s="10">
        <f>VLOOKUP(B1711,'12월 1일'!$A:$C,3,0)</f>
        <v>722.40448549999996</v>
      </c>
      <c r="F1711" s="10">
        <f>VLOOKUP(B1711,'1월 3일'!$A:$C,3,0)</f>
        <v>639.63734199999999</v>
      </c>
      <c r="G1711" s="11">
        <f t="shared" ref="G1711:G1773" si="28">(F1711/E1711-1)*100</f>
        <v>-11.457174638487199</v>
      </c>
    </row>
    <row r="1712" spans="2:7" x14ac:dyDescent="0.3">
      <c r="B1712" s="12">
        <v>237820</v>
      </c>
      <c r="C1712" s="13" t="s">
        <v>2403</v>
      </c>
      <c r="D1712" s="13" t="str">
        <f>VLOOKUP(B1712,'1월 3일'!$G:$I,3,0)</f>
        <v>광고</v>
      </c>
      <c r="E1712" s="10">
        <f>VLOOKUP(B1712,'12월 1일'!$A:$C,3,0)</f>
        <v>668.293994</v>
      </c>
      <c r="F1712" s="10">
        <f>VLOOKUP(B1712,'1월 3일'!$A:$C,3,0)</f>
        <v>649.05328399999996</v>
      </c>
      <c r="G1712" s="11">
        <f t="shared" si="28"/>
        <v>-2.8790786948176605</v>
      </c>
    </row>
    <row r="1713" spans="2:7" x14ac:dyDescent="0.3">
      <c r="B1713" s="12">
        <v>351330</v>
      </c>
      <c r="C1713" s="13" t="s">
        <v>1842</v>
      </c>
      <c r="D1713" s="13" t="str">
        <f>VLOOKUP(B1713,'1월 3일'!$G:$I,3,0)</f>
        <v>인터넷</v>
      </c>
      <c r="E1713" s="10">
        <f>VLOOKUP(B1713,'12월 1일'!$A:$C,3,0)</f>
        <v>857.86181999999997</v>
      </c>
      <c r="F1713" s="10">
        <f>VLOOKUP(B1713,'1월 3일'!$A:$C,3,0)</f>
        <v>660.59504400000003</v>
      </c>
      <c r="G1713" s="11">
        <f t="shared" si="28"/>
        <v>-22.995169082125599</v>
      </c>
    </row>
    <row r="1714" spans="2:7" x14ac:dyDescent="0.3">
      <c r="B1714" s="14">
        <v>317830</v>
      </c>
      <c r="C1714" s="15" t="s">
        <v>1476</v>
      </c>
      <c r="D1714" s="15" t="str">
        <f>VLOOKUP(B1714,'1월 3일'!$G:$I,3,0)</f>
        <v>기계</v>
      </c>
      <c r="E1714" s="10">
        <f>VLOOKUP(B1714,'12월 1일'!$A:$C,3,0)</f>
        <v>809.76949200000001</v>
      </c>
      <c r="F1714" s="10">
        <f>VLOOKUP(B1714,'1월 3일'!$A:$C,3,0)</f>
        <v>656.44578999999999</v>
      </c>
      <c r="G1714" s="11">
        <f t="shared" si="28"/>
        <v>-18.934240362811792</v>
      </c>
    </row>
    <row r="1715" spans="2:7" x14ac:dyDescent="0.3">
      <c r="B1715" s="14">
        <v>3080</v>
      </c>
      <c r="C1715" s="16" t="s">
        <v>1118</v>
      </c>
      <c r="D1715" s="16" t="str">
        <f>VLOOKUP(B1715,'1월 3일'!$G:$I,3,0)</f>
        <v>농업</v>
      </c>
      <c r="E1715" s="10">
        <f>VLOOKUP(B1715,'12월 1일'!$A:$C,3,0)</f>
        <v>710.71</v>
      </c>
      <c r="F1715" s="10">
        <f>VLOOKUP(B1715,'1월 3일'!$A:$C,3,0)</f>
        <v>623.62300000000005</v>
      </c>
      <c r="G1715" s="11">
        <f t="shared" si="28"/>
        <v>-12.253521126760559</v>
      </c>
    </row>
    <row r="1716" spans="2:7" x14ac:dyDescent="0.3">
      <c r="B1716" s="14">
        <v>123700</v>
      </c>
      <c r="C1716" s="15" t="s">
        <v>227</v>
      </c>
      <c r="D1716" s="15" t="str">
        <f>VLOOKUP(B1716,'1월 3일'!$G:$I,3,0)</f>
        <v>자동차</v>
      </c>
      <c r="E1716" s="10">
        <f>VLOOKUP(B1716,'12월 1일'!$A:$C,3,0)</f>
        <v>749.03510400000005</v>
      </c>
      <c r="F1716" s="10">
        <f>VLOOKUP(B1716,'1월 3일'!$A:$C,3,0)</f>
        <v>619.51445060000003</v>
      </c>
      <c r="G1716" s="11">
        <f t="shared" si="28"/>
        <v>-17.291666666666671</v>
      </c>
    </row>
    <row r="1717" spans="2:7" x14ac:dyDescent="0.3">
      <c r="B1717" s="12">
        <v>32860</v>
      </c>
      <c r="C1717" s="13" t="s">
        <v>2687</v>
      </c>
      <c r="D1717" s="13" t="str">
        <f>VLOOKUP(B1717,'1월 3일'!$G:$I,3,0)</f>
        <v>기초소재</v>
      </c>
      <c r="E1717" s="10">
        <f>VLOOKUP(B1717,'12월 1일'!$A:$C,3,0)</f>
        <v>652.88375880000001</v>
      </c>
      <c r="F1717" s="10">
        <f>VLOOKUP(B1717,'1월 3일'!$A:$C,3,0)</f>
        <v>652.88375880000001</v>
      </c>
      <c r="G1717" s="11">
        <f t="shared" si="28"/>
        <v>0</v>
      </c>
    </row>
    <row r="1718" spans="2:7" x14ac:dyDescent="0.3">
      <c r="B1718" s="14">
        <v>15260</v>
      </c>
      <c r="C1718" s="15" t="s">
        <v>1495</v>
      </c>
      <c r="D1718" s="15" t="str">
        <f>VLOOKUP(B1718,'1월 3일'!$G:$I,3,0)</f>
        <v>PCB</v>
      </c>
      <c r="E1718" s="10">
        <f>VLOOKUP(B1718,'12월 1일'!$A:$C,3,0)</f>
        <v>514.43867699999998</v>
      </c>
      <c r="F1718" s="10">
        <f>VLOOKUP(B1718,'1월 3일'!$A:$C,3,0)</f>
        <v>645.24033269999995</v>
      </c>
      <c r="G1718" s="11">
        <f t="shared" si="28"/>
        <v>25.426092855767134</v>
      </c>
    </row>
    <row r="1719" spans="2:7" x14ac:dyDescent="0.3">
      <c r="B1719" s="14">
        <v>262840</v>
      </c>
      <c r="C1719" s="15" t="s">
        <v>1369</v>
      </c>
      <c r="D1719" s="15" t="str">
        <f>VLOOKUP(B1719,'1월 3일'!$G:$I,3,0)</f>
        <v>인터넷</v>
      </c>
      <c r="E1719" s="10">
        <f>VLOOKUP(B1719,'12월 1일'!$A:$C,3,0)</f>
        <v>720.76599999999996</v>
      </c>
      <c r="F1719" s="10">
        <f>VLOOKUP(B1719,'1월 3일'!$A:$C,3,0)</f>
        <v>649.774</v>
      </c>
      <c r="G1719" s="11">
        <f t="shared" si="28"/>
        <v>-9.8495212038303688</v>
      </c>
    </row>
    <row r="1720" spans="2:7" x14ac:dyDescent="0.3">
      <c r="B1720" s="14">
        <v>41650</v>
      </c>
      <c r="C1720" s="15" t="s">
        <v>1068</v>
      </c>
      <c r="D1720" s="15" t="str">
        <f>VLOOKUP(B1720,'1월 3일'!$G:$I,3,0)</f>
        <v>자동차</v>
      </c>
      <c r="E1720" s="10">
        <f>VLOOKUP(B1720,'12월 1일'!$A:$C,3,0)</f>
        <v>727.88215500000001</v>
      </c>
      <c r="F1720" s="10">
        <f>VLOOKUP(B1720,'1월 3일'!$A:$C,3,0)</f>
        <v>640.92278250000004</v>
      </c>
      <c r="G1720" s="11">
        <f t="shared" si="28"/>
        <v>-11.946902654867253</v>
      </c>
    </row>
    <row r="1721" spans="2:7" x14ac:dyDescent="0.3">
      <c r="B1721" s="14">
        <v>246690</v>
      </c>
      <c r="C1721" s="16" t="s">
        <v>275</v>
      </c>
      <c r="D1721" s="16" t="str">
        <f>VLOOKUP(B1721,'1월 3일'!$G:$I,3,0)</f>
        <v>금융</v>
      </c>
      <c r="E1721" s="10">
        <f>VLOOKUP(B1721,'12월 1일'!$A:$C,3,0)</f>
        <v>702.50123410000003</v>
      </c>
      <c r="F1721" s="10">
        <f>VLOOKUP(B1721,'1월 3일'!$A:$C,3,0)</f>
        <v>629.89635795000004</v>
      </c>
      <c r="G1721" s="11">
        <f t="shared" si="28"/>
        <v>-10.33519553072626</v>
      </c>
    </row>
    <row r="1722" spans="2:7" x14ac:dyDescent="0.3">
      <c r="B1722" s="14">
        <v>52900</v>
      </c>
      <c r="C1722" s="15" t="s">
        <v>155</v>
      </c>
      <c r="D1722" s="15" t="str">
        <f>VLOOKUP(B1722,'1월 3일'!$G:$I,3,0)</f>
        <v>반도체</v>
      </c>
      <c r="E1722" s="10">
        <f>VLOOKUP(B1722,'12월 1일'!$A:$C,3,0)</f>
        <v>689.23441409999998</v>
      </c>
      <c r="F1722" s="10">
        <f>VLOOKUP(B1722,'1월 3일'!$A:$C,3,0)</f>
        <v>644.75794889999997</v>
      </c>
      <c r="G1722" s="11">
        <f t="shared" si="28"/>
        <v>-6.4530244413400712</v>
      </c>
    </row>
    <row r="1723" spans="2:7" x14ac:dyDescent="0.3">
      <c r="B1723" s="12">
        <v>131100</v>
      </c>
      <c r="C1723" s="13" t="s">
        <v>2077</v>
      </c>
      <c r="D1723" s="13" t="str">
        <f>VLOOKUP(B1723,'1월 3일'!$G:$I,3,0)</f>
        <v>방송미디어</v>
      </c>
      <c r="E1723" s="10">
        <f>VLOOKUP(B1723,'12월 1일'!$A:$C,3,0)</f>
        <v>652.04685719999998</v>
      </c>
      <c r="F1723" s="10">
        <f>VLOOKUP(B1723,'1월 3일'!$A:$C,3,0)</f>
        <v>630.58029399999998</v>
      </c>
      <c r="G1723" s="11">
        <f t="shared" si="28"/>
        <v>-3.2921810699588439</v>
      </c>
    </row>
    <row r="1724" spans="2:7" x14ac:dyDescent="0.3">
      <c r="B1724" s="14">
        <v>27970</v>
      </c>
      <c r="C1724" s="15" t="s">
        <v>1158</v>
      </c>
      <c r="D1724" s="15" t="str">
        <f>VLOOKUP(B1724,'1월 3일'!$G:$I,3,0)</f>
        <v>종이</v>
      </c>
      <c r="E1724" s="10">
        <f>VLOOKUP(B1724,'12월 1일'!$A:$C,3,0)</f>
        <v>742.56266129999995</v>
      </c>
      <c r="F1724" s="10">
        <f>VLOOKUP(B1724,'1월 3일'!$A:$C,3,0)</f>
        <v>624.55851744999995</v>
      </c>
      <c r="G1724" s="11">
        <f t="shared" si="28"/>
        <v>-15.891472868217049</v>
      </c>
    </row>
    <row r="1725" spans="2:7" x14ac:dyDescent="0.3">
      <c r="B1725" s="14">
        <v>90080</v>
      </c>
      <c r="C1725" s="15" t="s">
        <v>2358</v>
      </c>
      <c r="D1725" s="15" t="str">
        <f>VLOOKUP(B1725,'1월 3일'!$G:$I,3,0)</f>
        <v>자동차</v>
      </c>
      <c r="E1725" s="10">
        <f>VLOOKUP(B1725,'12월 1일'!$A:$C,3,0)</f>
        <v>768.63162599999998</v>
      </c>
      <c r="F1725" s="10">
        <f>VLOOKUP(B1725,'1월 3일'!$A:$C,3,0)</f>
        <v>631.37597849999997</v>
      </c>
      <c r="G1725" s="11">
        <f t="shared" si="28"/>
        <v>-17.857142857142861</v>
      </c>
    </row>
    <row r="1726" spans="2:7" x14ac:dyDescent="0.3">
      <c r="B1726" s="12">
        <v>347770</v>
      </c>
      <c r="C1726" s="13" t="s">
        <v>2429</v>
      </c>
      <c r="D1726" s="13" t="str">
        <f>VLOOKUP(B1726,'1월 3일'!$G:$I,3,0)</f>
        <v>디스플레이</v>
      </c>
      <c r="E1726" s="10">
        <f>VLOOKUP(B1726,'12월 1일'!$A:$C,3,0)</f>
        <v>771.68733180000004</v>
      </c>
      <c r="F1726" s="10">
        <f>VLOOKUP(B1726,'1월 3일'!$A:$C,3,0)</f>
        <v>616.0989032</v>
      </c>
      <c r="G1726" s="11">
        <f t="shared" si="28"/>
        <v>-20.162107396149953</v>
      </c>
    </row>
    <row r="1727" spans="2:7" x14ac:dyDescent="0.3">
      <c r="B1727" s="12">
        <v>127120</v>
      </c>
      <c r="C1727" s="13" t="s">
        <v>692</v>
      </c>
      <c r="D1727" s="13" t="str">
        <f>VLOOKUP(B1727,'1월 3일'!$G:$I,3,0)</f>
        <v>헬스케어</v>
      </c>
      <c r="E1727" s="10">
        <f>VLOOKUP(B1727,'12월 1일'!$A:$C,3,0)</f>
        <v>660.67119579999996</v>
      </c>
      <c r="F1727" s="10">
        <f>VLOOKUP(B1727,'1월 3일'!$A:$C,3,0)</f>
        <v>622.21038880000003</v>
      </c>
      <c r="G1727" s="11">
        <f t="shared" si="28"/>
        <v>-5.8214747736093031</v>
      </c>
    </row>
    <row r="1728" spans="2:7" x14ac:dyDescent="0.3">
      <c r="B1728" s="12">
        <v>312610</v>
      </c>
      <c r="C1728" s="13" t="s">
        <v>1494</v>
      </c>
      <c r="D1728" s="13" t="str">
        <f>VLOOKUP(B1728,'1월 3일'!$G:$I,3,0)</f>
        <v>배터리</v>
      </c>
      <c r="E1728" s="10">
        <f>VLOOKUP(B1728,'12월 1일'!$A:$C,3,0)</f>
        <v>851.80214039999998</v>
      </c>
      <c r="F1728" s="10">
        <f>VLOOKUP(B1728,'1월 3일'!$A:$C,3,0)</f>
        <v>656.32317120000005</v>
      </c>
      <c r="G1728" s="11">
        <f t="shared" si="28"/>
        <v>-22.94887039239001</v>
      </c>
    </row>
    <row r="1729" spans="2:7" x14ac:dyDescent="0.3">
      <c r="B1729" s="14">
        <v>139050</v>
      </c>
      <c r="C1729" s="15" t="s">
        <v>1227</v>
      </c>
      <c r="D1729" s="15" t="str">
        <f>VLOOKUP(B1729,'1월 3일'!$G:$I,3,0)</f>
        <v>인터넷</v>
      </c>
      <c r="E1729" s="10">
        <f>VLOOKUP(B1729,'12월 1일'!$A:$C,3,0)</f>
        <v>708.73816036000005</v>
      </c>
      <c r="F1729" s="10">
        <f>VLOOKUP(B1729,'1월 3일'!$A:$C,3,0)</f>
        <v>630.22525038000003</v>
      </c>
      <c r="G1729" s="11">
        <f t="shared" si="28"/>
        <v>-11.07784431137725</v>
      </c>
    </row>
    <row r="1730" spans="2:7" x14ac:dyDescent="0.3">
      <c r="B1730" s="14">
        <v>26940</v>
      </c>
      <c r="C1730" s="15" t="s">
        <v>928</v>
      </c>
      <c r="D1730" s="15" t="str">
        <f>VLOOKUP(B1730,'1월 3일'!$G:$I,3,0)</f>
        <v>기초소재</v>
      </c>
      <c r="E1730" s="10">
        <f>VLOOKUP(B1730,'12월 1일'!$A:$C,3,0)</f>
        <v>754</v>
      </c>
      <c r="F1730" s="10">
        <f>VLOOKUP(B1730,'1월 3일'!$A:$C,3,0)</f>
        <v>615</v>
      </c>
      <c r="G1730" s="11">
        <f t="shared" si="28"/>
        <v>-18.435013262599465</v>
      </c>
    </row>
    <row r="1731" spans="2:7" x14ac:dyDescent="0.3">
      <c r="B1731" s="12">
        <v>260970</v>
      </c>
      <c r="C1731" s="13" t="s">
        <v>1442</v>
      </c>
      <c r="D1731" s="13" t="str">
        <f>VLOOKUP(B1731,'1월 3일'!$G:$I,3,0)</f>
        <v>음식료</v>
      </c>
      <c r="E1731" s="10">
        <f>VLOOKUP(B1731,'12월 1일'!$A:$C,3,0)</f>
        <v>673.86371999999994</v>
      </c>
      <c r="F1731" s="10">
        <f>VLOOKUP(B1731,'1월 3일'!$A:$C,3,0)</f>
        <v>610.94271000000003</v>
      </c>
      <c r="G1731" s="11">
        <f t="shared" si="28"/>
        <v>-9.3373493975903443</v>
      </c>
    </row>
    <row r="1732" spans="2:7" x14ac:dyDescent="0.3">
      <c r="B1732" s="14">
        <v>147830</v>
      </c>
      <c r="C1732" s="15" t="s">
        <v>1963</v>
      </c>
      <c r="D1732" s="15" t="str">
        <f>VLOOKUP(B1732,'1월 3일'!$G:$I,3,0)</f>
        <v>에너지</v>
      </c>
      <c r="E1732" s="10">
        <f>VLOOKUP(B1732,'12월 1일'!$A:$C,3,0)</f>
        <v>681</v>
      </c>
      <c r="F1732" s="10">
        <f>VLOOKUP(B1732,'1월 3일'!$A:$C,3,0)</f>
        <v>612</v>
      </c>
      <c r="G1732" s="11">
        <f t="shared" si="28"/>
        <v>-10.132158590308372</v>
      </c>
    </row>
    <row r="1733" spans="2:7" x14ac:dyDescent="0.3">
      <c r="B1733" s="14">
        <v>85910</v>
      </c>
      <c r="C1733" s="15" t="s">
        <v>419</v>
      </c>
      <c r="D1733" s="15" t="str">
        <f>VLOOKUP(B1733,'1월 3일'!$G:$I,3,0)</f>
        <v>자동차</v>
      </c>
      <c r="E1733" s="10">
        <f>VLOOKUP(B1733,'12월 1일'!$A:$C,3,0)</f>
        <v>723.24195139999995</v>
      </c>
      <c r="F1733" s="10">
        <f>VLOOKUP(B1733,'1월 3일'!$A:$C,3,0)</f>
        <v>622.98374590000003</v>
      </c>
      <c r="G1733" s="11">
        <f t="shared" si="28"/>
        <v>-13.862332695984691</v>
      </c>
    </row>
    <row r="1734" spans="2:7" x14ac:dyDescent="0.3">
      <c r="B1734" s="12">
        <v>4590</v>
      </c>
      <c r="C1734" s="13" t="s">
        <v>2469</v>
      </c>
      <c r="D1734" s="13" t="str">
        <f>VLOOKUP(B1734,'1월 3일'!$G:$I,3,0)</f>
        <v>건설</v>
      </c>
      <c r="E1734" s="10">
        <f>VLOOKUP(B1734,'12월 1일'!$A:$C,3,0)</f>
        <v>710.25</v>
      </c>
      <c r="F1734" s="10">
        <f>VLOOKUP(B1734,'1월 3일'!$A:$C,3,0)</f>
        <v>617.25</v>
      </c>
      <c r="G1734" s="11">
        <f t="shared" si="28"/>
        <v>-13.093980992608234</v>
      </c>
    </row>
    <row r="1735" spans="2:7" x14ac:dyDescent="0.3">
      <c r="B1735" s="14">
        <v>37370</v>
      </c>
      <c r="C1735" s="15" t="s">
        <v>61</v>
      </c>
      <c r="D1735" s="15" t="str">
        <f>VLOOKUP(B1735,'1월 3일'!$G:$I,3,0)</f>
        <v>기초소재</v>
      </c>
      <c r="E1735" s="10">
        <f>VLOOKUP(B1735,'12월 1일'!$A:$C,3,0)</f>
        <v>741.74759200000005</v>
      </c>
      <c r="F1735" s="10">
        <f>VLOOKUP(B1735,'1월 3일'!$A:$C,3,0)</f>
        <v>627.03546440000002</v>
      </c>
      <c r="G1735" s="11">
        <f t="shared" si="28"/>
        <v>-15.465116279069768</v>
      </c>
    </row>
    <row r="1736" spans="2:7" x14ac:dyDescent="0.3">
      <c r="B1736" s="12">
        <v>9770</v>
      </c>
      <c r="C1736" s="13" t="s">
        <v>1046</v>
      </c>
      <c r="D1736" s="13" t="str">
        <f>VLOOKUP(B1736,'1월 3일'!$G:$I,3,0)</f>
        <v>종이</v>
      </c>
      <c r="E1736" s="10">
        <f>VLOOKUP(B1736,'12월 1일'!$A:$C,3,0)</f>
        <v>658.74235850000002</v>
      </c>
      <c r="F1736" s="10">
        <f>VLOOKUP(B1736,'1월 3일'!$A:$C,3,0)</f>
        <v>634.99263399999995</v>
      </c>
      <c r="G1736" s="11">
        <f t="shared" si="28"/>
        <v>-3.6053130929791344</v>
      </c>
    </row>
    <row r="1737" spans="2:7" x14ac:dyDescent="0.3">
      <c r="B1737" s="12">
        <v>83640</v>
      </c>
      <c r="C1737" s="13" t="s">
        <v>1899</v>
      </c>
      <c r="D1737" s="13" t="str">
        <f>VLOOKUP(B1737,'1월 3일'!$G:$I,3,0)</f>
        <v>보안</v>
      </c>
      <c r="E1737" s="10">
        <f>VLOOKUP(B1737,'12월 1일'!$A:$C,3,0)</f>
        <v>748.65552479999997</v>
      </c>
      <c r="F1737" s="10">
        <f>VLOOKUP(B1737,'1월 3일'!$A:$C,3,0)</f>
        <v>629.68313520000004</v>
      </c>
      <c r="G1737" s="11">
        <f t="shared" si="28"/>
        <v>-15.891472868217049</v>
      </c>
    </row>
    <row r="1738" spans="2:7" x14ac:dyDescent="0.3">
      <c r="B1738" s="12">
        <v>99520</v>
      </c>
      <c r="C1738" s="13" t="s">
        <v>108</v>
      </c>
      <c r="D1738" s="13" t="str">
        <f>VLOOKUP(B1738,'1월 3일'!$G:$I,3,0)</f>
        <v>보안</v>
      </c>
      <c r="E1738" s="10">
        <f>VLOOKUP(B1738,'12월 1일'!$A:$C,3,0)</f>
        <v>633.50158190000002</v>
      </c>
      <c r="F1738" s="10">
        <f>VLOOKUP(B1738,'1월 3일'!$A:$C,3,0)</f>
        <v>633.50158190000002</v>
      </c>
      <c r="G1738" s="11">
        <f t="shared" si="28"/>
        <v>0</v>
      </c>
    </row>
    <row r="1739" spans="2:7" x14ac:dyDescent="0.3">
      <c r="B1739" s="12">
        <v>223250</v>
      </c>
      <c r="C1739" s="13" t="s">
        <v>670</v>
      </c>
      <c r="D1739" s="13" t="str">
        <f>VLOOKUP(B1739,'1월 3일'!$G:$I,3,0)</f>
        <v>헬스케어</v>
      </c>
      <c r="E1739" s="10">
        <f>VLOOKUP(B1739,'12월 1일'!$A:$C,3,0)</f>
        <v>663.68064000000004</v>
      </c>
      <c r="F1739" s="10">
        <f>VLOOKUP(B1739,'1월 3일'!$A:$C,3,0)</f>
        <v>690.34637999999995</v>
      </c>
      <c r="G1739" s="11">
        <f t="shared" si="28"/>
        <v>4.0178571428571397</v>
      </c>
    </row>
    <row r="1740" spans="2:7" x14ac:dyDescent="0.3">
      <c r="B1740" s="14">
        <v>43260</v>
      </c>
      <c r="C1740" s="15" t="s">
        <v>1128</v>
      </c>
      <c r="D1740" s="15" t="str">
        <f>VLOOKUP(B1740,'1월 3일'!$G:$I,3,0)</f>
        <v>전자제품</v>
      </c>
      <c r="E1740" s="10">
        <f>VLOOKUP(B1740,'12월 1일'!$A:$C,3,0)</f>
        <v>736.9942992</v>
      </c>
      <c r="F1740" s="10">
        <f>VLOOKUP(B1740,'1월 3일'!$A:$C,3,0)</f>
        <v>632.85380039999995</v>
      </c>
      <c r="G1740" s="11">
        <f t="shared" si="28"/>
        <v>-14.130434782608702</v>
      </c>
    </row>
    <row r="1741" spans="2:7" x14ac:dyDescent="0.3">
      <c r="B1741" s="14">
        <v>33560</v>
      </c>
      <c r="C1741" s="15" t="s">
        <v>943</v>
      </c>
      <c r="D1741" s="15" t="str">
        <f>VLOOKUP(B1741,'1월 3일'!$G:$I,3,0)</f>
        <v>스마트폰</v>
      </c>
      <c r="E1741" s="10">
        <f>VLOOKUP(B1741,'12월 1일'!$A:$C,3,0)</f>
        <v>695.11500000000001</v>
      </c>
      <c r="F1741" s="10">
        <f>VLOOKUP(B1741,'1월 3일'!$A:$C,3,0)</f>
        <v>631.84500000000003</v>
      </c>
      <c r="G1741" s="11">
        <f t="shared" si="28"/>
        <v>-9.1020910209102084</v>
      </c>
    </row>
    <row r="1742" spans="2:7" x14ac:dyDescent="0.3">
      <c r="B1742" s="12">
        <v>73010</v>
      </c>
      <c r="C1742" s="13" t="s">
        <v>2115</v>
      </c>
      <c r="D1742" s="13" t="str">
        <f>VLOOKUP(B1742,'1월 3일'!$G:$I,3,0)</f>
        <v>조선</v>
      </c>
      <c r="E1742" s="10">
        <f>VLOOKUP(B1742,'12월 1일'!$A:$C,3,0)</f>
        <v>647.84140030000003</v>
      </c>
      <c r="F1742" s="10">
        <f>VLOOKUP(B1742,'1월 3일'!$A:$C,3,0)</f>
        <v>598.98185335000005</v>
      </c>
      <c r="G1742" s="11">
        <f t="shared" si="28"/>
        <v>-7.5418994413407825</v>
      </c>
    </row>
    <row r="1743" spans="2:7" x14ac:dyDescent="0.3">
      <c r="B1743" s="12">
        <v>95270</v>
      </c>
      <c r="C1743" s="13" t="s">
        <v>1721</v>
      </c>
      <c r="D1743" s="13" t="str">
        <f>VLOOKUP(B1743,'1월 3일'!$G:$I,3,0)</f>
        <v>통신</v>
      </c>
      <c r="E1743" s="10">
        <f>VLOOKUP(B1743,'12월 1일'!$A:$C,3,0)</f>
        <v>667.71801760000005</v>
      </c>
      <c r="F1743" s="10">
        <f>VLOOKUP(B1743,'1월 3일'!$A:$C,3,0)</f>
        <v>638.52406840000003</v>
      </c>
      <c r="G1743" s="11">
        <f t="shared" si="28"/>
        <v>-4.3721973094170474</v>
      </c>
    </row>
    <row r="1744" spans="2:7" x14ac:dyDescent="0.3">
      <c r="B1744" s="14">
        <v>273060</v>
      </c>
      <c r="C1744" s="15" t="s">
        <v>1669</v>
      </c>
      <c r="D1744" s="15" t="str">
        <f>VLOOKUP(B1744,'1월 3일'!$G:$I,3,0)</f>
        <v>광고</v>
      </c>
      <c r="E1744" s="10">
        <f>VLOOKUP(B1744,'12월 1일'!$A:$C,3,0)</f>
        <v>693.81925249999995</v>
      </c>
      <c r="F1744" s="10">
        <f>VLOOKUP(B1744,'1월 3일'!$A:$C,3,0)</f>
        <v>719.04904350000004</v>
      </c>
      <c r="G1744" s="11">
        <f t="shared" si="28"/>
        <v>3.6363636363636598</v>
      </c>
    </row>
    <row r="1745" spans="2:7" x14ac:dyDescent="0.3">
      <c r="B1745" s="12">
        <v>14130</v>
      </c>
      <c r="C1745" s="13" t="s">
        <v>2557</v>
      </c>
      <c r="D1745" s="13" t="str">
        <f>VLOOKUP(B1745,'1월 3일'!$G:$I,3,0)</f>
        <v>운송</v>
      </c>
      <c r="E1745" s="10">
        <f>VLOOKUP(B1745,'12월 1일'!$A:$C,3,0)</f>
        <v>658.8</v>
      </c>
      <c r="F1745" s="10">
        <f>VLOOKUP(B1745,'1월 3일'!$A:$C,3,0)</f>
        <v>604.79999999999995</v>
      </c>
      <c r="G1745" s="11">
        <f t="shared" si="28"/>
        <v>-8.1967213114754074</v>
      </c>
    </row>
    <row r="1746" spans="2:7" x14ac:dyDescent="0.3">
      <c r="B1746" s="12">
        <v>92780</v>
      </c>
      <c r="C1746" s="13" t="s">
        <v>635</v>
      </c>
      <c r="D1746" s="13" t="str">
        <f>VLOOKUP(B1746,'1월 3일'!$G:$I,3,0)</f>
        <v>자동차</v>
      </c>
      <c r="E1746" s="10">
        <f>VLOOKUP(B1746,'12월 1일'!$A:$C,3,0)</f>
        <v>666.32407599999999</v>
      </c>
      <c r="F1746" s="10">
        <f>VLOOKUP(B1746,'1월 3일'!$A:$C,3,0)</f>
        <v>619.57604300000003</v>
      </c>
      <c r="G1746" s="11">
        <f t="shared" si="28"/>
        <v>-7.0158102766798347</v>
      </c>
    </row>
    <row r="1747" spans="2:7" x14ac:dyDescent="0.3">
      <c r="B1747" s="12">
        <v>53590</v>
      </c>
      <c r="C1747" s="13" t="s">
        <v>2511</v>
      </c>
      <c r="D1747" s="13" t="str">
        <f>VLOOKUP(B1747,'1월 3일'!$G:$I,3,0)</f>
        <v>건설</v>
      </c>
      <c r="E1747" s="10">
        <f>VLOOKUP(B1747,'12월 1일'!$A:$C,3,0)</f>
        <v>1499.0964252000001</v>
      </c>
      <c r="F1747" s="10">
        <f>VLOOKUP(B1747,'1월 3일'!$A:$C,3,0)</f>
        <v>559.41892331999998</v>
      </c>
      <c r="G1747" s="11">
        <f t="shared" si="28"/>
        <v>-62.682925933509196</v>
      </c>
    </row>
    <row r="1748" spans="2:7" x14ac:dyDescent="0.3">
      <c r="B1748" s="14">
        <v>69110</v>
      </c>
      <c r="C1748" s="15" t="s">
        <v>2171</v>
      </c>
      <c r="D1748" s="15" t="str">
        <f>VLOOKUP(B1748,'1월 3일'!$G:$I,3,0)</f>
        <v>화장품</v>
      </c>
      <c r="E1748" s="10">
        <f>VLOOKUP(B1748,'12월 1일'!$A:$C,3,0)</f>
        <v>629.63935800000002</v>
      </c>
      <c r="F1748" s="10">
        <f>VLOOKUP(B1748,'1월 3일'!$A:$C,3,0)</f>
        <v>629.63935800000002</v>
      </c>
      <c r="G1748" s="11">
        <f t="shared" si="28"/>
        <v>0</v>
      </c>
    </row>
    <row r="1749" spans="2:7" x14ac:dyDescent="0.3">
      <c r="B1749" s="14">
        <v>43340</v>
      </c>
      <c r="C1749" s="15" t="s">
        <v>1478</v>
      </c>
      <c r="D1749" s="15" t="str">
        <f>VLOOKUP(B1749,'1월 3일'!$G:$I,3,0)</f>
        <v>에너지</v>
      </c>
      <c r="E1749" s="10">
        <f>VLOOKUP(B1749,'12월 1일'!$A:$C,3,0)</f>
        <v>635.76</v>
      </c>
      <c r="F1749" s="10">
        <f>VLOOKUP(B1749,'1월 3일'!$A:$C,3,0)</f>
        <v>621.36</v>
      </c>
      <c r="G1749" s="11">
        <f t="shared" si="28"/>
        <v>-2.2650056625141524</v>
      </c>
    </row>
    <row r="1750" spans="2:7" x14ac:dyDescent="0.3">
      <c r="B1750" s="12">
        <v>115500</v>
      </c>
      <c r="C1750" s="13" t="s">
        <v>2110</v>
      </c>
      <c r="D1750" s="13" t="str">
        <f>VLOOKUP(B1750,'1월 3일'!$G:$I,3,0)</f>
        <v>인터넷</v>
      </c>
      <c r="E1750" s="10">
        <f>VLOOKUP(B1750,'12월 1일'!$A:$C,3,0)</f>
        <v>675.6</v>
      </c>
      <c r="F1750" s="10">
        <f>VLOOKUP(B1750,'1월 3일'!$A:$C,3,0)</f>
        <v>587.4</v>
      </c>
      <c r="G1750" s="11">
        <f t="shared" si="28"/>
        <v>-13.055062166962706</v>
      </c>
    </row>
    <row r="1751" spans="2:7" x14ac:dyDescent="0.3">
      <c r="B1751" s="14">
        <v>54090</v>
      </c>
      <c r="C1751" s="15" t="s">
        <v>1049</v>
      </c>
      <c r="D1751" s="15" t="str">
        <f>VLOOKUP(B1751,'1월 3일'!$G:$I,3,0)</f>
        <v>디스플레이</v>
      </c>
      <c r="E1751" s="10">
        <f>VLOOKUP(B1751,'12월 1일'!$A:$C,3,0)</f>
        <v>786.21580800000004</v>
      </c>
      <c r="F1751" s="10">
        <f>VLOOKUP(B1751,'1월 3일'!$A:$C,3,0)</f>
        <v>638.9563392</v>
      </c>
      <c r="G1751" s="11">
        <f t="shared" si="28"/>
        <v>-18.730158730158731</v>
      </c>
    </row>
    <row r="1752" spans="2:7" x14ac:dyDescent="0.3">
      <c r="B1752" s="14">
        <v>19180</v>
      </c>
      <c r="C1752" s="15" t="s">
        <v>2298</v>
      </c>
      <c r="D1752" s="15" t="str">
        <f>VLOOKUP(B1752,'1월 3일'!$G:$I,3,0)</f>
        <v>자동차</v>
      </c>
      <c r="E1752" s="10">
        <f>VLOOKUP(B1752,'12월 1일'!$A:$C,3,0)</f>
        <v>680.4</v>
      </c>
      <c r="F1752" s="10">
        <f>VLOOKUP(B1752,'1월 3일'!$A:$C,3,0)</f>
        <v>653.4</v>
      </c>
      <c r="G1752" s="11">
        <f t="shared" si="28"/>
        <v>-3.9682539682539653</v>
      </c>
    </row>
    <row r="1753" spans="2:7" x14ac:dyDescent="0.3">
      <c r="B1753" s="12">
        <v>5750</v>
      </c>
      <c r="C1753" s="13" t="s">
        <v>499</v>
      </c>
      <c r="D1753" s="13" t="str">
        <f>VLOOKUP(B1753,'1월 3일'!$G:$I,3,0)</f>
        <v>건설</v>
      </c>
      <c r="E1753" s="10">
        <f>VLOOKUP(B1753,'12월 1일'!$A:$C,3,0)</f>
        <v>725.24243999999999</v>
      </c>
      <c r="F1753" s="10">
        <f>VLOOKUP(B1753,'1월 3일'!$A:$C,3,0)</f>
        <v>613.53843199999994</v>
      </c>
      <c r="G1753" s="11">
        <f t="shared" si="28"/>
        <v>-15.402298850574713</v>
      </c>
    </row>
    <row r="1754" spans="2:7" x14ac:dyDescent="0.3">
      <c r="B1754" s="14">
        <v>290120</v>
      </c>
      <c r="C1754" s="15" t="s">
        <v>547</v>
      </c>
      <c r="D1754" s="15" t="str">
        <f>VLOOKUP(B1754,'1월 3일'!$G:$I,3,0)</f>
        <v>자동차</v>
      </c>
      <c r="E1754" s="10">
        <f>VLOOKUP(B1754,'12월 1일'!$A:$C,3,0)</f>
        <v>710.83391500000005</v>
      </c>
      <c r="F1754" s="10">
        <f>VLOOKUP(B1754,'1월 3일'!$A:$C,3,0)</f>
        <v>609.53097760000003</v>
      </c>
      <c r="G1754" s="11">
        <f t="shared" si="28"/>
        <v>-14.251280821343482</v>
      </c>
    </row>
    <row r="1755" spans="2:7" x14ac:dyDescent="0.3">
      <c r="B1755" s="12">
        <v>87600</v>
      </c>
      <c r="C1755" s="13" t="s">
        <v>2426</v>
      </c>
      <c r="D1755" s="13" t="str">
        <f>VLOOKUP(B1755,'1월 3일'!$G:$I,3,0)</f>
        <v>반도체</v>
      </c>
      <c r="E1755" s="10">
        <f>VLOOKUP(B1755,'12월 1일'!$A:$C,3,0)</f>
        <v>712.94051339999999</v>
      </c>
      <c r="F1755" s="10">
        <f>VLOOKUP(B1755,'1월 3일'!$A:$C,3,0)</f>
        <v>620.65840800000001</v>
      </c>
      <c r="G1755" s="11">
        <f t="shared" si="28"/>
        <v>-12.943871706758303</v>
      </c>
    </row>
    <row r="1756" spans="2:7" x14ac:dyDescent="0.3">
      <c r="B1756" s="14">
        <v>42500</v>
      </c>
      <c r="C1756" s="15" t="s">
        <v>778</v>
      </c>
      <c r="D1756" s="15" t="str">
        <f>VLOOKUP(B1756,'1월 3일'!$G:$I,3,0)</f>
        <v>인터넷</v>
      </c>
      <c r="E1756" s="10">
        <f>VLOOKUP(B1756,'12월 1일'!$A:$C,3,0)</f>
        <v>689.52382220000004</v>
      </c>
      <c r="F1756" s="10">
        <f>VLOOKUP(B1756,'1월 3일'!$A:$C,3,0)</f>
        <v>618.88218340000003</v>
      </c>
      <c r="G1756" s="11">
        <f t="shared" si="28"/>
        <v>-10.244988864142535</v>
      </c>
    </row>
    <row r="1757" spans="2:7" x14ac:dyDescent="0.3">
      <c r="B1757" s="12">
        <v>67920</v>
      </c>
      <c r="C1757" s="13" t="s">
        <v>1815</v>
      </c>
      <c r="D1757" s="13" t="str">
        <f>VLOOKUP(B1757,'1월 3일'!$G:$I,3,0)</f>
        <v>보안</v>
      </c>
      <c r="E1757" s="10">
        <f>VLOOKUP(B1757,'12월 1일'!$A:$C,3,0)</f>
        <v>652.06985669999995</v>
      </c>
      <c r="F1757" s="10">
        <f>VLOOKUP(B1757,'1월 3일'!$A:$C,3,0)</f>
        <v>638.87451390000001</v>
      </c>
      <c r="G1757" s="11">
        <f t="shared" si="28"/>
        <v>-2.0236087689713189</v>
      </c>
    </row>
    <row r="1758" spans="2:7" x14ac:dyDescent="0.3">
      <c r="B1758" s="14">
        <v>96630</v>
      </c>
      <c r="C1758" s="15" t="s">
        <v>1466</v>
      </c>
      <c r="D1758" s="15" t="str">
        <f>VLOOKUP(B1758,'1월 3일'!$G:$I,3,0)</f>
        <v>스마트폰</v>
      </c>
      <c r="E1758" s="10">
        <f>VLOOKUP(B1758,'12월 1일'!$A:$C,3,0)</f>
        <v>692.62561334999998</v>
      </c>
      <c r="F1758" s="10">
        <f>VLOOKUP(B1758,'1월 3일'!$A:$C,3,0)</f>
        <v>593.20566885000005</v>
      </c>
      <c r="G1758" s="11">
        <f t="shared" si="28"/>
        <v>-14.354066985645918</v>
      </c>
    </row>
    <row r="1759" spans="2:7" x14ac:dyDescent="0.3">
      <c r="B1759" s="14">
        <v>66900</v>
      </c>
      <c r="C1759" s="15" t="s">
        <v>690</v>
      </c>
      <c r="D1759" s="15" t="str">
        <f>VLOOKUP(B1759,'1월 3일'!$G:$I,3,0)</f>
        <v>PCB</v>
      </c>
      <c r="E1759" s="10">
        <f>VLOOKUP(B1759,'12월 1일'!$A:$C,3,0)</f>
        <v>682.33509000000004</v>
      </c>
      <c r="F1759" s="10">
        <f>VLOOKUP(B1759,'1월 3일'!$A:$C,3,0)</f>
        <v>599.31765404999999</v>
      </c>
      <c r="G1759" s="11">
        <f t="shared" si="28"/>
        <v>-12.16666666666667</v>
      </c>
    </row>
    <row r="1760" spans="2:7" x14ac:dyDescent="0.3">
      <c r="B1760" s="12">
        <v>53290</v>
      </c>
      <c r="C1760" s="13" t="s">
        <v>186</v>
      </c>
      <c r="D1760" s="13" t="str">
        <f>VLOOKUP(B1760,'1월 3일'!$G:$I,3,0)</f>
        <v>교육</v>
      </c>
      <c r="E1760" s="10">
        <f>VLOOKUP(B1760,'12월 1일'!$A:$C,3,0)</f>
        <v>709.80488564999996</v>
      </c>
      <c r="F1760" s="10">
        <f>VLOOKUP(B1760,'1월 3일'!$A:$C,3,0)</f>
        <v>628.82598135000001</v>
      </c>
      <c r="G1760" s="11">
        <f t="shared" si="28"/>
        <v>-11.408614668218853</v>
      </c>
    </row>
    <row r="1761" spans="2:7" x14ac:dyDescent="0.3">
      <c r="B1761" s="12">
        <v>133820</v>
      </c>
      <c r="C1761" s="13" t="s">
        <v>2664</v>
      </c>
      <c r="D1761" s="13" t="str">
        <f>VLOOKUP(B1761,'1월 3일'!$G:$I,3,0)</f>
        <v>기초소재</v>
      </c>
      <c r="E1761" s="10">
        <f>VLOOKUP(B1761,'12월 1일'!$A:$C,3,0)</f>
        <v>656.69179904999999</v>
      </c>
      <c r="F1761" s="10">
        <f>VLOOKUP(B1761,'1월 3일'!$A:$C,3,0)</f>
        <v>598.61701410000001</v>
      </c>
      <c r="G1761" s="11">
        <f t="shared" si="28"/>
        <v>-8.8435374149659847</v>
      </c>
    </row>
    <row r="1762" spans="2:7" x14ac:dyDescent="0.3">
      <c r="B1762" s="14">
        <v>64520</v>
      </c>
      <c r="C1762" s="15" t="s">
        <v>2729</v>
      </c>
      <c r="D1762" s="15" t="str">
        <f>VLOOKUP(B1762,'1월 3일'!$G:$I,3,0)</f>
        <v>반도체</v>
      </c>
      <c r="E1762" s="10">
        <f>VLOOKUP(B1762,'12월 1일'!$A:$C,3,0)</f>
        <v>549.11467900000002</v>
      </c>
      <c r="F1762" s="10">
        <f>VLOOKUP(B1762,'1월 3일'!$A:$C,3,0)</f>
        <v>635.65472810000006</v>
      </c>
      <c r="G1762" s="11">
        <f t="shared" si="28"/>
        <v>15.759922728272224</v>
      </c>
    </row>
    <row r="1763" spans="2:7" x14ac:dyDescent="0.3">
      <c r="B1763" s="14">
        <v>20760</v>
      </c>
      <c r="C1763" s="15" t="s">
        <v>1930</v>
      </c>
      <c r="D1763" s="15" t="str">
        <f>VLOOKUP(B1763,'1월 3일'!$G:$I,3,0)</f>
        <v>디스플레이</v>
      </c>
      <c r="E1763" s="10">
        <f>VLOOKUP(B1763,'12월 1일'!$A:$C,3,0)</f>
        <v>718.61668695000003</v>
      </c>
      <c r="F1763" s="10">
        <f>VLOOKUP(B1763,'1월 3일'!$A:$C,3,0)</f>
        <v>592.40802150000002</v>
      </c>
      <c r="G1763" s="11">
        <f t="shared" si="28"/>
        <v>-17.562724014336915</v>
      </c>
    </row>
    <row r="1764" spans="2:7" x14ac:dyDescent="0.3">
      <c r="B1764" s="14">
        <v>19660</v>
      </c>
      <c r="C1764" s="15" t="s">
        <v>360</v>
      </c>
      <c r="D1764" s="15" t="str">
        <f>VLOOKUP(B1764,'1월 3일'!$G:$I,3,0)</f>
        <v>화장품</v>
      </c>
      <c r="E1764" s="10">
        <f>VLOOKUP(B1764,'12월 1일'!$A:$C,3,0)</f>
        <v>810.03872999999999</v>
      </c>
      <c r="F1764" s="10">
        <f>VLOOKUP(B1764,'1월 3일'!$A:$C,3,0)</f>
        <v>579.26592089999997</v>
      </c>
      <c r="G1764" s="11">
        <f t="shared" si="28"/>
        <v>-28.489108057833235</v>
      </c>
    </row>
    <row r="1765" spans="2:7" x14ac:dyDescent="0.3">
      <c r="B1765" s="12">
        <v>133750</v>
      </c>
      <c r="C1765" s="13" t="s">
        <v>799</v>
      </c>
      <c r="D1765" s="13" t="str">
        <f>VLOOKUP(B1765,'1월 3일'!$G:$I,3,0)</f>
        <v>교육</v>
      </c>
      <c r="E1765" s="10">
        <f>VLOOKUP(B1765,'12월 1일'!$A:$C,3,0)</f>
        <v>654.22780215</v>
      </c>
      <c r="F1765" s="10">
        <f>VLOOKUP(B1765,'1월 3일'!$A:$C,3,0)</f>
        <v>600.39152505000004</v>
      </c>
      <c r="G1765" s="11">
        <f t="shared" si="28"/>
        <v>-8.2289803220035758</v>
      </c>
    </row>
    <row r="1766" spans="2:7" x14ac:dyDescent="0.3">
      <c r="B1766" s="12">
        <v>359090</v>
      </c>
      <c r="C1766" s="13" t="s">
        <v>1302</v>
      </c>
      <c r="D1766" s="13" t="str">
        <f>VLOOKUP(B1766,'1월 3일'!$G:$I,3,0)</f>
        <v>헬스케어</v>
      </c>
      <c r="E1766" s="10">
        <f>VLOOKUP(B1766,'12월 1일'!$A:$C,3,0)</f>
        <v>656.92166870000005</v>
      </c>
      <c r="F1766" s="10">
        <f>VLOOKUP(B1766,'1월 3일'!$A:$C,3,0)</f>
        <v>616.20338345000005</v>
      </c>
      <c r="G1766" s="11">
        <f t="shared" si="28"/>
        <v>-6.1983471074380176</v>
      </c>
    </row>
    <row r="1767" spans="2:7" x14ac:dyDescent="0.3">
      <c r="B1767" s="14">
        <v>307870</v>
      </c>
      <c r="C1767" s="15" t="s">
        <v>971</v>
      </c>
      <c r="D1767" s="15" t="str">
        <f>VLOOKUP(B1767,'1월 3일'!$G:$I,3,0)</f>
        <v>인터넷</v>
      </c>
      <c r="E1767" s="10">
        <f>VLOOKUP(B1767,'12월 1일'!$A:$C,3,0)</f>
        <v>627.83954000000006</v>
      </c>
      <c r="F1767" s="10">
        <f>VLOOKUP(B1767,'1월 3일'!$A:$C,3,0)</f>
        <v>592.44280000000003</v>
      </c>
      <c r="G1767" s="11">
        <f t="shared" si="28"/>
        <v>-5.6378640950202064</v>
      </c>
    </row>
    <row r="1768" spans="2:7" x14ac:dyDescent="0.3">
      <c r="B1768" s="12">
        <v>41020</v>
      </c>
      <c r="C1768" s="13" t="s">
        <v>2372</v>
      </c>
      <c r="D1768" s="13" t="str">
        <f>VLOOKUP(B1768,'1월 3일'!$G:$I,3,0)</f>
        <v>인터넷</v>
      </c>
      <c r="E1768" s="10">
        <f>VLOOKUP(B1768,'12월 1일'!$A:$C,3,0)</f>
        <v>769.33913399999994</v>
      </c>
      <c r="F1768" s="10">
        <f>VLOOKUP(B1768,'1월 3일'!$A:$C,3,0)</f>
        <v>588.87686799999994</v>
      </c>
      <c r="G1768" s="11">
        <f t="shared" si="28"/>
        <v>-23.456790123456795</v>
      </c>
    </row>
    <row r="1769" spans="2:7" x14ac:dyDescent="0.3">
      <c r="B1769" s="12">
        <v>41520</v>
      </c>
      <c r="C1769" s="13" t="s">
        <v>1830</v>
      </c>
      <c r="D1769" s="13" t="str">
        <f>VLOOKUP(B1769,'1월 3일'!$G:$I,3,0)</f>
        <v>디스플레이</v>
      </c>
      <c r="E1769" s="10">
        <f>VLOOKUP(B1769,'12월 1일'!$A:$C,3,0)</f>
        <v>688.66324499999996</v>
      </c>
      <c r="F1769" s="10">
        <f>VLOOKUP(B1769,'1월 3일'!$A:$C,3,0)</f>
        <v>585.05903999999998</v>
      </c>
      <c r="G1769" s="11">
        <f t="shared" si="28"/>
        <v>-15.044247787610621</v>
      </c>
    </row>
    <row r="1770" spans="2:7" x14ac:dyDescent="0.3">
      <c r="B1770" s="12">
        <v>21820</v>
      </c>
      <c r="C1770" s="13" t="s">
        <v>1148</v>
      </c>
      <c r="D1770" s="13" t="str">
        <f>VLOOKUP(B1770,'1월 3일'!$G:$I,3,0)</f>
        <v>자동차</v>
      </c>
      <c r="E1770" s="10">
        <f>VLOOKUP(B1770,'12월 1일'!$A:$C,3,0)</f>
        <v>809</v>
      </c>
      <c r="F1770" s="10">
        <f>VLOOKUP(B1770,'1월 3일'!$A:$C,3,0)</f>
        <v>624</v>
      </c>
      <c r="G1770" s="11">
        <f t="shared" si="28"/>
        <v>-22.867737948084056</v>
      </c>
    </row>
    <row r="1771" spans="2:7" x14ac:dyDescent="0.3">
      <c r="B1771" s="12">
        <v>228340</v>
      </c>
      <c r="C1771" s="13" t="s">
        <v>634</v>
      </c>
      <c r="D1771" s="13" t="str">
        <f>VLOOKUP(B1771,'1월 3일'!$G:$I,3,0)</f>
        <v>건설</v>
      </c>
      <c r="E1771" s="10">
        <f>VLOOKUP(B1771,'12월 1일'!$A:$C,3,0)</f>
        <v>804</v>
      </c>
      <c r="F1771" s="10">
        <f>VLOOKUP(B1771,'1월 3일'!$A:$C,3,0)</f>
        <v>620</v>
      </c>
      <c r="G1771" s="11">
        <f t="shared" si="28"/>
        <v>-22.885572139303477</v>
      </c>
    </row>
    <row r="1772" spans="2:7" x14ac:dyDescent="0.3">
      <c r="B1772" s="12">
        <v>38010</v>
      </c>
      <c r="C1772" s="13" t="s">
        <v>1990</v>
      </c>
      <c r="D1772" s="13" t="str">
        <f>VLOOKUP(B1772,'1월 3일'!$G:$I,3,0)</f>
        <v>건설</v>
      </c>
      <c r="E1772" s="10">
        <f>VLOOKUP(B1772,'12월 1일'!$A:$C,3,0)</f>
        <v>732.6</v>
      </c>
      <c r="F1772" s="10">
        <f>VLOOKUP(B1772,'1월 3일'!$A:$C,3,0)</f>
        <v>588.6</v>
      </c>
      <c r="G1772" s="11">
        <f t="shared" si="28"/>
        <v>-19.656019656019652</v>
      </c>
    </row>
    <row r="1773" spans="2:7" x14ac:dyDescent="0.3">
      <c r="B1773" s="12">
        <v>321260</v>
      </c>
      <c r="C1773" s="13" t="s">
        <v>2391</v>
      </c>
      <c r="D1773" s="13" t="str">
        <f>VLOOKUP(B1773,'1월 3일'!$G:$I,3,0)</f>
        <v>디스플레이</v>
      </c>
      <c r="E1773" s="10">
        <f>VLOOKUP(B1773,'12월 1일'!$A:$C,3,0)</f>
        <v>785.14953939999998</v>
      </c>
      <c r="F1773" s="10">
        <f>VLOOKUP(B1773,'1월 3일'!$A:$C,3,0)</f>
        <v>625.8642648</v>
      </c>
      <c r="G1773" s="11">
        <f t="shared" si="28"/>
        <v>-20.28725314183124</v>
      </c>
    </row>
    <row r="1774" spans="2:7" x14ac:dyDescent="0.3">
      <c r="B1774" s="14">
        <v>317240</v>
      </c>
      <c r="C1774" s="15" t="s">
        <v>276</v>
      </c>
      <c r="D1774" s="15" t="str">
        <f>VLOOKUP(B1774,'1월 3일'!$G:$I,3,0)</f>
        <v>화장품</v>
      </c>
      <c r="E1774" s="10">
        <f>VLOOKUP(B1774,'12월 1일'!$A:$C,3,0)</f>
        <v>645.07727875</v>
      </c>
      <c r="F1774" s="10">
        <f>VLOOKUP(B1774,'1월 3일'!$A:$C,3,0)</f>
        <v>598.79794249999998</v>
      </c>
      <c r="G1774" s="11">
        <f t="shared" ref="G1774:G1837" si="29">(F1774/E1774-1)*100</f>
        <v>-7.17423133235725</v>
      </c>
    </row>
    <row r="1775" spans="2:7" x14ac:dyDescent="0.3">
      <c r="B1775" s="12">
        <v>1620</v>
      </c>
      <c r="C1775" s="13" t="s">
        <v>2103</v>
      </c>
      <c r="D1775" s="13" t="str">
        <f>VLOOKUP(B1775,'1월 3일'!$G:$I,3,0)</f>
        <v>자동차</v>
      </c>
      <c r="E1775" s="10">
        <f>VLOOKUP(B1775,'12월 1일'!$A:$C,3,0)</f>
        <v>641.74730239999997</v>
      </c>
      <c r="F1775" s="10">
        <f>VLOOKUP(B1775,'1월 3일'!$A:$C,3,0)</f>
        <v>563.53434991999995</v>
      </c>
      <c r="G1775" s="11">
        <f t="shared" si="29"/>
        <v>-12.187500000000007</v>
      </c>
    </row>
    <row r="1776" spans="2:7" x14ac:dyDescent="0.3">
      <c r="B1776" s="14">
        <v>129890</v>
      </c>
      <c r="C1776" s="15" t="s">
        <v>1420</v>
      </c>
      <c r="D1776" s="15" t="str">
        <f>VLOOKUP(B1776,'1월 3일'!$G:$I,3,0)</f>
        <v>전자제품</v>
      </c>
      <c r="E1776" s="10">
        <f>VLOOKUP(B1776,'12월 1일'!$A:$C,3,0)</f>
        <v>737.36804959999995</v>
      </c>
      <c r="F1776" s="10">
        <f>VLOOKUP(B1776,'1월 3일'!$A:$C,3,0)</f>
        <v>586.45068779999997</v>
      </c>
      <c r="G1776" s="11">
        <f t="shared" si="29"/>
        <v>-20.46703296703296</v>
      </c>
    </row>
    <row r="1777" spans="2:7" x14ac:dyDescent="0.3">
      <c r="B1777" s="14">
        <v>8830</v>
      </c>
      <c r="C1777" s="15" t="s">
        <v>495</v>
      </c>
      <c r="D1777" s="15" t="str">
        <f>VLOOKUP(B1777,'1월 3일'!$G:$I,3,0)</f>
        <v>농업</v>
      </c>
      <c r="E1777" s="10">
        <f>VLOOKUP(B1777,'12월 1일'!$A:$C,3,0)</f>
        <v>696.53279999999995</v>
      </c>
      <c r="F1777" s="10">
        <f>VLOOKUP(B1777,'1월 3일'!$A:$C,3,0)</f>
        <v>603.96134400000005</v>
      </c>
      <c r="G1777" s="11">
        <f t="shared" si="29"/>
        <v>-13.290322580645153</v>
      </c>
    </row>
    <row r="1778" spans="2:7" x14ac:dyDescent="0.3">
      <c r="B1778" s="14">
        <v>131400</v>
      </c>
      <c r="C1778" s="16" t="s">
        <v>1840</v>
      </c>
      <c r="D1778" s="16" t="str">
        <f>VLOOKUP(B1778,'1월 3일'!$G:$I,3,0)</f>
        <v>PCB</v>
      </c>
      <c r="E1778" s="10">
        <f>VLOOKUP(B1778,'12월 1일'!$A:$C,3,0)</f>
        <v>734.34439889999999</v>
      </c>
      <c r="F1778" s="10">
        <f>VLOOKUP(B1778,'1월 3일'!$A:$C,3,0)</f>
        <v>625.31509949999997</v>
      </c>
      <c r="G1778" s="11">
        <f t="shared" si="29"/>
        <v>-14.847161572052403</v>
      </c>
    </row>
    <row r="1779" spans="2:7" x14ac:dyDescent="0.3">
      <c r="B1779" s="12">
        <v>51380</v>
      </c>
      <c r="C1779" s="13" t="s">
        <v>2408</v>
      </c>
      <c r="D1779" s="13" t="str">
        <f>VLOOKUP(B1779,'1월 3일'!$G:$I,3,0)</f>
        <v>전자제품</v>
      </c>
      <c r="E1779" s="10">
        <f>VLOOKUP(B1779,'12월 1일'!$A:$C,3,0)</f>
        <v>756.26554959999999</v>
      </c>
      <c r="F1779" s="10">
        <f>VLOOKUP(B1779,'1월 3일'!$A:$C,3,0)</f>
        <v>556.07761000000005</v>
      </c>
      <c r="G1779" s="11">
        <f t="shared" si="29"/>
        <v>-26.470588235294112</v>
      </c>
    </row>
    <row r="1780" spans="2:7" x14ac:dyDescent="0.3">
      <c r="B1780" s="12">
        <v>256150</v>
      </c>
      <c r="C1780" s="13" t="s">
        <v>2525</v>
      </c>
      <c r="D1780" s="13" t="str">
        <f>VLOOKUP(B1780,'1월 3일'!$G:$I,3,0)</f>
        <v>전자제품</v>
      </c>
      <c r="E1780" s="10">
        <f>VLOOKUP(B1780,'12월 1일'!$A:$C,3,0)</f>
        <v>703.50099999999998</v>
      </c>
      <c r="F1780" s="10">
        <f>VLOOKUP(B1780,'1월 3일'!$A:$C,3,0)</f>
        <v>599.40300000000002</v>
      </c>
      <c r="G1780" s="11">
        <f t="shared" si="29"/>
        <v>-14.797136038186153</v>
      </c>
    </row>
    <row r="1781" spans="2:7" x14ac:dyDescent="0.3">
      <c r="B1781" s="12">
        <v>90370</v>
      </c>
      <c r="C1781" s="13" t="s">
        <v>816</v>
      </c>
      <c r="D1781" s="13" t="str">
        <f>VLOOKUP(B1781,'1월 3일'!$G:$I,3,0)</f>
        <v>패션</v>
      </c>
      <c r="E1781" s="10">
        <f>VLOOKUP(B1781,'12월 1일'!$A:$C,3,0)</f>
        <v>773.29061207999996</v>
      </c>
      <c r="F1781" s="10">
        <f>VLOOKUP(B1781,'1월 3일'!$A:$C,3,0)</f>
        <v>608.91964604999998</v>
      </c>
      <c r="G1781" s="11">
        <f t="shared" si="29"/>
        <v>-21.256040544430554</v>
      </c>
    </row>
    <row r="1782" spans="2:7" x14ac:dyDescent="0.3">
      <c r="B1782" s="14">
        <v>45520</v>
      </c>
      <c r="C1782" s="15" t="s">
        <v>2228</v>
      </c>
      <c r="D1782" s="15" t="str">
        <f>VLOOKUP(B1782,'1월 3일'!$G:$I,3,0)</f>
        <v>자동차</v>
      </c>
      <c r="E1782" s="10">
        <f>VLOOKUP(B1782,'12월 1일'!$A:$C,3,0)</f>
        <v>682.5</v>
      </c>
      <c r="F1782" s="10">
        <f>VLOOKUP(B1782,'1월 3일'!$A:$C,3,0)</f>
        <v>653.25</v>
      </c>
      <c r="G1782" s="11">
        <f t="shared" si="29"/>
        <v>-4.2857142857142811</v>
      </c>
    </row>
    <row r="1783" spans="2:7" x14ac:dyDescent="0.3">
      <c r="B1783" s="14">
        <v>307280</v>
      </c>
      <c r="C1783" s="16" t="s">
        <v>1703</v>
      </c>
      <c r="D1783" s="16" t="str">
        <f>VLOOKUP(B1783,'1월 3일'!$G:$I,3,0)</f>
        <v>헬스케어</v>
      </c>
      <c r="E1783" s="10">
        <f>VLOOKUP(B1783,'12월 1일'!$A:$C,3,0)</f>
        <v>648.88846239999998</v>
      </c>
      <c r="F1783" s="10">
        <f>VLOOKUP(B1783,'1월 3일'!$A:$C,3,0)</f>
        <v>608.78861359999996</v>
      </c>
      <c r="G1783" s="11">
        <f t="shared" si="29"/>
        <v>-6.1797752808988804</v>
      </c>
    </row>
    <row r="1784" spans="2:7" x14ac:dyDescent="0.3">
      <c r="B1784" s="14">
        <v>189690</v>
      </c>
      <c r="C1784" s="15" t="s">
        <v>2367</v>
      </c>
      <c r="D1784" s="15" t="str">
        <f>VLOOKUP(B1784,'1월 3일'!$G:$I,3,0)</f>
        <v>인터넷</v>
      </c>
      <c r="E1784" s="10">
        <f>VLOOKUP(B1784,'12월 1일'!$A:$C,3,0)</f>
        <v>648.44139759999996</v>
      </c>
      <c r="F1784" s="10">
        <f>VLOOKUP(B1784,'1월 3일'!$A:$C,3,0)</f>
        <v>605.63697950000005</v>
      </c>
      <c r="G1784" s="11">
        <f t="shared" si="29"/>
        <v>-6.6011235955056087</v>
      </c>
    </row>
    <row r="1785" spans="2:7" x14ac:dyDescent="0.3">
      <c r="B1785" s="12">
        <v>36090</v>
      </c>
      <c r="C1785" s="13" t="s">
        <v>1740</v>
      </c>
      <c r="D1785" s="13" t="str">
        <f>VLOOKUP(B1785,'1월 3일'!$G:$I,3,0)</f>
        <v>디스플레이</v>
      </c>
      <c r="E1785" s="10">
        <f>VLOOKUP(B1785,'12월 1일'!$A:$C,3,0)</f>
        <v>720.81508352000003</v>
      </c>
      <c r="F1785" s="10">
        <f>VLOOKUP(B1785,'1월 3일'!$A:$C,3,0)</f>
        <v>684.79174330000001</v>
      </c>
      <c r="G1785" s="11">
        <f t="shared" si="29"/>
        <v>-4.9975841299109707</v>
      </c>
    </row>
    <row r="1786" spans="2:7" x14ac:dyDescent="0.3">
      <c r="B1786" s="14">
        <v>351320</v>
      </c>
      <c r="C1786" s="15" t="s">
        <v>1448</v>
      </c>
      <c r="D1786" s="15" t="str">
        <f>VLOOKUP(B1786,'1월 3일'!$G:$I,3,0)</f>
        <v>디스플레이</v>
      </c>
      <c r="E1786" s="10">
        <f>VLOOKUP(B1786,'12월 1일'!$A:$C,3,0)</f>
        <v>754.04409550000003</v>
      </c>
      <c r="F1786" s="10">
        <f>VLOOKUP(B1786,'1월 3일'!$A:$C,3,0)</f>
        <v>631.85592819999999</v>
      </c>
      <c r="G1786" s="11">
        <f t="shared" si="29"/>
        <v>-16.204379562043801</v>
      </c>
    </row>
    <row r="1787" spans="2:7" x14ac:dyDescent="0.3">
      <c r="B1787" s="12">
        <v>52300</v>
      </c>
      <c r="C1787" s="13" t="s">
        <v>2078</v>
      </c>
      <c r="D1787" s="13" t="str">
        <f>VLOOKUP(B1787,'1월 3일'!$G:$I,3,0)</f>
        <v>운송</v>
      </c>
      <c r="E1787" s="10">
        <f>VLOOKUP(B1787,'12월 1일'!$A:$C,3,0)</f>
        <v>715.79761243999997</v>
      </c>
      <c r="F1787" s="10">
        <f>VLOOKUP(B1787,'1월 3일'!$A:$C,3,0)</f>
        <v>614.6144074</v>
      </c>
      <c r="G1787" s="11">
        <f t="shared" si="29"/>
        <v>-14.135728211650244</v>
      </c>
    </row>
    <row r="1788" spans="2:7" x14ac:dyDescent="0.3">
      <c r="B1788" s="14">
        <v>140520</v>
      </c>
      <c r="C1788" s="15" t="s">
        <v>556</v>
      </c>
      <c r="D1788" s="15" t="str">
        <f>VLOOKUP(B1788,'1월 3일'!$G:$I,3,0)</f>
        <v>기초소재</v>
      </c>
      <c r="E1788" s="10">
        <f>VLOOKUP(B1788,'12월 1일'!$A:$C,3,0)</f>
        <v>661.77476805000003</v>
      </c>
      <c r="F1788" s="10">
        <f>VLOOKUP(B1788,'1월 3일'!$A:$C,3,0)</f>
        <v>573.11594745000002</v>
      </c>
      <c r="G1788" s="11">
        <f t="shared" si="29"/>
        <v>-13.397129186602875</v>
      </c>
    </row>
    <row r="1789" spans="2:7" x14ac:dyDescent="0.3">
      <c r="B1789" s="12">
        <v>16100</v>
      </c>
      <c r="C1789" s="13" t="s">
        <v>773</v>
      </c>
      <c r="D1789" s="13" t="str">
        <f>VLOOKUP(B1789,'1월 3일'!$G:$I,3,0)</f>
        <v>화장품</v>
      </c>
      <c r="E1789" s="10">
        <f>VLOOKUP(B1789,'12월 1일'!$A:$C,3,0)</f>
        <v>580.66717759999995</v>
      </c>
      <c r="F1789" s="10">
        <f>VLOOKUP(B1789,'1월 3일'!$A:$C,3,0)</f>
        <v>597.85798220000004</v>
      </c>
      <c r="G1789" s="11">
        <f t="shared" si="29"/>
        <v>2.9605263157894912</v>
      </c>
    </row>
    <row r="1790" spans="2:7" x14ac:dyDescent="0.3">
      <c r="B1790" s="12">
        <v>290740</v>
      </c>
      <c r="C1790" s="13" t="s">
        <v>1417</v>
      </c>
      <c r="D1790" s="13" t="str">
        <f>VLOOKUP(B1790,'1월 3일'!$G:$I,3,0)</f>
        <v>스마트폰</v>
      </c>
      <c r="E1790" s="10">
        <f>VLOOKUP(B1790,'12월 1일'!$A:$C,3,0)</f>
        <v>658.25171939999996</v>
      </c>
      <c r="F1790" s="10">
        <f>VLOOKUP(B1790,'1월 3일'!$A:$C,3,0)</f>
        <v>585.78364020000004</v>
      </c>
      <c r="G1790" s="11">
        <f t="shared" si="29"/>
        <v>-11.009174311926595</v>
      </c>
    </row>
    <row r="1791" spans="2:7" x14ac:dyDescent="0.3">
      <c r="B1791" s="14">
        <v>5320</v>
      </c>
      <c r="C1791" s="15" t="s">
        <v>343</v>
      </c>
      <c r="D1791" s="15" t="str">
        <f>VLOOKUP(B1791,'1월 3일'!$G:$I,3,0)</f>
        <v>패션</v>
      </c>
      <c r="E1791" s="10">
        <f>VLOOKUP(B1791,'12월 1일'!$A:$C,3,0)</f>
        <v>734.17436450000002</v>
      </c>
      <c r="F1791" s="10">
        <f>VLOOKUP(B1791,'1월 3일'!$A:$C,3,0)</f>
        <v>596.17241360000003</v>
      </c>
      <c r="G1791" s="11">
        <f t="shared" si="29"/>
        <v>-18.796890435419179</v>
      </c>
    </row>
    <row r="1792" spans="2:7" x14ac:dyDescent="0.3">
      <c r="B1792" s="12">
        <v>332370</v>
      </c>
      <c r="C1792" s="13" t="s">
        <v>1348</v>
      </c>
      <c r="D1792" s="13" t="str">
        <f>VLOOKUP(B1792,'1월 3일'!$G:$I,3,0)</f>
        <v>전자제품</v>
      </c>
      <c r="E1792" s="10">
        <f>VLOOKUP(B1792,'12월 1일'!$A:$C,3,0)</f>
        <v>633.15673019999997</v>
      </c>
      <c r="F1792" s="10">
        <f>VLOOKUP(B1792,'1월 3일'!$A:$C,3,0)</f>
        <v>594.66292480000004</v>
      </c>
      <c r="G1792" s="11">
        <f t="shared" si="29"/>
        <v>-6.0796645702305918</v>
      </c>
    </row>
    <row r="1793" spans="2:7" x14ac:dyDescent="0.3">
      <c r="B1793" s="14">
        <v>178780</v>
      </c>
      <c r="C1793" s="15" t="s">
        <v>1800</v>
      </c>
      <c r="D1793" s="15" t="str">
        <f>VLOOKUP(B1793,'1월 3일'!$G:$I,3,0)</f>
        <v>디스플레이</v>
      </c>
      <c r="E1793" s="10">
        <f>VLOOKUP(B1793,'12월 1일'!$A:$C,3,0)</f>
        <v>602.40302320000001</v>
      </c>
      <c r="F1793" s="10">
        <f>VLOOKUP(B1793,'1월 3일'!$A:$C,3,0)</f>
        <v>602.40302320000001</v>
      </c>
      <c r="G1793" s="11">
        <f t="shared" si="29"/>
        <v>0</v>
      </c>
    </row>
    <row r="1794" spans="2:7" x14ac:dyDescent="0.3">
      <c r="B1794" s="12">
        <v>204020</v>
      </c>
      <c r="C1794" s="13" t="s">
        <v>354</v>
      </c>
      <c r="D1794" s="13" t="str">
        <f>VLOOKUP(B1794,'1월 3일'!$G:$I,3,0)</f>
        <v>패션</v>
      </c>
      <c r="E1794" s="10">
        <f>VLOOKUP(B1794,'12월 1일'!$A:$C,3,0)</f>
        <v>629.60718750000001</v>
      </c>
      <c r="F1794" s="10">
        <f>VLOOKUP(B1794,'1월 3일'!$A:$C,3,0)</f>
        <v>589.31232750000004</v>
      </c>
      <c r="G1794" s="11">
        <f t="shared" si="29"/>
        <v>-6.399999999999995</v>
      </c>
    </row>
    <row r="1795" spans="2:7" x14ac:dyDescent="0.3">
      <c r="B1795" s="12">
        <v>5360</v>
      </c>
      <c r="C1795" s="13" t="s">
        <v>825</v>
      </c>
      <c r="D1795" s="13" t="str">
        <f>VLOOKUP(B1795,'1월 3일'!$G:$I,3,0)</f>
        <v>내수</v>
      </c>
      <c r="E1795" s="10">
        <f>VLOOKUP(B1795,'12월 1일'!$A:$C,3,0)</f>
        <v>628.33545775000005</v>
      </c>
      <c r="F1795" s="10">
        <f>VLOOKUP(B1795,'1월 3일'!$A:$C,3,0)</f>
        <v>581.09219025000004</v>
      </c>
      <c r="G1795" s="11">
        <f t="shared" si="29"/>
        <v>-7.518796992481203</v>
      </c>
    </row>
    <row r="1796" spans="2:7" x14ac:dyDescent="0.3">
      <c r="B1796" s="14">
        <v>39420</v>
      </c>
      <c r="C1796" s="15" t="s">
        <v>2118</v>
      </c>
      <c r="D1796" s="15" t="str">
        <f>VLOOKUP(B1796,'1월 3일'!$G:$I,3,0)</f>
        <v>운송</v>
      </c>
      <c r="E1796" s="10">
        <f>VLOOKUP(B1796,'12월 1일'!$A:$C,3,0)</f>
        <v>642.51581799999997</v>
      </c>
      <c r="F1796" s="10">
        <f>VLOOKUP(B1796,'1월 3일'!$A:$C,3,0)</f>
        <v>560.38973599999997</v>
      </c>
      <c r="G1796" s="11">
        <f t="shared" si="29"/>
        <v>-12.781954887218049</v>
      </c>
    </row>
    <row r="1797" spans="2:7" x14ac:dyDescent="0.3">
      <c r="B1797" s="12">
        <v>32680</v>
      </c>
      <c r="C1797" s="13" t="s">
        <v>1177</v>
      </c>
      <c r="D1797" s="13" t="str">
        <f>VLOOKUP(B1797,'1월 3일'!$G:$I,3,0)</f>
        <v>인터넷</v>
      </c>
      <c r="E1797" s="10">
        <f>VLOOKUP(B1797,'12월 1일'!$A:$C,3,0)</f>
        <v>600.48893710000004</v>
      </c>
      <c r="F1797" s="10">
        <f>VLOOKUP(B1797,'1월 3일'!$A:$C,3,0)</f>
        <v>552.67930835000004</v>
      </c>
      <c r="G1797" s="11">
        <f t="shared" si="29"/>
        <v>-7.9617834394904445</v>
      </c>
    </row>
    <row r="1798" spans="2:7" x14ac:dyDescent="0.3">
      <c r="B1798" s="14">
        <v>115480</v>
      </c>
      <c r="C1798" s="15" t="s">
        <v>1305</v>
      </c>
      <c r="D1798" s="15" t="str">
        <f>VLOOKUP(B1798,'1월 3일'!$G:$I,3,0)</f>
        <v>헬스케어</v>
      </c>
      <c r="E1798" s="10">
        <f>VLOOKUP(B1798,'12월 1일'!$A:$C,3,0)</f>
        <v>573.33546750000005</v>
      </c>
      <c r="F1798" s="10">
        <f>VLOOKUP(B1798,'1월 3일'!$A:$C,3,0)</f>
        <v>576.125361</v>
      </c>
      <c r="G1798" s="11">
        <f t="shared" si="29"/>
        <v>0.48660752005542651</v>
      </c>
    </row>
    <row r="1799" spans="2:7" x14ac:dyDescent="0.3">
      <c r="B1799" s="12">
        <v>8370</v>
      </c>
      <c r="C1799" s="13" t="s">
        <v>1717</v>
      </c>
      <c r="D1799" s="13" t="str">
        <f>VLOOKUP(B1799,'1월 3일'!$G:$I,3,0)</f>
        <v>패션</v>
      </c>
      <c r="E1799" s="10">
        <f>VLOOKUP(B1799,'12월 1일'!$A:$C,3,0)</f>
        <v>644.4</v>
      </c>
      <c r="F1799" s="10">
        <f>VLOOKUP(B1799,'1월 3일'!$A:$C,3,0)</f>
        <v>562.79999999999995</v>
      </c>
      <c r="G1799" s="11">
        <f t="shared" si="29"/>
        <v>-12.662942271880828</v>
      </c>
    </row>
    <row r="1800" spans="2:7" x14ac:dyDescent="0.3">
      <c r="B1800" s="14">
        <v>196450</v>
      </c>
      <c r="C1800" s="15" t="s">
        <v>2176</v>
      </c>
      <c r="D1800" s="15" t="str">
        <f>VLOOKUP(B1800,'1월 3일'!$G:$I,3,0)</f>
        <v>스마트폰</v>
      </c>
      <c r="E1800" s="10">
        <f>VLOOKUP(B1800,'12월 1일'!$A:$C,3,0)</f>
        <v>589.62655180000002</v>
      </c>
      <c r="F1800" s="10">
        <f>VLOOKUP(B1800,'1월 3일'!$A:$C,3,0)</f>
        <v>597.87307699999997</v>
      </c>
      <c r="G1800" s="11">
        <f t="shared" si="29"/>
        <v>1.3986013986013957</v>
      </c>
    </row>
    <row r="1801" spans="2:7" x14ac:dyDescent="0.3">
      <c r="B1801" s="14">
        <v>31860</v>
      </c>
      <c r="C1801" s="15" t="s">
        <v>1548</v>
      </c>
      <c r="D1801" s="15" t="str">
        <f>VLOOKUP(B1801,'1월 3일'!$G:$I,3,0)</f>
        <v>전자제품</v>
      </c>
      <c r="E1801" s="10">
        <f>VLOOKUP(B1801,'12월 1일'!$A:$C,3,0)</f>
        <v>846.41616999999997</v>
      </c>
      <c r="F1801" s="10">
        <f>VLOOKUP(B1801,'1월 3일'!$A:$C,3,0)</f>
        <v>588.69040240000004</v>
      </c>
      <c r="G1801" s="11">
        <f t="shared" si="29"/>
        <v>-30.449060017367103</v>
      </c>
    </row>
    <row r="1802" spans="2:7" x14ac:dyDescent="0.3">
      <c r="B1802" s="14">
        <v>340440</v>
      </c>
      <c r="C1802" s="15" t="s">
        <v>1132</v>
      </c>
      <c r="D1802" s="15" t="str">
        <f>VLOOKUP(B1802,'1월 3일'!$G:$I,3,0)</f>
        <v>내수</v>
      </c>
      <c r="E1802" s="10">
        <f>VLOOKUP(B1802,'12월 1일'!$A:$C,3,0)</f>
        <v>739.25638219999996</v>
      </c>
      <c r="F1802" s="10">
        <f>VLOOKUP(B1802,'1월 3일'!$A:$C,3,0)</f>
        <v>598.78348040000003</v>
      </c>
      <c r="G1802" s="11">
        <f t="shared" si="29"/>
        <v>-19.00191938579654</v>
      </c>
    </row>
    <row r="1803" spans="2:7" x14ac:dyDescent="0.3">
      <c r="B1803" s="14">
        <v>130500</v>
      </c>
      <c r="C1803" s="15" t="s">
        <v>69</v>
      </c>
      <c r="D1803" s="15" t="str">
        <f>VLOOKUP(B1803,'1월 3일'!$G:$I,3,0)</f>
        <v>자동차</v>
      </c>
      <c r="E1803" s="10">
        <f>VLOOKUP(B1803,'12월 1일'!$A:$C,3,0)</f>
        <v>619.61921519999999</v>
      </c>
      <c r="F1803" s="10">
        <f>VLOOKUP(B1803,'1월 3일'!$A:$C,3,0)</f>
        <v>581.0748274</v>
      </c>
      <c r="G1803" s="11">
        <f t="shared" si="29"/>
        <v>-6.2206572769953006</v>
      </c>
    </row>
    <row r="1804" spans="2:7" x14ac:dyDescent="0.3">
      <c r="B1804" s="14">
        <v>95910</v>
      </c>
      <c r="C1804" s="15" t="s">
        <v>1444</v>
      </c>
      <c r="D1804" s="15" t="str">
        <f>VLOOKUP(B1804,'1월 3일'!$G:$I,3,0)</f>
        <v>에너지</v>
      </c>
      <c r="E1804" s="10">
        <f>VLOOKUP(B1804,'12월 1일'!$A:$C,3,0)</f>
        <v>743.12156430000005</v>
      </c>
      <c r="F1804" s="10">
        <f>VLOOKUP(B1804,'1월 3일'!$A:$C,3,0)</f>
        <v>569.53148759999999</v>
      </c>
      <c r="G1804" s="11">
        <f t="shared" si="29"/>
        <v>-23.359580052493445</v>
      </c>
    </row>
    <row r="1805" spans="2:7" x14ac:dyDescent="0.3">
      <c r="B1805" s="14">
        <v>46940</v>
      </c>
      <c r="C1805" s="15" t="s">
        <v>1693</v>
      </c>
      <c r="D1805" s="15" t="str">
        <f>VLOOKUP(B1805,'1월 3일'!$G:$I,3,0)</f>
        <v>건설</v>
      </c>
      <c r="E1805" s="10">
        <f>VLOOKUP(B1805,'12월 1일'!$A:$C,3,0)</f>
        <v>710.321955</v>
      </c>
      <c r="F1805" s="10">
        <f>VLOOKUP(B1805,'1월 3일'!$A:$C,3,0)</f>
        <v>566.63087250000001</v>
      </c>
      <c r="G1805" s="11">
        <f t="shared" si="29"/>
        <v>-20.229007633587781</v>
      </c>
    </row>
    <row r="1806" spans="2:7" x14ac:dyDescent="0.3">
      <c r="B1806" s="14">
        <v>168360</v>
      </c>
      <c r="C1806" s="16" t="s">
        <v>2356</v>
      </c>
      <c r="D1806" s="16" t="str">
        <f>VLOOKUP(B1806,'1월 3일'!$G:$I,3,0)</f>
        <v>PCB</v>
      </c>
      <c r="E1806" s="10">
        <f>VLOOKUP(B1806,'12월 1일'!$A:$C,3,0)</f>
        <v>820.66334819999997</v>
      </c>
      <c r="F1806" s="10">
        <f>VLOOKUP(B1806,'1월 3일'!$A:$C,3,0)</f>
        <v>573.71925380000005</v>
      </c>
      <c r="G1806" s="11">
        <f t="shared" si="29"/>
        <v>-30.090791180285336</v>
      </c>
    </row>
    <row r="1807" spans="2:7" x14ac:dyDescent="0.3">
      <c r="B1807" s="14">
        <v>311390</v>
      </c>
      <c r="C1807" s="15" t="s">
        <v>418</v>
      </c>
      <c r="D1807" s="15" t="str">
        <f>VLOOKUP(B1807,'1월 3일'!$G:$I,3,0)</f>
        <v>음식료</v>
      </c>
      <c r="E1807" s="10">
        <f>VLOOKUP(B1807,'12월 1일'!$A:$C,3,0)</f>
        <v>728.11550699999998</v>
      </c>
      <c r="F1807" s="10">
        <f>VLOOKUP(B1807,'1월 3일'!$A:$C,3,0)</f>
        <v>581.84947799999998</v>
      </c>
      <c r="G1807" s="11">
        <f t="shared" si="29"/>
        <v>-20.088300220750554</v>
      </c>
    </row>
    <row r="1808" spans="2:7" x14ac:dyDescent="0.3">
      <c r="B1808" s="14">
        <v>73110</v>
      </c>
      <c r="C1808" s="15" t="s">
        <v>1582</v>
      </c>
      <c r="D1808" s="15" t="str">
        <f>VLOOKUP(B1808,'1월 3일'!$G:$I,3,0)</f>
        <v>디스플레이</v>
      </c>
      <c r="E1808" s="10">
        <f>VLOOKUP(B1808,'12월 1일'!$A:$C,3,0)</f>
        <v>634.26733149999995</v>
      </c>
      <c r="F1808" s="10">
        <f>VLOOKUP(B1808,'1월 3일'!$A:$C,3,0)</f>
        <v>583.56152799999995</v>
      </c>
      <c r="G1808" s="11">
        <f t="shared" si="29"/>
        <v>-7.9943899018232845</v>
      </c>
    </row>
    <row r="1809" spans="2:7" x14ac:dyDescent="0.3">
      <c r="B1809" s="14">
        <v>94860</v>
      </c>
      <c r="C1809" s="15" t="s">
        <v>412</v>
      </c>
      <c r="D1809" s="15" t="str">
        <f>VLOOKUP(B1809,'1월 3일'!$G:$I,3,0)</f>
        <v>보안</v>
      </c>
      <c r="E1809" s="10">
        <f>VLOOKUP(B1809,'12월 1일'!$A:$C,3,0)</f>
        <v>663.31957124999997</v>
      </c>
      <c r="F1809" s="10">
        <f>VLOOKUP(B1809,'1월 3일'!$A:$C,3,0)</f>
        <v>574.52876249999997</v>
      </c>
      <c r="G1809" s="11">
        <f t="shared" si="29"/>
        <v>-13.385826771653541</v>
      </c>
    </row>
    <row r="1810" spans="2:7" x14ac:dyDescent="0.3">
      <c r="B1810" s="14">
        <v>53270</v>
      </c>
      <c r="C1810" s="16" t="s">
        <v>341</v>
      </c>
      <c r="D1810" s="16" t="str">
        <f>VLOOKUP(B1810,'1월 3일'!$G:$I,3,0)</f>
        <v>자동차</v>
      </c>
      <c r="E1810" s="10">
        <f>VLOOKUP(B1810,'12월 1일'!$A:$C,3,0)</f>
        <v>721.88065889999996</v>
      </c>
      <c r="F1810" s="10">
        <f>VLOOKUP(B1810,'1월 3일'!$A:$C,3,0)</f>
        <v>607.06600200000003</v>
      </c>
      <c r="G1810" s="11">
        <f t="shared" si="29"/>
        <v>-15.904936014625214</v>
      </c>
    </row>
    <row r="1811" spans="2:7" x14ac:dyDescent="0.3">
      <c r="B1811" s="14">
        <v>83500</v>
      </c>
      <c r="C1811" s="15" t="s">
        <v>1534</v>
      </c>
      <c r="D1811" s="15" t="str">
        <f>VLOOKUP(B1811,'1월 3일'!$G:$I,3,0)</f>
        <v>디스플레이</v>
      </c>
      <c r="E1811" s="10">
        <f>VLOOKUP(B1811,'12월 1일'!$A:$C,3,0)</f>
        <v>734.447453</v>
      </c>
      <c r="F1811" s="10">
        <f>VLOOKUP(B1811,'1월 3일'!$A:$C,3,0)</f>
        <v>574.82187939999994</v>
      </c>
      <c r="G1811" s="11">
        <f t="shared" si="29"/>
        <v>-21.734104046242784</v>
      </c>
    </row>
    <row r="1812" spans="2:7" x14ac:dyDescent="0.3">
      <c r="B1812" s="14">
        <v>75970</v>
      </c>
      <c r="C1812" s="15" t="s">
        <v>606</v>
      </c>
      <c r="D1812" s="15" t="str">
        <f>VLOOKUP(B1812,'1월 3일'!$G:$I,3,0)</f>
        <v>기초소재</v>
      </c>
      <c r="E1812" s="10">
        <f>VLOOKUP(B1812,'12월 1일'!$A:$C,3,0)</f>
        <v>725.88</v>
      </c>
      <c r="F1812" s="10">
        <f>VLOOKUP(B1812,'1월 3일'!$A:$C,3,0)</f>
        <v>583.28</v>
      </c>
      <c r="G1812" s="11">
        <f t="shared" si="29"/>
        <v>-19.645120405576687</v>
      </c>
    </row>
    <row r="1813" spans="2:7" x14ac:dyDescent="0.3">
      <c r="B1813" s="14">
        <v>119850</v>
      </c>
      <c r="C1813" s="15" t="s">
        <v>2037</v>
      </c>
      <c r="D1813" s="15" t="str">
        <f>VLOOKUP(B1813,'1월 3일'!$G:$I,3,0)</f>
        <v>에너지</v>
      </c>
      <c r="E1813" s="10">
        <f>VLOOKUP(B1813,'12월 1일'!$A:$C,3,0)</f>
        <v>667.82570539999995</v>
      </c>
      <c r="F1813" s="10">
        <f>VLOOKUP(B1813,'1월 3일'!$A:$C,3,0)</f>
        <v>582.29137860000003</v>
      </c>
      <c r="G1813" s="11">
        <f t="shared" si="29"/>
        <v>-12.807881773399</v>
      </c>
    </row>
    <row r="1814" spans="2:7" x14ac:dyDescent="0.3">
      <c r="B1814" s="12">
        <v>220180</v>
      </c>
      <c r="C1814" s="13" t="s">
        <v>2602</v>
      </c>
      <c r="D1814" s="13" t="str">
        <f>VLOOKUP(B1814,'1월 3일'!$G:$I,3,0)</f>
        <v>인터넷</v>
      </c>
      <c r="E1814" s="10">
        <f>VLOOKUP(B1814,'12월 1일'!$A:$C,3,0)</f>
        <v>638.52319999999997</v>
      </c>
      <c r="F1814" s="10">
        <f>VLOOKUP(B1814,'1월 3일'!$A:$C,3,0)</f>
        <v>577.38800000000003</v>
      </c>
      <c r="G1814" s="11">
        <f t="shared" si="29"/>
        <v>-9.5744680851063695</v>
      </c>
    </row>
    <row r="1815" spans="2:7" x14ac:dyDescent="0.3">
      <c r="B1815" s="14">
        <v>17370</v>
      </c>
      <c r="C1815" s="15" t="s">
        <v>1691</v>
      </c>
      <c r="D1815" s="15" t="str">
        <f>VLOOKUP(B1815,'1월 3일'!$G:$I,3,0)</f>
        <v>자동차</v>
      </c>
      <c r="E1815" s="10">
        <f>VLOOKUP(B1815,'12월 1일'!$A:$C,3,0)</f>
        <v>640.07618730000002</v>
      </c>
      <c r="F1815" s="10">
        <f>VLOOKUP(B1815,'1월 3일'!$A:$C,3,0)</f>
        <v>575.06129559999999</v>
      </c>
      <c r="G1815" s="11">
        <f t="shared" si="29"/>
        <v>-10.157367668097283</v>
      </c>
    </row>
    <row r="1816" spans="2:7" x14ac:dyDescent="0.3">
      <c r="B1816" s="12">
        <v>18680</v>
      </c>
      <c r="C1816" s="13" t="s">
        <v>1096</v>
      </c>
      <c r="D1816" s="13" t="str">
        <f>VLOOKUP(B1816,'1월 3일'!$G:$I,3,0)</f>
        <v>헬스케어</v>
      </c>
      <c r="E1816" s="10">
        <f>VLOOKUP(B1816,'12월 1일'!$A:$C,3,0)</f>
        <v>535.16274209999995</v>
      </c>
      <c r="F1816" s="10">
        <f>VLOOKUP(B1816,'1월 3일'!$A:$C,3,0)</f>
        <v>560.23027794999996</v>
      </c>
      <c r="G1816" s="11">
        <f t="shared" si="29"/>
        <v>4.6840958605664618</v>
      </c>
    </row>
    <row r="1817" spans="2:7" x14ac:dyDescent="0.3">
      <c r="B1817" s="12">
        <v>100030</v>
      </c>
      <c r="C1817" s="13" t="s">
        <v>1895</v>
      </c>
      <c r="D1817" s="13" t="str">
        <f>VLOOKUP(B1817,'1월 3일'!$G:$I,3,0)</f>
        <v>인터넷</v>
      </c>
      <c r="E1817" s="10">
        <f>VLOOKUP(B1817,'12월 1일'!$A:$C,3,0)</f>
        <v>646.89165800000001</v>
      </c>
      <c r="F1817" s="10">
        <f>VLOOKUP(B1817,'1월 3일'!$A:$C,3,0)</f>
        <v>597.63594799999998</v>
      </c>
      <c r="G1817" s="11">
        <f t="shared" si="29"/>
        <v>-7.6142131979695442</v>
      </c>
    </row>
    <row r="1818" spans="2:7" x14ac:dyDescent="0.3">
      <c r="B1818" s="12">
        <v>52600</v>
      </c>
      <c r="C1818" s="13" t="s">
        <v>2522</v>
      </c>
      <c r="D1818" s="13" t="str">
        <f>VLOOKUP(B1818,'1월 3일'!$G:$I,3,0)</f>
        <v>인터넷</v>
      </c>
      <c r="E1818" s="10">
        <f>VLOOKUP(B1818,'12월 1일'!$A:$C,3,0)</f>
        <v>694.97837000000004</v>
      </c>
      <c r="F1818" s="10">
        <f>VLOOKUP(B1818,'1월 3일'!$A:$C,3,0)</f>
        <v>560.26126499999998</v>
      </c>
      <c r="G1818" s="11">
        <f t="shared" si="29"/>
        <v>-19.384359400998342</v>
      </c>
    </row>
    <row r="1819" spans="2:7" x14ac:dyDescent="0.3">
      <c r="B1819" s="14">
        <v>99440</v>
      </c>
      <c r="C1819" s="15" t="s">
        <v>1206</v>
      </c>
      <c r="D1819" s="15" t="str">
        <f>VLOOKUP(B1819,'1월 3일'!$G:$I,3,0)</f>
        <v>기계</v>
      </c>
      <c r="E1819" s="10">
        <f>VLOOKUP(B1819,'12월 1일'!$A:$C,3,0)</f>
        <v>641.1227351</v>
      </c>
      <c r="F1819" s="10">
        <f>VLOOKUP(B1819,'1월 3일'!$A:$C,3,0)</f>
        <v>560.44919440000001</v>
      </c>
      <c r="G1819" s="11">
        <f t="shared" si="29"/>
        <v>-12.583166417802483</v>
      </c>
    </row>
    <row r="1820" spans="2:7" x14ac:dyDescent="0.3">
      <c r="B1820" s="14">
        <v>62860</v>
      </c>
      <c r="C1820" s="15" t="s">
        <v>2301</v>
      </c>
      <c r="D1820" s="15" t="str">
        <f>VLOOKUP(B1820,'1월 3일'!$G:$I,3,0)</f>
        <v>디스플레이</v>
      </c>
      <c r="E1820" s="10">
        <f>VLOOKUP(B1820,'12월 1일'!$A:$C,3,0)</f>
        <v>604.210464</v>
      </c>
      <c r="F1820" s="10">
        <f>VLOOKUP(B1820,'1월 3일'!$A:$C,3,0)</f>
        <v>598.286832</v>
      </c>
      <c r="G1820" s="11">
        <f t="shared" si="29"/>
        <v>-0.98039215686274161</v>
      </c>
    </row>
    <row r="1821" spans="2:7" x14ac:dyDescent="0.3">
      <c r="B1821" s="12">
        <v>39010</v>
      </c>
      <c r="C1821" s="13" t="s">
        <v>2628</v>
      </c>
      <c r="D1821" s="13" t="str">
        <f>VLOOKUP(B1821,'1월 3일'!$G:$I,3,0)</f>
        <v>건설</v>
      </c>
      <c r="E1821" s="10">
        <f>VLOOKUP(B1821,'12월 1일'!$A:$C,3,0)</f>
        <v>673.61249999999995</v>
      </c>
      <c r="F1821" s="10">
        <f>VLOOKUP(B1821,'1월 3일'!$A:$C,3,0)</f>
        <v>569.25</v>
      </c>
      <c r="G1821" s="11">
        <f t="shared" si="29"/>
        <v>-15.492957746478863</v>
      </c>
    </row>
    <row r="1822" spans="2:7" x14ac:dyDescent="0.3">
      <c r="B1822" s="14">
        <v>363250</v>
      </c>
      <c r="C1822" s="15" t="s">
        <v>2052</v>
      </c>
      <c r="D1822" s="15" t="str">
        <f>VLOOKUP(B1822,'1월 3일'!$G:$I,3,0)</f>
        <v>헬스케어</v>
      </c>
      <c r="E1822" s="10">
        <f>VLOOKUP(B1822,'12월 1일'!$A:$C,3,0)</f>
        <v>461.61602599999998</v>
      </c>
      <c r="F1822" s="10">
        <f>VLOOKUP(B1822,'1월 3일'!$A:$C,3,0)</f>
        <v>571.03035199999999</v>
      </c>
      <c r="G1822" s="11">
        <f t="shared" si="29"/>
        <v>23.702453952497748</v>
      </c>
    </row>
    <row r="1823" spans="2:7" x14ac:dyDescent="0.3">
      <c r="B1823" s="12">
        <v>127710</v>
      </c>
      <c r="C1823" s="13" t="s">
        <v>1341</v>
      </c>
      <c r="D1823" s="13" t="str">
        <f>VLOOKUP(B1823,'1월 3일'!$G:$I,3,0)</f>
        <v>인터넷</v>
      </c>
      <c r="E1823" s="10">
        <f>VLOOKUP(B1823,'12월 1일'!$A:$C,3,0)</f>
        <v>623.0378637</v>
      </c>
      <c r="F1823" s="10">
        <f>VLOOKUP(B1823,'1월 3일'!$A:$C,3,0)</f>
        <v>581.15296530000001</v>
      </c>
      <c r="G1823" s="11">
        <f t="shared" si="29"/>
        <v>-6.7226890756302504</v>
      </c>
    </row>
    <row r="1824" spans="2:7" x14ac:dyDescent="0.3">
      <c r="B1824" s="14">
        <v>33540</v>
      </c>
      <c r="C1824" s="15" t="s">
        <v>2317</v>
      </c>
      <c r="D1824" s="15" t="str">
        <f>VLOOKUP(B1824,'1월 3일'!$G:$I,3,0)</f>
        <v>건설</v>
      </c>
      <c r="E1824" s="10">
        <f>VLOOKUP(B1824,'12월 1일'!$A:$C,3,0)</f>
        <v>681.99453228000004</v>
      </c>
      <c r="F1824" s="10">
        <f>VLOOKUP(B1824,'1월 3일'!$A:$C,3,0)</f>
        <v>541.49780459999999</v>
      </c>
      <c r="G1824" s="11">
        <f t="shared" si="29"/>
        <v>-20.600858369098717</v>
      </c>
    </row>
    <row r="1825" spans="2:7" x14ac:dyDescent="0.3">
      <c r="B1825" s="12">
        <v>1810</v>
      </c>
      <c r="C1825" s="13" t="s">
        <v>843</v>
      </c>
      <c r="D1825" s="13" t="str">
        <f>VLOOKUP(B1825,'1월 3일'!$G:$I,3,0)</f>
        <v>종이</v>
      </c>
      <c r="E1825" s="10">
        <f>VLOOKUP(B1825,'12월 1일'!$A:$C,3,0)</f>
        <v>656.37687500000004</v>
      </c>
      <c r="F1825" s="10">
        <f>VLOOKUP(B1825,'1월 3일'!$A:$C,3,0)</f>
        <v>562.29250000000002</v>
      </c>
      <c r="G1825" s="11">
        <f t="shared" si="29"/>
        <v>-14.333895446880273</v>
      </c>
    </row>
    <row r="1826" spans="2:7" x14ac:dyDescent="0.3">
      <c r="B1826" s="14">
        <v>189860</v>
      </c>
      <c r="C1826" s="15" t="s">
        <v>1099</v>
      </c>
      <c r="D1826" s="15" t="str">
        <f>VLOOKUP(B1826,'1월 3일'!$G:$I,3,0)</f>
        <v>에너지</v>
      </c>
      <c r="E1826" s="10">
        <f>VLOOKUP(B1826,'12월 1일'!$A:$C,3,0)</f>
        <v>669.21582000000001</v>
      </c>
      <c r="F1826" s="10">
        <f>VLOOKUP(B1826,'1월 3일'!$A:$C,3,0)</f>
        <v>547.98107000000005</v>
      </c>
      <c r="G1826" s="11">
        <f t="shared" si="29"/>
        <v>-18.115942028985501</v>
      </c>
    </row>
    <row r="1827" spans="2:7" x14ac:dyDescent="0.3">
      <c r="B1827" s="14">
        <v>277410</v>
      </c>
      <c r="C1827" s="15" t="s">
        <v>1890</v>
      </c>
      <c r="D1827" s="15" t="str">
        <f>VLOOKUP(B1827,'1월 3일'!$G:$I,3,0)</f>
        <v>음식료</v>
      </c>
      <c r="E1827" s="10">
        <f>VLOOKUP(B1827,'12월 1일'!$A:$C,3,0)</f>
        <v>587.75778434999995</v>
      </c>
      <c r="F1827" s="10">
        <f>VLOOKUP(B1827,'1월 3일'!$A:$C,3,0)</f>
        <v>573.18527730000005</v>
      </c>
      <c r="G1827" s="11">
        <f t="shared" si="29"/>
        <v>-2.4793388429751873</v>
      </c>
    </row>
    <row r="1828" spans="2:7" x14ac:dyDescent="0.3">
      <c r="B1828" s="12">
        <v>50120</v>
      </c>
      <c r="C1828" s="13" t="s">
        <v>64</v>
      </c>
      <c r="D1828" s="13" t="str">
        <f>VLOOKUP(B1828,'1월 3일'!$G:$I,3,0)</f>
        <v>내수</v>
      </c>
      <c r="E1828" s="10">
        <f>VLOOKUP(B1828,'12월 1일'!$A:$C,3,0)</f>
        <v>695.83761179999999</v>
      </c>
      <c r="F1828" s="10">
        <f>VLOOKUP(B1828,'1월 3일'!$A:$C,3,0)</f>
        <v>570.36981630000002</v>
      </c>
      <c r="G1828" s="11">
        <f t="shared" si="29"/>
        <v>-18.031189083820653</v>
      </c>
    </row>
    <row r="1829" spans="2:7" x14ac:dyDescent="0.3">
      <c r="B1829" s="14">
        <v>4870</v>
      </c>
      <c r="C1829" s="15" t="s">
        <v>2308</v>
      </c>
      <c r="D1829" s="15" t="str">
        <f>VLOOKUP(B1829,'1월 3일'!$G:$I,3,0)</f>
        <v>건설</v>
      </c>
      <c r="E1829" s="10">
        <f>VLOOKUP(B1829,'12월 1일'!$A:$C,3,0)</f>
        <v>588.96025845999998</v>
      </c>
      <c r="F1829" s="10">
        <f>VLOOKUP(B1829,'1월 3일'!$A:$C,3,0)</f>
        <v>567.06582505999995</v>
      </c>
      <c r="G1829" s="11">
        <f t="shared" si="29"/>
        <v>-3.7174721189591087</v>
      </c>
    </row>
    <row r="1830" spans="2:7" x14ac:dyDescent="0.3">
      <c r="B1830" s="14">
        <v>279600</v>
      </c>
      <c r="C1830" s="15" t="s">
        <v>849</v>
      </c>
      <c r="D1830" s="15" t="str">
        <f>VLOOKUP(B1830,'1월 3일'!$G:$I,3,0)</f>
        <v>인터넷</v>
      </c>
      <c r="E1830" s="10">
        <f>VLOOKUP(B1830,'12월 1일'!$A:$C,3,0)</f>
        <v>655.86933999999997</v>
      </c>
      <c r="F1830" s="10">
        <f>VLOOKUP(B1830,'1월 3일'!$A:$C,3,0)</f>
        <v>552.80415800000003</v>
      </c>
      <c r="G1830" s="11">
        <f t="shared" si="29"/>
        <v>-15.714285714285703</v>
      </c>
    </row>
    <row r="1831" spans="2:7" x14ac:dyDescent="0.3">
      <c r="B1831" s="14">
        <v>40160</v>
      </c>
      <c r="C1831" s="15" t="s">
        <v>460</v>
      </c>
      <c r="D1831" s="15" t="str">
        <f>VLOOKUP(B1831,'1월 3일'!$G:$I,3,0)</f>
        <v>에너지</v>
      </c>
      <c r="E1831" s="10">
        <f>VLOOKUP(B1831,'12월 1일'!$A:$C,3,0)</f>
        <v>640.14890849999995</v>
      </c>
      <c r="F1831" s="10">
        <f>VLOOKUP(B1831,'1월 3일'!$A:$C,3,0)</f>
        <v>559.37682400000006</v>
      </c>
      <c r="G1831" s="11">
        <f t="shared" si="29"/>
        <v>-12.61770244821091</v>
      </c>
    </row>
    <row r="1832" spans="2:7" x14ac:dyDescent="0.3">
      <c r="B1832" s="12">
        <v>89230</v>
      </c>
      <c r="C1832" s="13" t="s">
        <v>269</v>
      </c>
      <c r="D1832" s="13" t="str">
        <f>VLOOKUP(B1832,'1월 3일'!$G:$I,3,0)</f>
        <v>인터넷</v>
      </c>
      <c r="E1832" s="10">
        <f>VLOOKUP(B1832,'12월 1일'!$A:$C,3,0)</f>
        <v>624.42068759999995</v>
      </c>
      <c r="F1832" s="10">
        <f>VLOOKUP(B1832,'1월 3일'!$A:$C,3,0)</f>
        <v>575.73886798000001</v>
      </c>
      <c r="G1832" s="11">
        <f t="shared" si="29"/>
        <v>-7.7963175446847499</v>
      </c>
    </row>
    <row r="1833" spans="2:7" x14ac:dyDescent="0.3">
      <c r="B1833" s="14">
        <v>122690</v>
      </c>
      <c r="C1833" s="15" t="s">
        <v>1101</v>
      </c>
      <c r="D1833" s="15" t="str">
        <f>VLOOKUP(B1833,'1월 3일'!$G:$I,3,0)</f>
        <v>자동차</v>
      </c>
      <c r="E1833" s="10">
        <f>VLOOKUP(B1833,'12월 1일'!$A:$C,3,0)</f>
        <v>712.24617709999995</v>
      </c>
      <c r="F1833" s="10">
        <f>VLOOKUP(B1833,'1월 3일'!$A:$C,3,0)</f>
        <v>579.68632730000002</v>
      </c>
      <c r="G1833" s="11">
        <f t="shared" si="29"/>
        <v>-18.611521418020672</v>
      </c>
    </row>
    <row r="1834" spans="2:7" x14ac:dyDescent="0.3">
      <c r="B1834" s="14">
        <v>383930</v>
      </c>
      <c r="C1834" s="16" t="s">
        <v>710</v>
      </c>
      <c r="D1834" s="16" t="str">
        <f>VLOOKUP(B1834,'1월 3일'!$G:$I,3,0)</f>
        <v>헬스케어</v>
      </c>
      <c r="E1834" s="10">
        <f>VLOOKUP(B1834,'12월 1일'!$A:$C,3,0)</f>
        <v>691.520532</v>
      </c>
      <c r="F1834" s="10">
        <f>VLOOKUP(B1834,'1월 3일'!$A:$C,3,0)</f>
        <v>574.68829600000004</v>
      </c>
      <c r="G1834" s="11">
        <f t="shared" si="29"/>
        <v>-16.894977168949765</v>
      </c>
    </row>
    <row r="1835" spans="2:7" x14ac:dyDescent="0.3">
      <c r="B1835" s="12">
        <v>51630</v>
      </c>
      <c r="C1835" s="13" t="s">
        <v>2057</v>
      </c>
      <c r="D1835" s="13" t="str">
        <f>VLOOKUP(B1835,'1월 3일'!$G:$I,3,0)</f>
        <v>건설</v>
      </c>
      <c r="E1835" s="10">
        <f>VLOOKUP(B1835,'12월 1일'!$A:$C,3,0)</f>
        <v>617.78</v>
      </c>
      <c r="F1835" s="10">
        <f>VLOOKUP(B1835,'1월 3일'!$A:$C,3,0)</f>
        <v>550.63</v>
      </c>
      <c r="G1835" s="11">
        <f t="shared" si="29"/>
        <v>-10.869565217391298</v>
      </c>
    </row>
    <row r="1836" spans="2:7" x14ac:dyDescent="0.3">
      <c r="B1836" s="12">
        <v>7770</v>
      </c>
      <c r="C1836" s="13" t="s">
        <v>2565</v>
      </c>
      <c r="D1836" s="13" t="str">
        <f>VLOOKUP(B1836,'1월 3일'!$G:$I,3,0)</f>
        <v>기초소재</v>
      </c>
      <c r="E1836" s="10">
        <f>VLOOKUP(B1836,'12월 1일'!$A:$C,3,0)</f>
        <v>747.63</v>
      </c>
      <c r="F1836" s="10">
        <f>VLOOKUP(B1836,'1월 3일'!$A:$C,3,0)</f>
        <v>570.375</v>
      </c>
      <c r="G1836" s="11">
        <f t="shared" si="29"/>
        <v>-23.708920187793424</v>
      </c>
    </row>
    <row r="1837" spans="2:7" x14ac:dyDescent="0.3">
      <c r="B1837" s="14">
        <v>96640</v>
      </c>
      <c r="C1837" s="15" t="s">
        <v>819</v>
      </c>
      <c r="D1837" s="15" t="str">
        <f>VLOOKUP(B1837,'1월 3일'!$G:$I,3,0)</f>
        <v>디스플레이</v>
      </c>
      <c r="E1837" s="10">
        <f>VLOOKUP(B1837,'12월 1일'!$A:$C,3,0)</f>
        <v>567.29621325000005</v>
      </c>
      <c r="F1837" s="10">
        <f>VLOOKUP(B1837,'1월 3일'!$A:$C,3,0)</f>
        <v>567.29621325000005</v>
      </c>
      <c r="G1837" s="11">
        <f t="shared" si="29"/>
        <v>0</v>
      </c>
    </row>
    <row r="1838" spans="2:7" x14ac:dyDescent="0.3">
      <c r="B1838" s="12">
        <v>42040</v>
      </c>
      <c r="C1838" s="13" t="s">
        <v>2129</v>
      </c>
      <c r="D1838" s="13" t="str">
        <f>VLOOKUP(B1838,'1월 3일'!$G:$I,3,0)</f>
        <v>PCB</v>
      </c>
      <c r="E1838" s="10">
        <f>VLOOKUP(B1838,'12월 1일'!$A:$C,3,0)</f>
        <v>644.87341805999995</v>
      </c>
      <c r="F1838" s="10">
        <f>VLOOKUP(B1838,'1월 3일'!$A:$C,3,0)</f>
        <v>579.70793291999996</v>
      </c>
      <c r="G1838" s="11">
        <f t="shared" ref="G1838:G1899" si="30">(F1838/E1838-1)*100</f>
        <v>-10.105159138988872</v>
      </c>
    </row>
    <row r="1839" spans="2:7" x14ac:dyDescent="0.3">
      <c r="B1839" s="14">
        <v>72990</v>
      </c>
      <c r="C1839" s="15" t="s">
        <v>1497</v>
      </c>
      <c r="D1839" s="15" t="str">
        <f>VLOOKUP(B1839,'1월 3일'!$G:$I,3,0)</f>
        <v>전문서비스</v>
      </c>
      <c r="E1839" s="10">
        <f>VLOOKUP(B1839,'12월 1일'!$A:$C,3,0)</f>
        <v>592.59320839999998</v>
      </c>
      <c r="F1839" s="10">
        <f>VLOOKUP(B1839,'1월 3일'!$A:$C,3,0)</f>
        <v>552.99270760000002</v>
      </c>
      <c r="G1839" s="11">
        <f t="shared" si="30"/>
        <v>-6.6825775656324531</v>
      </c>
    </row>
    <row r="1840" spans="2:7" x14ac:dyDescent="0.3">
      <c r="B1840" s="12">
        <v>80720</v>
      </c>
      <c r="C1840" s="13" t="s">
        <v>2487</v>
      </c>
      <c r="D1840" s="13" t="str">
        <f>VLOOKUP(B1840,'1월 3일'!$G:$I,3,0)</f>
        <v>헬스케어</v>
      </c>
      <c r="E1840" s="10">
        <f>VLOOKUP(B1840,'12월 1일'!$A:$C,3,0)</f>
        <v>470.271816</v>
      </c>
      <c r="F1840" s="10">
        <f>VLOOKUP(B1840,'1월 3일'!$A:$C,3,0)</f>
        <v>577.76251679999996</v>
      </c>
      <c r="G1840" s="11">
        <f t="shared" si="30"/>
        <v>22.857142857142843</v>
      </c>
    </row>
    <row r="1841" spans="2:7" x14ac:dyDescent="0.3">
      <c r="B1841" s="12">
        <v>56000</v>
      </c>
      <c r="C1841" s="13" t="s">
        <v>2187</v>
      </c>
      <c r="D1841" s="13" t="str">
        <f>VLOOKUP(B1841,'1월 3일'!$G:$I,3,0)</f>
        <v>게임</v>
      </c>
      <c r="E1841" s="10">
        <f>VLOOKUP(B1841,'12월 1일'!$A:$C,3,0)</f>
        <v>563.99843499999997</v>
      </c>
      <c r="F1841" s="10">
        <f>VLOOKUP(B1841,'1월 3일'!$A:$C,3,0)</f>
        <v>563.99843499999997</v>
      </c>
      <c r="G1841" s="11">
        <f t="shared" si="30"/>
        <v>0</v>
      </c>
    </row>
    <row r="1842" spans="2:7" x14ac:dyDescent="0.3">
      <c r="B1842" s="12">
        <v>50860</v>
      </c>
      <c r="C1842" s="13" t="s">
        <v>1335</v>
      </c>
      <c r="D1842" s="13" t="str">
        <f>VLOOKUP(B1842,'1월 3일'!$G:$I,3,0)</f>
        <v>농업</v>
      </c>
      <c r="E1842" s="10">
        <f>VLOOKUP(B1842,'12월 1일'!$A:$C,3,0)</f>
        <v>627.75</v>
      </c>
      <c r="F1842" s="10">
        <f>VLOOKUP(B1842,'1월 3일'!$A:$C,3,0)</f>
        <v>554.625</v>
      </c>
      <c r="G1842" s="11">
        <f t="shared" si="30"/>
        <v>-11.648745519713266</v>
      </c>
    </row>
    <row r="1843" spans="2:7" x14ac:dyDescent="0.3">
      <c r="B1843" s="12">
        <v>222810</v>
      </c>
      <c r="C1843" s="13" t="s">
        <v>1157</v>
      </c>
      <c r="D1843" s="13" t="str">
        <f>VLOOKUP(B1843,'1월 3일'!$G:$I,3,0)</f>
        <v>보안</v>
      </c>
      <c r="E1843" s="10">
        <f>VLOOKUP(B1843,'12월 1일'!$A:$C,3,0)</f>
        <v>485.72736485000001</v>
      </c>
      <c r="F1843" s="10">
        <f>VLOOKUP(B1843,'1월 3일'!$A:$C,3,0)</f>
        <v>569.62944645000005</v>
      </c>
      <c r="G1843" s="11">
        <f t="shared" si="30"/>
        <v>17.273492842205897</v>
      </c>
    </row>
    <row r="1844" spans="2:7" x14ac:dyDescent="0.3">
      <c r="B1844" s="12">
        <v>23150</v>
      </c>
      <c r="C1844" s="13" t="s">
        <v>183</v>
      </c>
      <c r="D1844" s="13" t="str">
        <f>VLOOKUP(B1844,'1월 3일'!$G:$I,3,0)</f>
        <v>음식료</v>
      </c>
      <c r="E1844" s="10">
        <f>VLOOKUP(B1844,'12월 1일'!$A:$C,3,0)</f>
        <v>601.34986900000001</v>
      </c>
      <c r="F1844" s="10">
        <f>VLOOKUP(B1844,'1월 3일'!$A:$C,3,0)</f>
        <v>542.32166099999995</v>
      </c>
      <c r="G1844" s="11">
        <f t="shared" si="30"/>
        <v>-9.8159509202454096</v>
      </c>
    </row>
    <row r="1845" spans="2:7" x14ac:dyDescent="0.3">
      <c r="B1845" s="14">
        <v>299170</v>
      </c>
      <c r="C1845" s="15" t="s">
        <v>581</v>
      </c>
      <c r="D1845" s="15" t="str">
        <f>VLOOKUP(B1845,'1월 3일'!$G:$I,3,0)</f>
        <v>헬스케어</v>
      </c>
      <c r="E1845" s="10">
        <f>VLOOKUP(B1845,'12월 1일'!$A:$C,3,0)</f>
        <v>572.03269515</v>
      </c>
      <c r="F1845" s="10">
        <f>VLOOKUP(B1845,'1월 3일'!$A:$C,3,0)</f>
        <v>534.4977414</v>
      </c>
      <c r="G1845" s="11">
        <f t="shared" si="30"/>
        <v>-6.5616797900262425</v>
      </c>
    </row>
    <row r="1846" spans="2:7" x14ac:dyDescent="0.3">
      <c r="B1846" s="12">
        <v>365900</v>
      </c>
      <c r="C1846" s="13" t="s">
        <v>939</v>
      </c>
      <c r="D1846" s="13" t="str">
        <f>VLOOKUP(B1846,'1월 3일'!$G:$I,3,0)</f>
        <v>내수</v>
      </c>
      <c r="E1846" s="10">
        <f>VLOOKUP(B1846,'12월 1일'!$A:$C,3,0)</f>
        <v>486.86597999999998</v>
      </c>
      <c r="F1846" s="10">
        <f>VLOOKUP(B1846,'1월 3일'!$A:$C,3,0)</f>
        <v>596.52048000000002</v>
      </c>
      <c r="G1846" s="11">
        <f t="shared" si="30"/>
        <v>22.522522522522536</v>
      </c>
    </row>
    <row r="1847" spans="2:7" x14ac:dyDescent="0.3">
      <c r="B1847" s="14">
        <v>36170</v>
      </c>
      <c r="C1847" s="16" t="s">
        <v>2229</v>
      </c>
      <c r="D1847" s="16" t="str">
        <f>VLOOKUP(B1847,'1월 3일'!$G:$I,3,0)</f>
        <v>자동차</v>
      </c>
      <c r="E1847" s="10">
        <f>VLOOKUP(B1847,'12월 1일'!$A:$C,3,0)</f>
        <v>702.63641770000004</v>
      </c>
      <c r="F1847" s="10">
        <f>VLOOKUP(B1847,'1월 3일'!$A:$C,3,0)</f>
        <v>552.90429026000004</v>
      </c>
      <c r="G1847" s="11">
        <f t="shared" si="30"/>
        <v>-21.310043668122269</v>
      </c>
    </row>
    <row r="1848" spans="2:7" x14ac:dyDescent="0.3">
      <c r="B1848" s="23">
        <v>226360</v>
      </c>
      <c r="C1848" s="24" t="s">
        <v>138</v>
      </c>
      <c r="D1848" s="24" t="str">
        <f>VLOOKUP(B1848,'1월 3일'!$G:$I,3,0)</f>
        <v>건설</v>
      </c>
      <c r="E1848" s="10">
        <f>VLOOKUP(B1848,'12월 1일'!$A:$C,3,0)</f>
        <v>682.38533112000005</v>
      </c>
      <c r="F1848" s="10">
        <f>VLOOKUP(B1848,'1월 3일'!$A:$C,3,0)</f>
        <v>541.45792577999998</v>
      </c>
      <c r="G1848" s="11">
        <f t="shared" si="30"/>
        <v>-20.65217391304348</v>
      </c>
    </row>
    <row r="1849" spans="2:7" x14ac:dyDescent="0.3">
      <c r="B1849" s="14">
        <v>37030</v>
      </c>
      <c r="C1849" s="15" t="s">
        <v>2326</v>
      </c>
      <c r="D1849" s="15" t="str">
        <f>VLOOKUP(B1849,'1월 3일'!$G:$I,3,0)</f>
        <v>전자제품</v>
      </c>
      <c r="E1849" s="10">
        <f>VLOOKUP(B1849,'12월 1일'!$A:$C,3,0)</f>
        <v>601.40989560000003</v>
      </c>
      <c r="F1849" s="10">
        <f>VLOOKUP(B1849,'1월 3일'!$A:$C,3,0)</f>
        <v>575.90053399999999</v>
      </c>
      <c r="G1849" s="11">
        <f t="shared" si="30"/>
        <v>-4.2415932605416318</v>
      </c>
    </row>
    <row r="1850" spans="2:7" x14ac:dyDescent="0.3">
      <c r="B1850" s="14">
        <v>21050</v>
      </c>
      <c r="C1850" s="15" t="s">
        <v>1097</v>
      </c>
      <c r="D1850" s="15" t="str">
        <f>VLOOKUP(B1850,'1월 3일'!$G:$I,3,0)</f>
        <v>기초소재</v>
      </c>
      <c r="E1850" s="10">
        <f>VLOOKUP(B1850,'12월 1일'!$A:$C,3,0)</f>
        <v>686.00782549999997</v>
      </c>
      <c r="F1850" s="10">
        <f>VLOOKUP(B1850,'1월 3일'!$A:$C,3,0)</f>
        <v>548.33151450000003</v>
      </c>
      <c r="G1850" s="11">
        <f t="shared" si="30"/>
        <v>-20.069204152249132</v>
      </c>
    </row>
    <row r="1851" spans="2:7" x14ac:dyDescent="0.3">
      <c r="B1851" s="12">
        <v>23770</v>
      </c>
      <c r="C1851" s="13" t="s">
        <v>2404</v>
      </c>
      <c r="D1851" s="13" t="str">
        <f>VLOOKUP(B1851,'1월 3일'!$G:$I,3,0)</f>
        <v>게임</v>
      </c>
      <c r="E1851" s="10">
        <f>VLOOKUP(B1851,'12월 1일'!$A:$C,3,0)</f>
        <v>569.8433</v>
      </c>
      <c r="F1851" s="10">
        <f>VLOOKUP(B1851,'1월 3일'!$A:$C,3,0)</f>
        <v>561.95316200000002</v>
      </c>
      <c r="G1851" s="11">
        <f t="shared" si="30"/>
        <v>-1.3846153846153841</v>
      </c>
    </row>
    <row r="1852" spans="2:7" x14ac:dyDescent="0.3">
      <c r="B1852" s="12">
        <v>65170</v>
      </c>
      <c r="C1852" s="13" t="s">
        <v>961</v>
      </c>
      <c r="D1852" s="13" t="str">
        <f>VLOOKUP(B1852,'1월 3일'!$G:$I,3,0)</f>
        <v>음식료</v>
      </c>
      <c r="E1852" s="10">
        <f>VLOOKUP(B1852,'12월 1일'!$A:$C,3,0)</f>
        <v>693.08065461000001</v>
      </c>
      <c r="F1852" s="10">
        <f>VLOOKUP(B1852,'1월 3일'!$A:$C,3,0)</f>
        <v>529.37482605000002</v>
      </c>
      <c r="G1852" s="11">
        <f t="shared" si="30"/>
        <v>-23.620025673940948</v>
      </c>
    </row>
    <row r="1853" spans="2:7" x14ac:dyDescent="0.3">
      <c r="B1853" s="12">
        <v>221840</v>
      </c>
      <c r="C1853" s="13" t="s">
        <v>2459</v>
      </c>
      <c r="D1853" s="13" t="str">
        <f>VLOOKUP(B1853,'1월 3일'!$G:$I,3,0)</f>
        <v>운송</v>
      </c>
      <c r="E1853" s="10">
        <f>VLOOKUP(B1853,'12월 1일'!$A:$C,3,0)</f>
        <v>673.22019599999999</v>
      </c>
      <c r="F1853" s="10">
        <f>VLOOKUP(B1853,'1월 3일'!$A:$C,3,0)</f>
        <v>548.86146535</v>
      </c>
      <c r="G1853" s="11">
        <f t="shared" si="30"/>
        <v>-18.472222222222221</v>
      </c>
    </row>
    <row r="1854" spans="2:7" x14ac:dyDescent="0.3">
      <c r="B1854" s="12">
        <v>143540</v>
      </c>
      <c r="C1854" s="13" t="s">
        <v>1605</v>
      </c>
      <c r="D1854" s="13" t="str">
        <f>VLOOKUP(B1854,'1월 3일'!$G:$I,3,0)</f>
        <v>디스플레이</v>
      </c>
      <c r="E1854" s="10">
        <f>VLOOKUP(B1854,'12월 1일'!$A:$C,3,0)</f>
        <v>651.15846699999997</v>
      </c>
      <c r="F1854" s="10">
        <f>VLOOKUP(B1854,'1월 3일'!$A:$C,3,0)</f>
        <v>564.18867175000003</v>
      </c>
      <c r="G1854" s="11">
        <f t="shared" si="30"/>
        <v>-13.356164383561641</v>
      </c>
    </row>
    <row r="1855" spans="2:7" x14ac:dyDescent="0.3">
      <c r="B1855" s="12">
        <v>99390</v>
      </c>
      <c r="C1855" s="13" t="s">
        <v>936</v>
      </c>
      <c r="D1855" s="13" t="str">
        <f>VLOOKUP(B1855,'1월 3일'!$G:$I,3,0)</f>
        <v>인터넷</v>
      </c>
      <c r="E1855" s="10">
        <f>VLOOKUP(B1855,'12월 1일'!$A:$C,3,0)</f>
        <v>634.50027590000002</v>
      </c>
      <c r="F1855" s="10">
        <f>VLOOKUP(B1855,'1월 3일'!$A:$C,3,0)</f>
        <v>543.38833460000001</v>
      </c>
      <c r="G1855" s="11">
        <f t="shared" si="30"/>
        <v>-14.359637774902978</v>
      </c>
    </row>
    <row r="1856" spans="2:7" x14ac:dyDescent="0.3">
      <c r="B1856" s="14">
        <v>45060</v>
      </c>
      <c r="C1856" s="15" t="s">
        <v>1622</v>
      </c>
      <c r="D1856" s="15" t="str">
        <f>VLOOKUP(B1856,'1월 3일'!$G:$I,3,0)</f>
        <v>건설</v>
      </c>
      <c r="E1856" s="10">
        <f>VLOOKUP(B1856,'12월 1일'!$A:$C,3,0)</f>
        <v>595.51038610000001</v>
      </c>
      <c r="F1856" s="10">
        <f>VLOOKUP(B1856,'1월 3일'!$A:$C,3,0)</f>
        <v>542.99026670000001</v>
      </c>
      <c r="G1856" s="11">
        <f t="shared" si="30"/>
        <v>-8.819345661450928</v>
      </c>
    </row>
    <row r="1857" spans="2:7" x14ac:dyDescent="0.3">
      <c r="B1857" s="12">
        <v>89150</v>
      </c>
      <c r="C1857" s="13" t="s">
        <v>2112</v>
      </c>
      <c r="D1857" s="13" t="str">
        <f>VLOOKUP(B1857,'1월 3일'!$G:$I,3,0)</f>
        <v>금융</v>
      </c>
      <c r="E1857" s="10">
        <f>VLOOKUP(B1857,'12월 1일'!$A:$C,3,0)</f>
        <v>683.42750000000001</v>
      </c>
      <c r="F1857" s="10">
        <f>VLOOKUP(B1857,'1월 3일'!$A:$C,3,0)</f>
        <v>524.79</v>
      </c>
      <c r="G1857" s="11">
        <f t="shared" si="30"/>
        <v>-23.212045169385199</v>
      </c>
    </row>
    <row r="1858" spans="2:7" x14ac:dyDescent="0.3">
      <c r="B1858" s="14">
        <v>267790</v>
      </c>
      <c r="C1858" s="15" t="s">
        <v>901</v>
      </c>
      <c r="D1858" s="15" t="str">
        <f>VLOOKUP(B1858,'1월 3일'!$G:$I,3,0)</f>
        <v>패션</v>
      </c>
      <c r="E1858" s="10">
        <f>VLOOKUP(B1858,'12월 1일'!$A:$C,3,0)</f>
        <v>560.65904999999998</v>
      </c>
      <c r="F1858" s="10">
        <f>VLOOKUP(B1858,'1월 3일'!$A:$C,3,0)</f>
        <v>554.35064999999997</v>
      </c>
      <c r="G1858" s="11">
        <f t="shared" si="30"/>
        <v>-1.1251758087201136</v>
      </c>
    </row>
    <row r="1859" spans="2:7" x14ac:dyDescent="0.3">
      <c r="B1859" s="12">
        <v>222980</v>
      </c>
      <c r="C1859" s="13" t="s">
        <v>2478</v>
      </c>
      <c r="D1859" s="13" t="str">
        <f>VLOOKUP(B1859,'1월 3일'!$G:$I,3,0)</f>
        <v>음식료</v>
      </c>
      <c r="E1859" s="10">
        <f>VLOOKUP(B1859,'12월 1일'!$A:$C,3,0)</f>
        <v>643.1354589</v>
      </c>
      <c r="F1859" s="10">
        <f>VLOOKUP(B1859,'1월 3일'!$A:$C,3,0)</f>
        <v>527.85646154999995</v>
      </c>
      <c r="G1859" s="11">
        <f t="shared" si="30"/>
        <v>-17.924528301886799</v>
      </c>
    </row>
    <row r="1860" spans="2:7" x14ac:dyDescent="0.3">
      <c r="B1860" s="12">
        <v>59210</v>
      </c>
      <c r="C1860" s="13" t="s">
        <v>817</v>
      </c>
      <c r="D1860" s="13" t="str">
        <f>VLOOKUP(B1860,'1월 3일'!$G:$I,3,0)</f>
        <v>헬스케어</v>
      </c>
      <c r="E1860" s="10">
        <f>VLOOKUP(B1860,'12월 1일'!$A:$C,3,0)</f>
        <v>546.44783789999997</v>
      </c>
      <c r="F1860" s="10">
        <f>VLOOKUP(B1860,'1월 3일'!$A:$C,3,0)</f>
        <v>573.88954154999999</v>
      </c>
      <c r="G1860" s="11">
        <f t="shared" si="30"/>
        <v>5.0218340611353662</v>
      </c>
    </row>
    <row r="1861" spans="2:7" x14ac:dyDescent="0.3">
      <c r="B1861" s="14">
        <v>226400</v>
      </c>
      <c r="C1861" s="15" t="s">
        <v>1640</v>
      </c>
      <c r="D1861" s="15" t="str">
        <f>VLOOKUP(B1861,'1월 3일'!$G:$I,3,0)</f>
        <v>헬스케어</v>
      </c>
      <c r="E1861" s="10">
        <f>VLOOKUP(B1861,'12월 1일'!$A:$C,3,0)</f>
        <v>449.05107479999998</v>
      </c>
      <c r="F1861" s="10">
        <f>VLOOKUP(B1861,'1월 3일'!$A:$C,3,0)</f>
        <v>549.37355605000005</v>
      </c>
      <c r="G1861" s="11">
        <f t="shared" si="30"/>
        <v>22.340995686221675</v>
      </c>
    </row>
    <row r="1862" spans="2:7" x14ac:dyDescent="0.3">
      <c r="B1862" s="12">
        <v>277070</v>
      </c>
      <c r="C1862" s="13" t="s">
        <v>777</v>
      </c>
      <c r="D1862" s="13" t="str">
        <f>VLOOKUP(B1862,'1월 3일'!$G:$I,3,0)</f>
        <v>금융</v>
      </c>
      <c r="E1862" s="10">
        <f>VLOOKUP(B1862,'12월 1일'!$A:$C,3,0)</f>
        <v>542.88779999999997</v>
      </c>
      <c r="F1862" s="10">
        <f>VLOOKUP(B1862,'1월 3일'!$A:$C,3,0)</f>
        <v>526.45740000000001</v>
      </c>
      <c r="G1862" s="11">
        <f t="shared" si="30"/>
        <v>-3.0264817150063017</v>
      </c>
    </row>
    <row r="1863" spans="2:7" x14ac:dyDescent="0.3">
      <c r="B1863" s="14">
        <v>38870</v>
      </c>
      <c r="C1863" s="15" t="s">
        <v>1523</v>
      </c>
      <c r="D1863" s="15" t="str">
        <f>VLOOKUP(B1863,'1월 3일'!$G:$I,3,0)</f>
        <v>에너지</v>
      </c>
      <c r="E1863" s="10">
        <f>VLOOKUP(B1863,'12월 1일'!$A:$C,3,0)</f>
        <v>649.224785</v>
      </c>
      <c r="F1863" s="10">
        <f>VLOOKUP(B1863,'1월 3일'!$A:$C,3,0)</f>
        <v>530.00350630000003</v>
      </c>
      <c r="G1863" s="11">
        <f t="shared" si="30"/>
        <v>-18.36363636363636</v>
      </c>
    </row>
    <row r="1864" spans="2:7" x14ac:dyDescent="0.3">
      <c r="B1864" s="12">
        <v>57030</v>
      </c>
      <c r="C1864" s="13" t="s">
        <v>281</v>
      </c>
      <c r="D1864" s="13" t="str">
        <f>VLOOKUP(B1864,'1월 3일'!$G:$I,3,0)</f>
        <v>교육</v>
      </c>
      <c r="E1864" s="10">
        <f>VLOOKUP(B1864,'12월 1일'!$A:$C,3,0)</f>
        <v>623.96066025000005</v>
      </c>
      <c r="F1864" s="10">
        <f>VLOOKUP(B1864,'1월 3일'!$A:$C,3,0)</f>
        <v>539.95027070000003</v>
      </c>
      <c r="G1864" s="11">
        <f t="shared" si="30"/>
        <v>-13.464052287581696</v>
      </c>
    </row>
    <row r="1865" spans="2:7" x14ac:dyDescent="0.3">
      <c r="B1865" s="12">
        <v>58450</v>
      </c>
      <c r="C1865" s="13" t="s">
        <v>1924</v>
      </c>
      <c r="D1865" s="13" t="str">
        <f>VLOOKUP(B1865,'1월 3일'!$G:$I,3,0)</f>
        <v>스마트폰</v>
      </c>
      <c r="E1865" s="10">
        <f>VLOOKUP(B1865,'12월 1일'!$A:$C,3,0)</f>
        <v>582.30650000000003</v>
      </c>
      <c r="F1865" s="10">
        <f>VLOOKUP(B1865,'1월 3일'!$A:$C,3,0)</f>
        <v>520.572</v>
      </c>
      <c r="G1865" s="11">
        <f t="shared" si="30"/>
        <v>-10.601719197707737</v>
      </c>
    </row>
    <row r="1866" spans="2:7" x14ac:dyDescent="0.3">
      <c r="B1866" s="14">
        <v>187220</v>
      </c>
      <c r="C1866" s="15" t="s">
        <v>709</v>
      </c>
      <c r="D1866" s="15" t="str">
        <f>VLOOKUP(B1866,'1월 3일'!$G:$I,3,0)</f>
        <v>전문서비스</v>
      </c>
      <c r="E1866" s="10">
        <f>VLOOKUP(B1866,'12월 1일'!$A:$C,3,0)</f>
        <v>496.58099145</v>
      </c>
      <c r="F1866" s="10">
        <f>VLOOKUP(B1866,'1월 3일'!$A:$C,3,0)</f>
        <v>547.4673828</v>
      </c>
      <c r="G1866" s="11">
        <f t="shared" si="30"/>
        <v>10.24734982332156</v>
      </c>
    </row>
    <row r="1867" spans="2:7" x14ac:dyDescent="0.3">
      <c r="B1867" s="14">
        <v>37760</v>
      </c>
      <c r="C1867" s="15" t="s">
        <v>1285</v>
      </c>
      <c r="D1867" s="15" t="str">
        <f>VLOOKUP(B1867,'1월 3일'!$G:$I,3,0)</f>
        <v>기초소재</v>
      </c>
      <c r="E1867" s="10">
        <f>VLOOKUP(B1867,'12월 1일'!$A:$C,3,0)</f>
        <v>630.98397665000005</v>
      </c>
      <c r="F1867" s="10">
        <f>VLOOKUP(B1867,'1월 3일'!$A:$C,3,0)</f>
        <v>541.32673599999998</v>
      </c>
      <c r="G1867" s="11">
        <f t="shared" si="30"/>
        <v>-14.209115281501351</v>
      </c>
    </row>
    <row r="1868" spans="2:7" x14ac:dyDescent="0.3">
      <c r="B1868" s="12">
        <v>6570</v>
      </c>
      <c r="C1868" s="13" t="s">
        <v>501</v>
      </c>
      <c r="D1868" s="13" t="str">
        <f>VLOOKUP(B1868,'1월 3일'!$G:$I,3,0)</f>
        <v>건설</v>
      </c>
      <c r="E1868" s="10">
        <f>VLOOKUP(B1868,'12월 1일'!$A:$C,3,0)</f>
        <v>605.95500000000004</v>
      </c>
      <c r="F1868" s="10">
        <f>VLOOKUP(B1868,'1월 3일'!$A:$C,3,0)</f>
        <v>527.54624999999999</v>
      </c>
      <c r="G1868" s="11">
        <f t="shared" si="30"/>
        <v>-12.939698492462314</v>
      </c>
    </row>
    <row r="1869" spans="2:7" x14ac:dyDescent="0.3">
      <c r="B1869" s="12">
        <v>40610</v>
      </c>
      <c r="C1869" s="13" t="s">
        <v>217</v>
      </c>
      <c r="D1869" s="13" t="str">
        <f>VLOOKUP(B1869,'1월 3일'!$G:$I,3,0)</f>
        <v>운송</v>
      </c>
      <c r="E1869" s="10">
        <f>VLOOKUP(B1869,'12월 1일'!$A:$C,3,0)</f>
        <v>623.7956868</v>
      </c>
      <c r="F1869" s="10">
        <f>VLOOKUP(B1869,'1월 3일'!$A:$C,3,0)</f>
        <v>538.57769680000001</v>
      </c>
      <c r="G1869" s="11">
        <f t="shared" si="30"/>
        <v>-13.661202185792343</v>
      </c>
    </row>
    <row r="1870" spans="2:7" x14ac:dyDescent="0.3">
      <c r="B1870" s="12">
        <v>181340</v>
      </c>
      <c r="C1870" s="13" t="s">
        <v>1869</v>
      </c>
      <c r="D1870" s="13" t="str">
        <f>VLOOKUP(B1870,'1월 3일'!$G:$I,3,0)</f>
        <v>스마트폰</v>
      </c>
      <c r="E1870" s="10">
        <f>VLOOKUP(B1870,'12월 1일'!$A:$C,3,0)</f>
        <v>411.22080840000001</v>
      </c>
      <c r="F1870" s="10">
        <f>VLOOKUP(B1870,'1월 3일'!$A:$C,3,0)</f>
        <v>542.59503029999996</v>
      </c>
      <c r="G1870" s="11">
        <f t="shared" si="30"/>
        <v>31.94736725778975</v>
      </c>
    </row>
    <row r="1871" spans="2:7" x14ac:dyDescent="0.3">
      <c r="B1871" s="14">
        <v>238120</v>
      </c>
      <c r="C1871" s="15" t="s">
        <v>1426</v>
      </c>
      <c r="D1871" s="15" t="str">
        <f>VLOOKUP(B1871,'1월 3일'!$G:$I,3,0)</f>
        <v>헬스케어</v>
      </c>
      <c r="E1871" s="10">
        <f>VLOOKUP(B1871,'12월 1일'!$A:$C,3,0)</f>
        <v>590.97262560000001</v>
      </c>
      <c r="F1871" s="10">
        <f>VLOOKUP(B1871,'1월 3일'!$A:$C,3,0)</f>
        <v>540.6464896</v>
      </c>
      <c r="G1871" s="11">
        <f t="shared" si="30"/>
        <v>-8.5158150851581524</v>
      </c>
    </row>
    <row r="1872" spans="2:7" x14ac:dyDescent="0.3">
      <c r="B1872" s="12">
        <v>5670</v>
      </c>
      <c r="C1872" s="13" t="s">
        <v>2375</v>
      </c>
      <c r="D1872" s="13" t="str">
        <f>VLOOKUP(B1872,'1월 3일'!$G:$I,3,0)</f>
        <v>음식료</v>
      </c>
      <c r="E1872" s="10">
        <f>VLOOKUP(B1872,'12월 1일'!$A:$C,3,0)</f>
        <v>597</v>
      </c>
      <c r="F1872" s="10">
        <f>VLOOKUP(B1872,'1월 3일'!$A:$C,3,0)</f>
        <v>533</v>
      </c>
      <c r="G1872" s="11">
        <f t="shared" si="30"/>
        <v>-10.720268006700163</v>
      </c>
    </row>
    <row r="1873" spans="2:7" x14ac:dyDescent="0.3">
      <c r="B1873" s="14">
        <v>7610</v>
      </c>
      <c r="C1873" s="15" t="s">
        <v>1109</v>
      </c>
      <c r="D1873" s="15" t="str">
        <f>VLOOKUP(B1873,'1월 3일'!$G:$I,3,0)</f>
        <v>에너지</v>
      </c>
      <c r="E1873" s="10">
        <f>VLOOKUP(B1873,'12월 1일'!$A:$C,3,0)</f>
        <v>540</v>
      </c>
      <c r="F1873" s="10">
        <f>VLOOKUP(B1873,'1월 3일'!$A:$C,3,0)</f>
        <v>540</v>
      </c>
      <c r="G1873" s="11">
        <f t="shared" si="30"/>
        <v>0</v>
      </c>
    </row>
    <row r="1874" spans="2:7" x14ac:dyDescent="0.3">
      <c r="B1874" s="12">
        <v>76610</v>
      </c>
      <c r="C1874" s="13" t="s">
        <v>2599</v>
      </c>
      <c r="D1874" s="13" t="str">
        <f>VLOOKUP(B1874,'1월 3일'!$G:$I,3,0)</f>
        <v>스마트폰</v>
      </c>
      <c r="E1874" s="10">
        <f>VLOOKUP(B1874,'12월 1일'!$A:$C,3,0)</f>
        <v>626.00175995999996</v>
      </c>
      <c r="F1874" s="10">
        <f>VLOOKUP(B1874,'1월 3일'!$A:$C,3,0)</f>
        <v>520.49584535999998</v>
      </c>
      <c r="G1874" s="11">
        <f t="shared" si="30"/>
        <v>-16.853932584269661</v>
      </c>
    </row>
    <row r="1875" spans="2:7" x14ac:dyDescent="0.3">
      <c r="B1875" s="12">
        <v>60540</v>
      </c>
      <c r="C1875" s="13" t="s">
        <v>1447</v>
      </c>
      <c r="D1875" s="13" t="str">
        <f>VLOOKUP(B1875,'1월 3일'!$G:$I,3,0)</f>
        <v>운송</v>
      </c>
      <c r="E1875" s="10">
        <f>VLOOKUP(B1875,'12월 1일'!$A:$C,3,0)</f>
        <v>576.23939729999995</v>
      </c>
      <c r="F1875" s="10">
        <f>VLOOKUP(B1875,'1월 3일'!$A:$C,3,0)</f>
        <v>543.57276479999996</v>
      </c>
      <c r="G1875" s="11">
        <f t="shared" si="30"/>
        <v>-5.6689342403628107</v>
      </c>
    </row>
    <row r="1876" spans="2:7" x14ac:dyDescent="0.3">
      <c r="B1876" s="12">
        <v>40</v>
      </c>
      <c r="C1876" s="13" t="s">
        <v>147</v>
      </c>
      <c r="D1876" s="13" t="str">
        <f>VLOOKUP(B1876,'1월 3일'!$G:$I,3,0)</f>
        <v>자동차</v>
      </c>
      <c r="E1876" s="10">
        <f>VLOOKUP(B1876,'12월 1일'!$A:$C,3,0)</f>
        <v>565.29417420000004</v>
      </c>
      <c r="F1876" s="10">
        <f>VLOOKUP(B1876,'1월 3일'!$A:$C,3,0)</f>
        <v>531.64571145000002</v>
      </c>
      <c r="G1876" s="11">
        <f t="shared" si="30"/>
        <v>-5.9523809523809534</v>
      </c>
    </row>
    <row r="1877" spans="2:7" x14ac:dyDescent="0.3">
      <c r="B1877" s="14">
        <v>121850</v>
      </c>
      <c r="C1877" s="15" t="s">
        <v>2192</v>
      </c>
      <c r="D1877" s="15" t="str">
        <f>VLOOKUP(B1877,'1월 3일'!$G:$I,3,0)</f>
        <v>디스플레이</v>
      </c>
      <c r="E1877" s="10">
        <f>VLOOKUP(B1877,'12월 1일'!$A:$C,3,0)</f>
        <v>453.08744250000001</v>
      </c>
      <c r="F1877" s="10">
        <f>VLOOKUP(B1877,'1월 3일'!$A:$C,3,0)</f>
        <v>551.15831749999995</v>
      </c>
      <c r="G1877" s="11">
        <f t="shared" si="30"/>
        <v>21.645021645021622</v>
      </c>
    </row>
    <row r="1878" spans="2:7" x14ac:dyDescent="0.3">
      <c r="B1878" s="12">
        <v>126640</v>
      </c>
      <c r="C1878" s="13" t="s">
        <v>2663</v>
      </c>
      <c r="D1878" s="13" t="str">
        <f>VLOOKUP(B1878,'1월 3일'!$G:$I,3,0)</f>
        <v>자동차</v>
      </c>
      <c r="E1878" s="10">
        <f>VLOOKUP(B1878,'12월 1일'!$A:$C,3,0)</f>
        <v>623.81216204999998</v>
      </c>
      <c r="F1878" s="10">
        <f>VLOOKUP(B1878,'1월 3일'!$A:$C,3,0)</f>
        <v>529.24005584999998</v>
      </c>
      <c r="G1878" s="11">
        <f t="shared" si="30"/>
        <v>-15.160349854227405</v>
      </c>
    </row>
    <row r="1879" spans="2:7" x14ac:dyDescent="0.3">
      <c r="B1879" s="14">
        <v>221980</v>
      </c>
      <c r="C1879" s="15" t="s">
        <v>2102</v>
      </c>
      <c r="D1879" s="15" t="str">
        <f>VLOOKUP(B1879,'1월 3일'!$G:$I,3,0)</f>
        <v>기초소재</v>
      </c>
      <c r="E1879" s="10">
        <f>VLOOKUP(B1879,'12월 1일'!$A:$C,3,0)</f>
        <v>587.0634</v>
      </c>
      <c r="F1879" s="10">
        <f>VLOOKUP(B1879,'1월 3일'!$A:$C,3,0)</f>
        <v>508.38479999999998</v>
      </c>
      <c r="G1879" s="11">
        <f t="shared" si="30"/>
        <v>-13.402061855670111</v>
      </c>
    </row>
    <row r="1880" spans="2:7" x14ac:dyDescent="0.3">
      <c r="B1880" s="12">
        <v>177830</v>
      </c>
      <c r="C1880" s="13" t="s">
        <v>2323</v>
      </c>
      <c r="D1880" s="13" t="str">
        <f>VLOOKUP(B1880,'1월 3일'!$G:$I,3,0)</f>
        <v>기초소재</v>
      </c>
      <c r="E1880" s="10">
        <f>VLOOKUP(B1880,'12월 1일'!$A:$C,3,0)</f>
        <v>571.55011999999999</v>
      </c>
      <c r="F1880" s="10">
        <f>VLOOKUP(B1880,'1월 3일'!$A:$C,3,0)</f>
        <v>513.68067035000001</v>
      </c>
      <c r="G1880" s="11">
        <f t="shared" si="30"/>
        <v>-10.124999999999995</v>
      </c>
    </row>
    <row r="1881" spans="2:7" x14ac:dyDescent="0.3">
      <c r="B1881" s="14">
        <v>65150</v>
      </c>
      <c r="C1881" s="15" t="s">
        <v>1599</v>
      </c>
      <c r="D1881" s="15" t="str">
        <f>VLOOKUP(B1881,'1월 3일'!$G:$I,3,0)</f>
        <v>음식료</v>
      </c>
      <c r="E1881" s="10">
        <f>VLOOKUP(B1881,'12월 1일'!$A:$C,3,0)</f>
        <v>566.27647060000004</v>
      </c>
      <c r="F1881" s="10">
        <f>VLOOKUP(B1881,'1월 3일'!$A:$C,3,0)</f>
        <v>528.69174910000004</v>
      </c>
      <c r="G1881" s="11">
        <f t="shared" si="30"/>
        <v>-6.6371681415929196</v>
      </c>
    </row>
    <row r="1882" spans="2:7" x14ac:dyDescent="0.3">
      <c r="B1882" s="12">
        <v>417840</v>
      </c>
      <c r="C1882" s="13" t="s">
        <v>1947</v>
      </c>
      <c r="D1882" s="13" t="str">
        <f>VLOOKUP(B1882,'1월 3일'!$G:$I,3,0)</f>
        <v>반도체</v>
      </c>
      <c r="E1882" s="10">
        <f>VLOOKUP(B1882,'12월 1일'!$A:$C,3,0)</f>
        <v>620.94135500000004</v>
      </c>
      <c r="F1882" s="10">
        <f>VLOOKUP(B1882,'1월 3일'!$A:$C,3,0)</f>
        <v>526.88076249999995</v>
      </c>
      <c r="G1882" s="11">
        <f t="shared" si="30"/>
        <v>-15.148063781321197</v>
      </c>
    </row>
    <row r="1883" spans="2:7" x14ac:dyDescent="0.3">
      <c r="B1883" s="12">
        <v>252500</v>
      </c>
      <c r="C1883" s="13" t="s">
        <v>1159</v>
      </c>
      <c r="D1883" s="13" t="str">
        <f>VLOOKUP(B1883,'1월 3일'!$G:$I,3,0)</f>
        <v>화장품</v>
      </c>
      <c r="E1883" s="10">
        <f>VLOOKUP(B1883,'12월 1일'!$A:$C,3,0)</f>
        <v>472.94484599999998</v>
      </c>
      <c r="F1883" s="10">
        <f>VLOOKUP(B1883,'1월 3일'!$A:$C,3,0)</f>
        <v>520.65419450000002</v>
      </c>
      <c r="G1883" s="11">
        <f t="shared" si="30"/>
        <v>10.087719298245613</v>
      </c>
    </row>
    <row r="1884" spans="2:7" x14ac:dyDescent="0.3">
      <c r="B1884" s="14">
        <v>217480</v>
      </c>
      <c r="C1884" s="16" t="s">
        <v>1433</v>
      </c>
      <c r="D1884" s="16" t="str">
        <f>VLOOKUP(B1884,'1월 3일'!$G:$I,3,0)</f>
        <v>화장품</v>
      </c>
      <c r="E1884" s="10">
        <f>VLOOKUP(B1884,'12월 1일'!$A:$C,3,0)</f>
        <v>737.21095390000005</v>
      </c>
      <c r="F1884" s="10">
        <f>VLOOKUP(B1884,'1월 3일'!$A:$C,3,0)</f>
        <v>524.19249130000003</v>
      </c>
      <c r="G1884" s="11">
        <f t="shared" si="30"/>
        <v>-28.895184135977338</v>
      </c>
    </row>
    <row r="1885" spans="2:7" x14ac:dyDescent="0.3">
      <c r="B1885" s="14">
        <v>4100</v>
      </c>
      <c r="C1885" s="16" t="s">
        <v>2255</v>
      </c>
      <c r="D1885" s="16" t="str">
        <f>VLOOKUP(B1885,'1월 3일'!$G:$I,3,0)</f>
        <v>자동차</v>
      </c>
      <c r="E1885" s="10">
        <f>VLOOKUP(B1885,'12월 1일'!$A:$C,3,0)</f>
        <v>592.70500000000004</v>
      </c>
      <c r="F1885" s="10">
        <f>VLOOKUP(B1885,'1월 3일'!$A:$C,3,0)</f>
        <v>522.97500000000002</v>
      </c>
      <c r="G1885" s="11">
        <f t="shared" si="30"/>
        <v>-11.764705882352944</v>
      </c>
    </row>
    <row r="1886" spans="2:7" x14ac:dyDescent="0.3">
      <c r="B1886" s="14">
        <v>315640</v>
      </c>
      <c r="C1886" s="15" t="s">
        <v>713</v>
      </c>
      <c r="D1886" s="15" t="str">
        <f>VLOOKUP(B1886,'1월 3일'!$G:$I,3,0)</f>
        <v>헬스케어</v>
      </c>
      <c r="E1886" s="10">
        <f>VLOOKUP(B1886,'12월 1일'!$A:$C,3,0)</f>
        <v>594.4331492</v>
      </c>
      <c r="F1886" s="10">
        <f>VLOOKUP(B1886,'1월 3일'!$A:$C,3,0)</f>
        <v>500.33009579999998</v>
      </c>
      <c r="G1886" s="11">
        <f t="shared" si="30"/>
        <v>-15.830721003134796</v>
      </c>
    </row>
    <row r="1887" spans="2:7" x14ac:dyDescent="0.3">
      <c r="B1887" s="14">
        <v>217620</v>
      </c>
      <c r="C1887" s="15" t="s">
        <v>2710</v>
      </c>
      <c r="D1887" s="15" t="str">
        <f>VLOOKUP(B1887,'1월 3일'!$G:$I,3,0)</f>
        <v>음식료</v>
      </c>
      <c r="E1887" s="10">
        <f>VLOOKUP(B1887,'12월 1일'!$A:$C,3,0)</f>
        <v>563.72002225000006</v>
      </c>
      <c r="F1887" s="10">
        <f>VLOOKUP(B1887,'1월 3일'!$A:$C,3,0)</f>
        <v>515.40116320000004</v>
      </c>
      <c r="G1887" s="11">
        <f t="shared" si="30"/>
        <v>-8.5714285714285747</v>
      </c>
    </row>
    <row r="1888" spans="2:7" x14ac:dyDescent="0.3">
      <c r="B1888" s="12">
        <v>290690</v>
      </c>
      <c r="C1888" s="13" t="s">
        <v>1175</v>
      </c>
      <c r="D1888" s="13" t="str">
        <f>VLOOKUP(B1888,'1월 3일'!$G:$I,3,0)</f>
        <v>디스플레이</v>
      </c>
      <c r="E1888" s="10">
        <f>VLOOKUP(B1888,'12월 1일'!$A:$C,3,0)</f>
        <v>599.4468018</v>
      </c>
      <c r="F1888" s="10">
        <f>VLOOKUP(B1888,'1월 3일'!$A:$C,3,0)</f>
        <v>501.1903701</v>
      </c>
      <c r="G1888" s="11">
        <f t="shared" si="30"/>
        <v>-16.391184573002761</v>
      </c>
    </row>
    <row r="1889" spans="2:7" x14ac:dyDescent="0.3">
      <c r="B1889" s="12">
        <v>250060</v>
      </c>
      <c r="C1889" s="13" t="s">
        <v>835</v>
      </c>
      <c r="D1889" s="13" t="str">
        <f>VLOOKUP(B1889,'1월 3일'!$G:$I,3,0)</f>
        <v>에너지</v>
      </c>
      <c r="E1889" s="10">
        <f>VLOOKUP(B1889,'12월 1일'!$A:$C,3,0)</f>
        <v>571.04082349999999</v>
      </c>
      <c r="F1889" s="10">
        <f>VLOOKUP(B1889,'1월 3일'!$A:$C,3,0)</f>
        <v>530.82668100000001</v>
      </c>
      <c r="G1889" s="11">
        <f t="shared" si="30"/>
        <v>-7.0422535211267618</v>
      </c>
    </row>
    <row r="1890" spans="2:7" x14ac:dyDescent="0.3">
      <c r="B1890" s="14">
        <v>7530</v>
      </c>
      <c r="C1890" s="15" t="s">
        <v>1604</v>
      </c>
      <c r="D1890" s="15" t="str">
        <f>VLOOKUP(B1890,'1월 3일'!$G:$I,3,0)</f>
        <v>자동차</v>
      </c>
      <c r="E1890" s="10">
        <f>VLOOKUP(B1890,'12월 1일'!$A:$C,3,0)</f>
        <v>556.05910800000004</v>
      </c>
      <c r="F1890" s="10">
        <f>VLOOKUP(B1890,'1월 3일'!$A:$C,3,0)</f>
        <v>499.49447459999999</v>
      </c>
      <c r="G1890" s="11">
        <f t="shared" si="30"/>
        <v>-10.172413793103452</v>
      </c>
    </row>
    <row r="1891" spans="2:7" x14ac:dyDescent="0.3">
      <c r="B1891" s="14">
        <v>38620</v>
      </c>
      <c r="C1891" s="15" t="s">
        <v>1738</v>
      </c>
      <c r="D1891" s="15" t="str">
        <f>VLOOKUP(B1891,'1월 3일'!$G:$I,3,0)</f>
        <v>내수</v>
      </c>
      <c r="E1891" s="10">
        <f>VLOOKUP(B1891,'12월 1일'!$A:$C,3,0)</f>
        <v>570.30320504999997</v>
      </c>
      <c r="F1891" s="10">
        <f>VLOOKUP(B1891,'1월 3일'!$A:$C,3,0)</f>
        <v>519.06242699999996</v>
      </c>
      <c r="G1891" s="11">
        <f t="shared" si="30"/>
        <v>-8.984830805134191</v>
      </c>
    </row>
    <row r="1892" spans="2:7" x14ac:dyDescent="0.3">
      <c r="B1892" s="14">
        <v>255220</v>
      </c>
      <c r="C1892" s="15" t="s">
        <v>216</v>
      </c>
      <c r="D1892" s="15" t="str">
        <f>VLOOKUP(B1892,'1월 3일'!$G:$I,3,0)</f>
        <v>건설</v>
      </c>
      <c r="E1892" s="10">
        <f>VLOOKUP(B1892,'12월 1일'!$A:$C,3,0)</f>
        <v>575.12345364999999</v>
      </c>
      <c r="F1892" s="10">
        <f>VLOOKUP(B1892,'1월 3일'!$A:$C,3,0)</f>
        <v>523.65326130000005</v>
      </c>
      <c r="G1892" s="11">
        <f t="shared" si="30"/>
        <v>-8.9494163424124409</v>
      </c>
    </row>
    <row r="1893" spans="2:7" x14ac:dyDescent="0.3">
      <c r="B1893" s="12">
        <v>101140</v>
      </c>
      <c r="C1893" s="13" t="s">
        <v>1886</v>
      </c>
      <c r="D1893" s="13" t="str">
        <f>VLOOKUP(B1893,'1월 3일'!$G:$I,3,0)</f>
        <v>전문서비스</v>
      </c>
      <c r="E1893" s="10">
        <f>VLOOKUP(B1893,'12월 1일'!$A:$C,3,0)</f>
        <v>544.64756399999999</v>
      </c>
      <c r="F1893" s="10">
        <f>VLOOKUP(B1893,'1월 3일'!$A:$C,3,0)</f>
        <v>597.18787568000005</v>
      </c>
      <c r="G1893" s="11">
        <f t="shared" si="30"/>
        <v>9.6466623836767962</v>
      </c>
    </row>
    <row r="1894" spans="2:7" x14ac:dyDescent="0.3">
      <c r="B1894" s="14">
        <v>412350</v>
      </c>
      <c r="C1894" s="15" t="s">
        <v>735</v>
      </c>
      <c r="D1894" s="15" t="str">
        <f>VLOOKUP(B1894,'1월 3일'!$G:$I,3,0)</f>
        <v>PCB</v>
      </c>
      <c r="E1894" s="10">
        <f>VLOOKUP(B1894,'12월 1일'!$A:$C,3,0)</f>
        <v>595.7020804</v>
      </c>
      <c r="F1894" s="10">
        <f>VLOOKUP(B1894,'1월 3일'!$A:$C,3,0)</f>
        <v>505.54631999999998</v>
      </c>
      <c r="G1894" s="11">
        <f t="shared" si="30"/>
        <v>-15.134370579915135</v>
      </c>
    </row>
    <row r="1895" spans="2:7" x14ac:dyDescent="0.3">
      <c r="B1895" s="12">
        <v>59270</v>
      </c>
      <c r="C1895" s="13" t="s">
        <v>2600</v>
      </c>
      <c r="D1895" s="13" t="str">
        <f>VLOOKUP(B1895,'1월 3일'!$G:$I,3,0)</f>
        <v>기계</v>
      </c>
      <c r="E1895" s="10">
        <f>VLOOKUP(B1895,'12월 1일'!$A:$C,3,0)</f>
        <v>639.42742499999997</v>
      </c>
      <c r="F1895" s="10">
        <f>VLOOKUP(B1895,'1월 3일'!$A:$C,3,0)</f>
        <v>519.23429999999996</v>
      </c>
      <c r="G1895" s="11">
        <f t="shared" si="30"/>
        <v>-18.796992481203013</v>
      </c>
    </row>
    <row r="1896" spans="2:7" x14ac:dyDescent="0.3">
      <c r="B1896" s="14">
        <v>85810</v>
      </c>
      <c r="C1896" s="15" t="s">
        <v>1403</v>
      </c>
      <c r="D1896" s="15" t="str">
        <f>VLOOKUP(B1896,'1월 3일'!$G:$I,3,0)</f>
        <v>인터넷</v>
      </c>
      <c r="E1896" s="10">
        <f>VLOOKUP(B1896,'12월 1일'!$A:$C,3,0)</f>
        <v>641.21261040000002</v>
      </c>
      <c r="F1896" s="10">
        <f>VLOOKUP(B1896,'1월 3일'!$A:$C,3,0)</f>
        <v>510.59522679999998</v>
      </c>
      <c r="G1896" s="11">
        <f t="shared" si="30"/>
        <v>-20.370370370370374</v>
      </c>
    </row>
    <row r="1897" spans="2:7" x14ac:dyDescent="0.3">
      <c r="B1897" s="14">
        <v>223310</v>
      </c>
      <c r="C1897" s="15" t="s">
        <v>2093</v>
      </c>
      <c r="D1897" s="15" t="str">
        <f>VLOOKUP(B1897,'1월 3일'!$G:$I,3,0)</f>
        <v>자동차</v>
      </c>
      <c r="E1897" s="10">
        <f>VLOOKUP(B1897,'12월 1일'!$A:$C,3,0)</f>
        <v>508.36291519999997</v>
      </c>
      <c r="F1897" s="10">
        <f>VLOOKUP(B1897,'1월 3일'!$A:$C,3,0)</f>
        <v>522.24831719999997</v>
      </c>
      <c r="G1897" s="11">
        <f t="shared" si="30"/>
        <v>2.7313955414189017</v>
      </c>
    </row>
    <row r="1898" spans="2:7" x14ac:dyDescent="0.3">
      <c r="B1898" s="12">
        <v>1020</v>
      </c>
      <c r="C1898" s="13" t="s">
        <v>2354</v>
      </c>
      <c r="D1898" s="13" t="str">
        <f>VLOOKUP(B1898,'1월 3일'!$G:$I,3,0)</f>
        <v>종이</v>
      </c>
      <c r="E1898" s="10">
        <f>VLOOKUP(B1898,'12월 1일'!$A:$C,3,0)</f>
        <v>611.23350849999997</v>
      </c>
      <c r="F1898" s="10">
        <f>VLOOKUP(B1898,'1월 3일'!$A:$C,3,0)</f>
        <v>506.58652649999999</v>
      </c>
      <c r="G1898" s="11">
        <f t="shared" si="30"/>
        <v>-17.120622568093381</v>
      </c>
    </row>
    <row r="1899" spans="2:7" x14ac:dyDescent="0.3">
      <c r="B1899" s="14">
        <v>90150</v>
      </c>
      <c r="C1899" s="15" t="s">
        <v>1363</v>
      </c>
      <c r="D1899" s="15" t="str">
        <f>VLOOKUP(B1899,'1월 3일'!$G:$I,3,0)</f>
        <v>자동차</v>
      </c>
      <c r="E1899" s="10">
        <f>VLOOKUP(B1899,'12월 1일'!$A:$C,3,0)</f>
        <v>635.28007339999999</v>
      </c>
      <c r="F1899" s="10">
        <f>VLOOKUP(B1899,'1월 3일'!$A:$C,3,0)</f>
        <v>521.46768239999994</v>
      </c>
      <c r="G1899" s="11">
        <f t="shared" si="30"/>
        <v>-17.915309446254078</v>
      </c>
    </row>
    <row r="1900" spans="2:7" x14ac:dyDescent="0.3">
      <c r="B1900" s="12">
        <v>6050</v>
      </c>
      <c r="C1900" s="13" t="s">
        <v>347</v>
      </c>
      <c r="D1900" s="13" t="str">
        <f>VLOOKUP(B1900,'1월 3일'!$G:$I,3,0)</f>
        <v>건설</v>
      </c>
      <c r="E1900" s="10">
        <f>VLOOKUP(B1900,'12월 1일'!$A:$C,3,0)</f>
        <v>607.17722819999994</v>
      </c>
      <c r="F1900" s="10">
        <f>VLOOKUP(B1900,'1월 3일'!$A:$C,3,0)</f>
        <v>511.21530995000001</v>
      </c>
      <c r="G1900" s="11">
        <f t="shared" ref="G1900:G1959" si="31">(F1900/E1900-1)*100</f>
        <v>-15.804597701149415</v>
      </c>
    </row>
    <row r="1901" spans="2:7" x14ac:dyDescent="0.3">
      <c r="B1901" s="14">
        <v>212560</v>
      </c>
      <c r="C1901" s="15" t="s">
        <v>414</v>
      </c>
      <c r="D1901" s="15" t="str">
        <f>VLOOKUP(B1901,'1월 3일'!$G:$I,3,0)</f>
        <v>자동차</v>
      </c>
      <c r="E1901" s="10">
        <f>VLOOKUP(B1901,'12월 1일'!$A:$C,3,0)</f>
        <v>592.19721760000004</v>
      </c>
      <c r="F1901" s="10">
        <f>VLOOKUP(B1901,'1월 3일'!$A:$C,3,0)</f>
        <v>493.76018010000001</v>
      </c>
      <c r="G1901" s="11">
        <f t="shared" si="31"/>
        <v>-16.622340425531924</v>
      </c>
    </row>
    <row r="1902" spans="2:7" x14ac:dyDescent="0.3">
      <c r="B1902" s="14">
        <v>153490</v>
      </c>
      <c r="C1902" s="15" t="s">
        <v>1686</v>
      </c>
      <c r="D1902" s="15" t="str">
        <f>VLOOKUP(B1902,'1월 3일'!$G:$I,3,0)</f>
        <v>디스플레이</v>
      </c>
      <c r="E1902" s="10">
        <f>VLOOKUP(B1902,'12월 1일'!$A:$C,3,0)</f>
        <v>594.59400000000005</v>
      </c>
      <c r="F1902" s="10">
        <f>VLOOKUP(B1902,'1월 3일'!$A:$C,3,0)</f>
        <v>502.44479999999999</v>
      </c>
      <c r="G1902" s="11">
        <f t="shared" si="31"/>
        <v>-15.49783549783551</v>
      </c>
    </row>
    <row r="1903" spans="2:7" x14ac:dyDescent="0.3">
      <c r="B1903" s="12">
        <v>80010</v>
      </c>
      <c r="C1903" s="13" t="s">
        <v>1843</v>
      </c>
      <c r="D1903" s="13" t="str">
        <f>VLOOKUP(B1903,'1월 3일'!$G:$I,3,0)</f>
        <v>유통</v>
      </c>
      <c r="E1903" s="10">
        <f>VLOOKUP(B1903,'12월 1일'!$A:$C,3,0)</f>
        <v>588</v>
      </c>
      <c r="F1903" s="10">
        <f>VLOOKUP(B1903,'1월 3일'!$A:$C,3,0)</f>
        <v>508</v>
      </c>
      <c r="G1903" s="11">
        <f t="shared" si="31"/>
        <v>-13.605442176870753</v>
      </c>
    </row>
    <row r="1904" spans="2:7" x14ac:dyDescent="0.3">
      <c r="B1904" s="14">
        <v>94970</v>
      </c>
      <c r="C1904" s="15" t="s">
        <v>1981</v>
      </c>
      <c r="D1904" s="15" t="str">
        <f>VLOOKUP(B1904,'1월 3일'!$G:$I,3,0)</f>
        <v>디스플레이</v>
      </c>
      <c r="E1904" s="10">
        <f>VLOOKUP(B1904,'12월 1일'!$A:$C,3,0)</f>
        <v>562.74086399999999</v>
      </c>
      <c r="F1904" s="10">
        <f>VLOOKUP(B1904,'1월 3일'!$A:$C,3,0)</f>
        <v>499.93496399999998</v>
      </c>
      <c r="G1904" s="11">
        <f t="shared" si="31"/>
        <v>-11.16071428571429</v>
      </c>
    </row>
    <row r="1905" spans="2:7" x14ac:dyDescent="0.3">
      <c r="B1905" s="14">
        <v>289010</v>
      </c>
      <c r="C1905" s="15" t="s">
        <v>1352</v>
      </c>
      <c r="D1905" s="15" t="str">
        <f>VLOOKUP(B1905,'1월 3일'!$G:$I,3,0)</f>
        <v>교육</v>
      </c>
      <c r="E1905" s="10">
        <f>VLOOKUP(B1905,'12월 1일'!$A:$C,3,0)</f>
        <v>566.66082985000003</v>
      </c>
      <c r="F1905" s="10">
        <f>VLOOKUP(B1905,'1월 3일'!$A:$C,3,0)</f>
        <v>508.12946149999999</v>
      </c>
      <c r="G1905" s="11">
        <f t="shared" si="31"/>
        <v>-10.329171396140758</v>
      </c>
    </row>
    <row r="1906" spans="2:7" x14ac:dyDescent="0.3">
      <c r="B1906" s="12">
        <v>309930</v>
      </c>
      <c r="C1906" s="13" t="s">
        <v>1651</v>
      </c>
      <c r="D1906" s="13" t="str">
        <f>VLOOKUP(B1906,'1월 3일'!$G:$I,3,0)</f>
        <v>건설</v>
      </c>
      <c r="E1906" s="10">
        <f>VLOOKUP(B1906,'12월 1일'!$A:$C,3,0)</f>
        <v>609.13299019999999</v>
      </c>
      <c r="F1906" s="10">
        <f>VLOOKUP(B1906,'1월 3일'!$A:$C,3,0)</f>
        <v>488.15535799999998</v>
      </c>
      <c r="G1906" s="11">
        <f t="shared" si="31"/>
        <v>-19.860627177700351</v>
      </c>
    </row>
    <row r="1907" spans="2:7" x14ac:dyDescent="0.3">
      <c r="B1907" s="14">
        <v>80520</v>
      </c>
      <c r="C1907" s="15" t="s">
        <v>1623</v>
      </c>
      <c r="D1907" s="15" t="str">
        <f>VLOOKUP(B1907,'1월 3일'!$G:$I,3,0)</f>
        <v>반도체</v>
      </c>
      <c r="E1907" s="10">
        <f>VLOOKUP(B1907,'12월 1일'!$A:$C,3,0)</f>
        <v>604.95036349999998</v>
      </c>
      <c r="F1907" s="10">
        <f>VLOOKUP(B1907,'1월 3일'!$A:$C,3,0)</f>
        <v>520.96210914999995</v>
      </c>
      <c r="G1907" s="11">
        <f t="shared" si="31"/>
        <v>-13.883495145631075</v>
      </c>
    </row>
    <row r="1908" spans="2:7" x14ac:dyDescent="0.3">
      <c r="B1908" s="12">
        <v>94940</v>
      </c>
      <c r="C1908" s="13" t="s">
        <v>2376</v>
      </c>
      <c r="D1908" s="13" t="str">
        <f>VLOOKUP(B1908,'1월 3일'!$G:$I,3,0)</f>
        <v>금융</v>
      </c>
      <c r="E1908" s="10">
        <f>VLOOKUP(B1908,'12월 1일'!$A:$C,3,0)</f>
        <v>631.28464299999996</v>
      </c>
      <c r="F1908" s="10">
        <f>VLOOKUP(B1908,'1월 3일'!$A:$C,3,0)</f>
        <v>502.51929860000001</v>
      </c>
      <c r="G1908" s="11">
        <f t="shared" si="31"/>
        <v>-20.397350993377472</v>
      </c>
    </row>
    <row r="1909" spans="2:7" x14ac:dyDescent="0.3">
      <c r="B1909" s="12">
        <v>224110</v>
      </c>
      <c r="C1909" s="13" t="s">
        <v>1508</v>
      </c>
      <c r="D1909" s="13" t="str">
        <f>VLOOKUP(B1909,'1월 3일'!$G:$I,3,0)</f>
        <v>운송</v>
      </c>
      <c r="E1909" s="10">
        <f>VLOOKUP(B1909,'12월 1일'!$A:$C,3,0)</f>
        <v>603.41999999999996</v>
      </c>
      <c r="F1909" s="10">
        <f>VLOOKUP(B1909,'1월 3일'!$A:$C,3,0)</f>
        <v>534</v>
      </c>
      <c r="G1909" s="11">
        <f t="shared" si="31"/>
        <v>-11.504424778761058</v>
      </c>
    </row>
    <row r="1910" spans="2:7" x14ac:dyDescent="0.3">
      <c r="B1910" s="12">
        <v>297570</v>
      </c>
      <c r="C1910" s="13" t="s">
        <v>1391</v>
      </c>
      <c r="D1910" s="13" t="str">
        <f>VLOOKUP(B1910,'1월 3일'!$G:$I,3,0)</f>
        <v>방송미디어</v>
      </c>
      <c r="E1910" s="10">
        <f>VLOOKUP(B1910,'12월 1일'!$A:$C,3,0)</f>
        <v>640.49253299999998</v>
      </c>
      <c r="F1910" s="10">
        <f>VLOOKUP(B1910,'1월 3일'!$A:$C,3,0)</f>
        <v>507.20084370000001</v>
      </c>
      <c r="G1910" s="11">
        <f t="shared" si="31"/>
        <v>-20.810810810810811</v>
      </c>
    </row>
    <row r="1911" spans="2:7" x14ac:dyDescent="0.3">
      <c r="B1911" s="12">
        <v>331520</v>
      </c>
      <c r="C1911" s="13" t="s">
        <v>905</v>
      </c>
      <c r="D1911" s="13" t="str">
        <f>VLOOKUP(B1911,'1월 3일'!$G:$I,3,0)</f>
        <v>게임</v>
      </c>
      <c r="E1911" s="10">
        <f>VLOOKUP(B1911,'12월 1일'!$A:$C,3,0)</f>
        <v>516.98842920000004</v>
      </c>
      <c r="F1911" s="10">
        <f>VLOOKUP(B1911,'1월 3일'!$A:$C,3,0)</f>
        <v>674.95711589999996</v>
      </c>
      <c r="G1911" s="11">
        <f t="shared" si="31"/>
        <v>30.555555555555536</v>
      </c>
    </row>
    <row r="1912" spans="2:7" x14ac:dyDescent="0.3">
      <c r="B1912" s="12">
        <v>305090</v>
      </c>
      <c r="C1912" s="13" t="s">
        <v>783</v>
      </c>
      <c r="D1912" s="13" t="str">
        <f>VLOOKUP(B1912,'1월 3일'!$G:$I,3,0)</f>
        <v>헬스케어</v>
      </c>
      <c r="E1912" s="10">
        <f>VLOOKUP(B1912,'12월 1일'!$A:$C,3,0)</f>
        <v>575.76101000000006</v>
      </c>
      <c r="F1912" s="10">
        <f>VLOOKUP(B1912,'1월 3일'!$A:$C,3,0)</f>
        <v>483.21494000000001</v>
      </c>
      <c r="G1912" s="11">
        <f t="shared" si="31"/>
        <v>-16.073695229901041</v>
      </c>
    </row>
    <row r="1913" spans="2:7" x14ac:dyDescent="0.3">
      <c r="B1913" s="12">
        <v>68940</v>
      </c>
      <c r="C1913" s="13" t="s">
        <v>1173</v>
      </c>
      <c r="D1913" s="13" t="str">
        <f>VLOOKUP(B1913,'1월 3일'!$G:$I,3,0)</f>
        <v>인터넷</v>
      </c>
      <c r="E1913" s="10">
        <f>VLOOKUP(B1913,'12월 1일'!$A:$C,3,0)</f>
        <v>688.69074599999999</v>
      </c>
      <c r="F1913" s="10">
        <f>VLOOKUP(B1913,'1월 3일'!$A:$C,3,0)</f>
        <v>508.86594009999999</v>
      </c>
      <c r="G1913" s="11">
        <f t="shared" si="31"/>
        <v>-26.111111111111107</v>
      </c>
    </row>
    <row r="1914" spans="2:7" x14ac:dyDescent="0.3">
      <c r="B1914" s="12">
        <v>21880</v>
      </c>
      <c r="C1914" s="13" t="s">
        <v>813</v>
      </c>
      <c r="D1914" s="13" t="str">
        <f>VLOOKUP(B1914,'1월 3일'!$G:$I,3,0)</f>
        <v>금융</v>
      </c>
      <c r="E1914" s="10">
        <f>VLOOKUP(B1914,'12월 1일'!$A:$C,3,0)</f>
        <v>596.56287936000001</v>
      </c>
      <c r="F1914" s="10">
        <f>VLOOKUP(B1914,'1월 3일'!$A:$C,3,0)</f>
        <v>497.64301416000001</v>
      </c>
      <c r="G1914" s="11">
        <f t="shared" si="31"/>
        <v>-16.581632653061227</v>
      </c>
    </row>
    <row r="1915" spans="2:7" x14ac:dyDescent="0.3">
      <c r="B1915" s="14">
        <v>51780</v>
      </c>
      <c r="C1915" s="15" t="s">
        <v>2208</v>
      </c>
      <c r="D1915" s="15" t="str">
        <f>VLOOKUP(B1915,'1월 3일'!$G:$I,3,0)</f>
        <v>음식료</v>
      </c>
      <c r="E1915" s="10">
        <f>VLOOKUP(B1915,'12월 1일'!$A:$C,3,0)</f>
        <v>558.65680050000003</v>
      </c>
      <c r="F1915" s="10">
        <f>VLOOKUP(B1915,'1월 3일'!$A:$C,3,0)</f>
        <v>492.71290199999999</v>
      </c>
      <c r="G1915" s="11">
        <f t="shared" si="31"/>
        <v>-11.804008908685981</v>
      </c>
    </row>
    <row r="1916" spans="2:7" x14ac:dyDescent="0.3">
      <c r="B1916" s="12">
        <v>131220</v>
      </c>
      <c r="C1916" s="13" t="s">
        <v>557</v>
      </c>
      <c r="D1916" s="13" t="str">
        <f>VLOOKUP(B1916,'1월 3일'!$G:$I,3,0)</f>
        <v>유통</v>
      </c>
      <c r="E1916" s="10">
        <f>VLOOKUP(B1916,'12월 1일'!$A:$C,3,0)</f>
        <v>562.81399499999998</v>
      </c>
      <c r="F1916" s="10">
        <f>VLOOKUP(B1916,'1월 3일'!$A:$C,3,0)</f>
        <v>490.50544200000002</v>
      </c>
      <c r="G1916" s="11">
        <f t="shared" si="31"/>
        <v>-12.847682119205295</v>
      </c>
    </row>
    <row r="1917" spans="2:7" x14ac:dyDescent="0.3">
      <c r="B1917" s="12">
        <v>317530</v>
      </c>
      <c r="C1917" s="13" t="s">
        <v>2090</v>
      </c>
      <c r="D1917" s="13" t="str">
        <f>VLOOKUP(B1917,'1월 3일'!$G:$I,3,0)</f>
        <v>방송미디어</v>
      </c>
      <c r="E1917" s="10">
        <f>VLOOKUP(B1917,'12월 1일'!$A:$C,3,0)</f>
        <v>496.33327480000003</v>
      </c>
      <c r="F1917" s="10">
        <f>VLOOKUP(B1917,'1월 3일'!$A:$C,3,0)</f>
        <v>582.65210520000005</v>
      </c>
      <c r="G1917" s="11">
        <f t="shared" si="31"/>
        <v>17.391304347826097</v>
      </c>
    </row>
    <row r="1918" spans="2:7" x14ac:dyDescent="0.3">
      <c r="B1918" s="14">
        <v>226340</v>
      </c>
      <c r="C1918" s="15" t="s">
        <v>923</v>
      </c>
      <c r="D1918" s="15" t="str">
        <f>VLOOKUP(B1918,'1월 3일'!$G:$I,3,0)</f>
        <v>화장품</v>
      </c>
      <c r="E1918" s="10">
        <f>VLOOKUP(B1918,'12월 1일'!$A:$C,3,0)</f>
        <v>541.84786940000004</v>
      </c>
      <c r="F1918" s="10">
        <f>VLOOKUP(B1918,'1월 3일'!$A:$C,3,0)</f>
        <v>488.12357639999999</v>
      </c>
      <c r="G1918" s="11">
        <f t="shared" si="31"/>
        <v>-9.9150141643059584</v>
      </c>
    </row>
    <row r="1919" spans="2:7" x14ac:dyDescent="0.3">
      <c r="B1919" s="14">
        <v>48770</v>
      </c>
      <c r="C1919" s="15" t="s">
        <v>274</v>
      </c>
      <c r="D1919" s="15" t="str">
        <f>VLOOKUP(B1919,'1월 3일'!$G:$I,3,0)</f>
        <v>기계</v>
      </c>
      <c r="E1919" s="10">
        <f>VLOOKUP(B1919,'12월 1일'!$A:$C,3,0)</f>
        <v>583.96526519999998</v>
      </c>
      <c r="F1919" s="10">
        <f>VLOOKUP(B1919,'1월 3일'!$A:$C,3,0)</f>
        <v>485.06792189999999</v>
      </c>
      <c r="G1919" s="11">
        <f t="shared" si="31"/>
        <v>-16.935483870967737</v>
      </c>
    </row>
    <row r="1920" spans="2:7" x14ac:dyDescent="0.3">
      <c r="B1920" s="12">
        <v>246720</v>
      </c>
      <c r="C1920" s="13" t="s">
        <v>1338</v>
      </c>
      <c r="D1920" s="13" t="str">
        <f>VLOOKUP(B1920,'1월 3일'!$G:$I,3,0)</f>
        <v>헬스케어</v>
      </c>
      <c r="E1920" s="10">
        <f>VLOOKUP(B1920,'12월 1일'!$A:$C,3,0)</f>
        <v>531.92071799999997</v>
      </c>
      <c r="F1920" s="10">
        <f>VLOOKUP(B1920,'1월 3일'!$A:$C,3,0)</f>
        <v>494.22415749999999</v>
      </c>
      <c r="G1920" s="11">
        <f t="shared" si="31"/>
        <v>-7.0868757738441701</v>
      </c>
    </row>
    <row r="1921" spans="2:7" x14ac:dyDescent="0.3">
      <c r="B1921" s="12">
        <v>169330</v>
      </c>
      <c r="C1921" s="13" t="s">
        <v>1589</v>
      </c>
      <c r="D1921" s="13" t="str">
        <f>VLOOKUP(B1921,'1월 3일'!$G:$I,3,0)</f>
        <v>전문서비스</v>
      </c>
      <c r="E1921" s="10">
        <f>VLOOKUP(B1921,'12월 1일'!$A:$C,3,0)</f>
        <v>561.42553339999995</v>
      </c>
      <c r="F1921" s="10">
        <f>VLOOKUP(B1921,'1월 3일'!$A:$C,3,0)</f>
        <v>489.32894010000001</v>
      </c>
      <c r="G1921" s="11">
        <f t="shared" si="31"/>
        <v>-12.841701884020495</v>
      </c>
    </row>
    <row r="1922" spans="2:7" x14ac:dyDescent="0.3">
      <c r="B1922" s="12">
        <v>17000</v>
      </c>
      <c r="C1922" s="13" t="s">
        <v>1252</v>
      </c>
      <c r="D1922" s="13" t="str">
        <f>VLOOKUP(B1922,'1월 3일'!$G:$I,3,0)</f>
        <v>건설</v>
      </c>
      <c r="E1922" s="10">
        <f>VLOOKUP(B1922,'12월 1일'!$A:$C,3,0)</f>
        <v>686.07998759999998</v>
      </c>
      <c r="F1922" s="10">
        <f>VLOOKUP(B1922,'1월 3일'!$A:$C,3,0)</f>
        <v>531.47862984999995</v>
      </c>
      <c r="G1922" s="11">
        <f t="shared" si="31"/>
        <v>-22.534013605442183</v>
      </c>
    </row>
    <row r="1923" spans="2:7" x14ac:dyDescent="0.3">
      <c r="B1923" s="14">
        <v>69410</v>
      </c>
      <c r="C1923" s="15" t="s">
        <v>1567</v>
      </c>
      <c r="D1923" s="15" t="str">
        <f>VLOOKUP(B1923,'1월 3일'!$G:$I,3,0)</f>
        <v>인터넷</v>
      </c>
      <c r="E1923" s="10">
        <f>VLOOKUP(B1923,'12월 1일'!$A:$C,3,0)</f>
        <v>564.48980240000003</v>
      </c>
      <c r="F1923" s="10">
        <f>VLOOKUP(B1923,'1월 3일'!$A:$C,3,0)</f>
        <v>495.33724039999998</v>
      </c>
      <c r="G1923" s="11">
        <f t="shared" si="31"/>
        <v>-12.250453720508169</v>
      </c>
    </row>
    <row r="1924" spans="2:7" x14ac:dyDescent="0.3">
      <c r="B1924" s="12">
        <v>175140</v>
      </c>
      <c r="C1924" s="13" t="s">
        <v>1911</v>
      </c>
      <c r="D1924" s="13" t="str">
        <f>VLOOKUP(B1924,'1월 3일'!$G:$I,3,0)</f>
        <v>전자제품</v>
      </c>
      <c r="E1924" s="10">
        <f>VLOOKUP(B1924,'12월 1일'!$A:$C,3,0)</f>
        <v>523.69878779999999</v>
      </c>
      <c r="F1924" s="10">
        <f>VLOOKUP(B1924,'1월 3일'!$A:$C,3,0)</f>
        <v>495.76003200000002</v>
      </c>
      <c r="G1924" s="11">
        <f t="shared" si="31"/>
        <v>-5.3348902939736709</v>
      </c>
    </row>
    <row r="1925" spans="2:7" x14ac:dyDescent="0.3">
      <c r="B1925" s="14">
        <v>215790</v>
      </c>
      <c r="C1925" s="15" t="s">
        <v>1824</v>
      </c>
      <c r="D1925" s="15" t="str">
        <f>VLOOKUP(B1925,'1월 3일'!$G:$I,3,0)</f>
        <v>통신</v>
      </c>
      <c r="E1925" s="10">
        <f>VLOOKUP(B1925,'12월 1일'!$A:$C,3,0)</f>
        <v>559.93577110000001</v>
      </c>
      <c r="F1925" s="10">
        <f>VLOOKUP(B1925,'1월 3일'!$A:$C,3,0)</f>
        <v>493.46857525000001</v>
      </c>
      <c r="G1925" s="11">
        <f t="shared" si="31"/>
        <v>-11.870503597122307</v>
      </c>
    </row>
    <row r="1926" spans="2:7" x14ac:dyDescent="0.3">
      <c r="B1926" s="12">
        <v>66360</v>
      </c>
      <c r="C1926" s="13" t="s">
        <v>2074</v>
      </c>
      <c r="D1926" s="13" t="str">
        <f>VLOOKUP(B1926,'1월 3일'!$G:$I,3,0)</f>
        <v>음식료</v>
      </c>
      <c r="E1926" s="10">
        <f>VLOOKUP(B1926,'12월 1일'!$A:$C,3,0)</f>
        <v>494.50518095000001</v>
      </c>
      <c r="F1926" s="10">
        <f>VLOOKUP(B1926,'1월 3일'!$A:$C,3,0)</f>
        <v>503.87968675000002</v>
      </c>
      <c r="G1926" s="11">
        <f t="shared" si="31"/>
        <v>1.8957345971563955</v>
      </c>
    </row>
    <row r="1927" spans="2:7" x14ac:dyDescent="0.3">
      <c r="B1927" s="12">
        <v>11300</v>
      </c>
      <c r="C1927" s="13" t="s">
        <v>1121</v>
      </c>
      <c r="D1927" s="13" t="str">
        <f>VLOOKUP(B1927,'1월 3일'!$G:$I,3,0)</f>
        <v>기초소재</v>
      </c>
      <c r="E1927" s="10">
        <f>VLOOKUP(B1927,'12월 1일'!$A:$C,3,0)</f>
        <v>525.935205</v>
      </c>
      <c r="F1927" s="10">
        <f>VLOOKUP(B1927,'1월 3일'!$A:$C,3,0)</f>
        <v>540.14967000000001</v>
      </c>
      <c r="G1927" s="11">
        <f t="shared" si="31"/>
        <v>2.7027027027026973</v>
      </c>
    </row>
    <row r="1928" spans="2:7" x14ac:dyDescent="0.3">
      <c r="B1928" s="12">
        <v>419540</v>
      </c>
      <c r="C1928" s="13" t="s">
        <v>953</v>
      </c>
      <c r="D1928" s="13" t="str">
        <f>VLOOKUP(B1928,'1월 3일'!$G:$I,3,0)</f>
        <v>헬스케어</v>
      </c>
      <c r="E1928" s="10">
        <f>VLOOKUP(B1928,'12월 1일'!$A:$C,3,0)</f>
        <v>565.38072360000001</v>
      </c>
      <c r="F1928" s="10">
        <f>VLOOKUP(B1928,'1월 3일'!$A:$C,3,0)</f>
        <v>473.26813379999999</v>
      </c>
      <c r="G1928" s="11">
        <f t="shared" si="31"/>
        <v>-16.292134831460679</v>
      </c>
    </row>
    <row r="1929" spans="2:7" x14ac:dyDescent="0.3">
      <c r="B1929" s="14">
        <v>10280</v>
      </c>
      <c r="C1929" s="15" t="s">
        <v>1279</v>
      </c>
      <c r="D1929" s="15" t="str">
        <f>VLOOKUP(B1929,'1월 3일'!$G:$I,3,0)</f>
        <v>인터넷</v>
      </c>
      <c r="E1929" s="10">
        <f>VLOOKUP(B1929,'12월 1일'!$A:$C,3,0)</f>
        <v>565.44206055999996</v>
      </c>
      <c r="F1929" s="10">
        <f>VLOOKUP(B1929,'1월 3일'!$A:$C,3,0)</f>
        <v>493.16270214000002</v>
      </c>
      <c r="G1929" s="11">
        <f t="shared" si="31"/>
        <v>-12.782805429864242</v>
      </c>
    </row>
    <row r="1930" spans="2:7" x14ac:dyDescent="0.3">
      <c r="B1930" s="14">
        <v>20180</v>
      </c>
      <c r="C1930" s="15" t="s">
        <v>523</v>
      </c>
      <c r="D1930" s="15" t="str">
        <f>VLOOKUP(B1930,'1월 3일'!$G:$I,3,0)</f>
        <v>인터넷</v>
      </c>
      <c r="E1930" s="10">
        <f>VLOOKUP(B1930,'12월 1일'!$A:$C,3,0)</f>
        <v>513.02601525</v>
      </c>
      <c r="F1930" s="10">
        <f>VLOOKUP(B1930,'1월 3일'!$A:$C,3,0)</f>
        <v>430.40384799999998</v>
      </c>
      <c r="G1930" s="11">
        <f t="shared" si="31"/>
        <v>-16.104868913857683</v>
      </c>
    </row>
    <row r="1931" spans="2:7" x14ac:dyDescent="0.3">
      <c r="B1931" s="12">
        <v>80470</v>
      </c>
      <c r="C1931" s="13" t="s">
        <v>1127</v>
      </c>
      <c r="D1931" s="13" t="str">
        <f>VLOOKUP(B1931,'1월 3일'!$G:$I,3,0)</f>
        <v>자동차</v>
      </c>
      <c r="E1931" s="10">
        <f>VLOOKUP(B1931,'12월 1일'!$A:$C,3,0)</f>
        <v>566.48</v>
      </c>
      <c r="F1931" s="10">
        <f>VLOOKUP(B1931,'1월 3일'!$A:$C,3,0)</f>
        <v>494.21</v>
      </c>
      <c r="G1931" s="11">
        <f t="shared" si="31"/>
        <v>-12.757731958762896</v>
      </c>
    </row>
    <row r="1932" spans="2:7" x14ac:dyDescent="0.3">
      <c r="B1932" s="12">
        <v>65650</v>
      </c>
      <c r="C1932" s="13" t="s">
        <v>809</v>
      </c>
      <c r="D1932" s="13" t="str">
        <f>VLOOKUP(B1932,'1월 3일'!$G:$I,3,0)</f>
        <v>헬스케어</v>
      </c>
      <c r="E1932" s="10">
        <f>VLOOKUP(B1932,'12월 1일'!$A:$C,3,0)</f>
        <v>595.35784034999995</v>
      </c>
      <c r="F1932" s="10">
        <f>VLOOKUP(B1932,'1월 3일'!$A:$C,3,0)</f>
        <v>522.1835049</v>
      </c>
      <c r="G1932" s="11">
        <f t="shared" si="31"/>
        <v>-12.290815790211497</v>
      </c>
    </row>
    <row r="1933" spans="2:7" x14ac:dyDescent="0.3">
      <c r="B1933" s="12">
        <v>46310</v>
      </c>
      <c r="C1933" s="13" t="s">
        <v>903</v>
      </c>
      <c r="D1933" s="13" t="str">
        <f>VLOOKUP(B1933,'1월 3일'!$G:$I,3,0)</f>
        <v>자동차</v>
      </c>
      <c r="E1933" s="10">
        <f>VLOOKUP(B1933,'12월 1일'!$A:$C,3,0)</f>
        <v>546.74074529999996</v>
      </c>
      <c r="F1933" s="10">
        <f>VLOOKUP(B1933,'1월 3일'!$A:$C,3,0)</f>
        <v>476.96152104999999</v>
      </c>
      <c r="G1933" s="11">
        <f t="shared" si="31"/>
        <v>-12.762762762762758</v>
      </c>
    </row>
    <row r="1934" spans="2:7" x14ac:dyDescent="0.3">
      <c r="B1934" s="14">
        <v>145210</v>
      </c>
      <c r="C1934" s="15" t="s">
        <v>481</v>
      </c>
      <c r="D1934" s="15" t="str">
        <f>VLOOKUP(B1934,'1월 3일'!$G:$I,3,0)</f>
        <v>자동차</v>
      </c>
      <c r="E1934" s="10">
        <f>VLOOKUP(B1934,'12월 1일'!$A:$C,3,0)</f>
        <v>724.70341980000001</v>
      </c>
      <c r="F1934" s="10">
        <f>VLOOKUP(B1934,'1월 3일'!$A:$C,3,0)</f>
        <v>532.54818639999996</v>
      </c>
      <c r="G1934" s="11">
        <f t="shared" si="31"/>
        <v>-26.515016784801439</v>
      </c>
    </row>
    <row r="1935" spans="2:7" x14ac:dyDescent="0.3">
      <c r="B1935" s="12">
        <v>123750</v>
      </c>
      <c r="C1935" s="13" t="s">
        <v>1402</v>
      </c>
      <c r="D1935" s="13" t="str">
        <f>VLOOKUP(B1935,'1월 3일'!$G:$I,3,0)</f>
        <v>내수</v>
      </c>
      <c r="E1935" s="10">
        <f>VLOOKUP(B1935,'12월 1일'!$A:$C,3,0)</f>
        <v>573.58336499999996</v>
      </c>
      <c r="F1935" s="10">
        <f>VLOOKUP(B1935,'1월 3일'!$A:$C,3,0)</f>
        <v>510.48919484999999</v>
      </c>
      <c r="G1935" s="11">
        <f t="shared" si="31"/>
        <v>-10.999999999999998</v>
      </c>
    </row>
    <row r="1936" spans="2:7" x14ac:dyDescent="0.3">
      <c r="B1936" s="14">
        <v>96350</v>
      </c>
      <c r="C1936" s="15" t="s">
        <v>555</v>
      </c>
      <c r="D1936" s="15" t="str">
        <f>VLOOKUP(B1936,'1월 3일'!$G:$I,3,0)</f>
        <v>조선</v>
      </c>
      <c r="E1936" s="10">
        <f>VLOOKUP(B1936,'12월 1일'!$A:$C,3,0)</f>
        <v>623.92944428999999</v>
      </c>
      <c r="F1936" s="10">
        <f>VLOOKUP(B1936,'1월 3일'!$A:$C,3,0)</f>
        <v>489.64541690999999</v>
      </c>
      <c r="G1936" s="11">
        <f t="shared" si="31"/>
        <v>-21.522309711286091</v>
      </c>
    </row>
    <row r="1937" spans="2:7" x14ac:dyDescent="0.3">
      <c r="B1937" s="14">
        <v>23960</v>
      </c>
      <c r="C1937" s="15" t="s">
        <v>1479</v>
      </c>
      <c r="D1937" s="15" t="str">
        <f>VLOOKUP(B1937,'1월 3일'!$G:$I,3,0)</f>
        <v>에너지</v>
      </c>
      <c r="E1937" s="10">
        <f>VLOOKUP(B1937,'12월 1일'!$A:$C,3,0)</f>
        <v>599.987616</v>
      </c>
      <c r="F1937" s="10">
        <f>VLOOKUP(B1937,'1월 3일'!$A:$C,3,0)</f>
        <v>529.67656724999995</v>
      </c>
      <c r="G1937" s="11">
        <f t="shared" si="31"/>
        <v>-11.718750000000011</v>
      </c>
    </row>
    <row r="1938" spans="2:7" x14ac:dyDescent="0.3">
      <c r="B1938" s="14">
        <v>368970</v>
      </c>
      <c r="C1938" s="15" t="s">
        <v>1643</v>
      </c>
      <c r="D1938" s="15" t="str">
        <f>VLOOKUP(B1938,'1월 3일'!$G:$I,3,0)</f>
        <v>음식료</v>
      </c>
      <c r="E1938" s="10">
        <f>VLOOKUP(B1938,'12월 1일'!$A:$C,3,0)</f>
        <v>581.33115199999997</v>
      </c>
      <c r="F1938" s="10">
        <f>VLOOKUP(B1938,'1월 3일'!$A:$C,3,0)</f>
        <v>482.26185600000002</v>
      </c>
      <c r="G1938" s="11">
        <f t="shared" si="31"/>
        <v>-17.041800643086813</v>
      </c>
    </row>
    <row r="1939" spans="2:7" x14ac:dyDescent="0.3">
      <c r="B1939" s="14">
        <v>332290</v>
      </c>
      <c r="C1939" s="16" t="s">
        <v>461</v>
      </c>
      <c r="D1939" s="16" t="str">
        <f>VLOOKUP(B1939,'1월 3일'!$G:$I,3,0)</f>
        <v>농업</v>
      </c>
      <c r="E1939" s="10">
        <f>VLOOKUP(B1939,'12월 1일'!$A:$C,3,0)</f>
        <v>557.42029255</v>
      </c>
      <c r="F1939" s="10">
        <f>VLOOKUP(B1939,'1월 3일'!$A:$C,3,0)</f>
        <v>464.79258814999997</v>
      </c>
      <c r="G1939" s="11">
        <f t="shared" si="31"/>
        <v>-16.61721068249259</v>
      </c>
    </row>
    <row r="1940" spans="2:7" x14ac:dyDescent="0.3">
      <c r="B1940" s="14">
        <v>131760</v>
      </c>
      <c r="C1940" s="15" t="s">
        <v>2335</v>
      </c>
      <c r="D1940" s="15" t="str">
        <f>VLOOKUP(B1940,'1월 3일'!$G:$I,3,0)</f>
        <v>디스플레이</v>
      </c>
      <c r="E1940" s="10">
        <f>VLOOKUP(B1940,'12월 1일'!$A:$C,3,0)</f>
        <v>541.8705698</v>
      </c>
      <c r="F1940" s="10">
        <f>VLOOKUP(B1940,'1월 3일'!$A:$C,3,0)</f>
        <v>484.27015490000002</v>
      </c>
      <c r="G1940" s="11">
        <f t="shared" si="31"/>
        <v>-10.629921259842511</v>
      </c>
    </row>
    <row r="1941" spans="2:7" x14ac:dyDescent="0.3">
      <c r="B1941" s="14">
        <v>296640</v>
      </c>
      <c r="C1941" s="15" t="s">
        <v>1818</v>
      </c>
      <c r="D1941" s="15" t="str">
        <f>VLOOKUP(B1941,'1월 3일'!$G:$I,3,0)</f>
        <v>인터넷</v>
      </c>
      <c r="E1941" s="10">
        <f>VLOOKUP(B1941,'12월 1일'!$A:$C,3,0)</f>
        <v>583.58975999999996</v>
      </c>
      <c r="F1941" s="10">
        <f>VLOOKUP(B1941,'1월 3일'!$A:$C,3,0)</f>
        <v>456.07411200000001</v>
      </c>
      <c r="G1941" s="11">
        <f t="shared" si="31"/>
        <v>-21.850220264317176</v>
      </c>
    </row>
    <row r="1942" spans="2:7" x14ac:dyDescent="0.3">
      <c r="B1942" s="12">
        <v>104040</v>
      </c>
      <c r="C1942" s="13" t="s">
        <v>516</v>
      </c>
      <c r="D1942" s="13" t="str">
        <f>VLOOKUP(B1942,'1월 3일'!$G:$I,3,0)</f>
        <v>자동차</v>
      </c>
      <c r="E1942" s="10">
        <f>VLOOKUP(B1942,'12월 1일'!$A:$C,3,0)</f>
        <v>591.59421090000001</v>
      </c>
      <c r="F1942" s="10">
        <f>VLOOKUP(B1942,'1월 3일'!$A:$C,3,0)</f>
        <v>480.47466335000001</v>
      </c>
      <c r="G1942" s="11">
        <f t="shared" si="31"/>
        <v>-18.783068783068778</v>
      </c>
    </row>
    <row r="1943" spans="2:7" x14ac:dyDescent="0.3">
      <c r="B1943" s="14">
        <v>147760</v>
      </c>
      <c r="C1943" s="15" t="s">
        <v>785</v>
      </c>
      <c r="D1943" s="15" t="str">
        <f>VLOOKUP(B1943,'1월 3일'!$G:$I,3,0)</f>
        <v>반도체</v>
      </c>
      <c r="E1943" s="10">
        <f>VLOOKUP(B1943,'12월 1일'!$A:$C,3,0)</f>
        <v>532.33740720000003</v>
      </c>
      <c r="F1943" s="10">
        <f>VLOOKUP(B1943,'1월 3일'!$A:$C,3,0)</f>
        <v>496.63184940000002</v>
      </c>
      <c r="G1943" s="11">
        <f t="shared" si="31"/>
        <v>-6.7073170731707377</v>
      </c>
    </row>
    <row r="1944" spans="2:7" x14ac:dyDescent="0.3">
      <c r="B1944" s="12">
        <v>114630</v>
      </c>
      <c r="C1944" s="13" t="s">
        <v>2373</v>
      </c>
      <c r="D1944" s="13" t="str">
        <f>VLOOKUP(B1944,'1월 3일'!$G:$I,3,0)</f>
        <v>기초소재</v>
      </c>
      <c r="E1944" s="10">
        <f>VLOOKUP(B1944,'12월 1일'!$A:$C,3,0)</f>
        <v>629.02418939999995</v>
      </c>
      <c r="F1944" s="10">
        <f>VLOOKUP(B1944,'1월 3일'!$A:$C,3,0)</f>
        <v>474.65496804000003</v>
      </c>
      <c r="G1944" s="11">
        <f t="shared" si="31"/>
        <v>-24.541062801932355</v>
      </c>
    </row>
    <row r="1945" spans="2:7" x14ac:dyDescent="0.3">
      <c r="B1945" s="14">
        <v>38060</v>
      </c>
      <c r="C1945" s="15" t="s">
        <v>763</v>
      </c>
      <c r="D1945" s="15" t="str">
        <f>VLOOKUP(B1945,'1월 3일'!$G:$I,3,0)</f>
        <v>디스플레이</v>
      </c>
      <c r="E1945" s="10">
        <f>VLOOKUP(B1945,'12월 1일'!$A:$C,3,0)</f>
        <v>550.78014005</v>
      </c>
      <c r="F1945" s="10">
        <f>VLOOKUP(B1945,'1월 3일'!$A:$C,3,0)</f>
        <v>481.03068999999999</v>
      </c>
      <c r="G1945" s="11">
        <f t="shared" si="31"/>
        <v>-12.663755458515279</v>
      </c>
    </row>
    <row r="1946" spans="2:7" x14ac:dyDescent="0.3">
      <c r="B1946" s="12">
        <v>39610</v>
      </c>
      <c r="C1946" s="13" t="s">
        <v>2656</v>
      </c>
      <c r="D1946" s="13" t="str">
        <f>VLOOKUP(B1946,'1월 3일'!$G:$I,3,0)</f>
        <v>에너지</v>
      </c>
      <c r="E1946" s="10">
        <f>VLOOKUP(B1946,'12월 1일'!$A:$C,3,0)</f>
        <v>582.98239999999998</v>
      </c>
      <c r="F1946" s="10">
        <f>VLOOKUP(B1946,'1월 3일'!$A:$C,3,0)</f>
        <v>477.31684000000001</v>
      </c>
      <c r="G1946" s="11">
        <f t="shared" si="31"/>
        <v>-18.124999999999993</v>
      </c>
    </row>
    <row r="1947" spans="2:7" x14ac:dyDescent="0.3">
      <c r="B1947" s="23">
        <v>196700</v>
      </c>
      <c r="C1947" s="24" t="s">
        <v>1725</v>
      </c>
      <c r="D1947" s="24" t="str">
        <f>VLOOKUP(B1947,'1월 3일'!$G:$I,3,0)</f>
        <v>자동차</v>
      </c>
      <c r="E1947" s="10">
        <f>VLOOKUP(B1947,'12월 1일'!$A:$C,3,0)</f>
        <v>387.83188799999999</v>
      </c>
      <c r="F1947" s="10">
        <f>VLOOKUP(B1947,'1월 3일'!$A:$C,3,0)</f>
        <v>470.42571600000002</v>
      </c>
      <c r="G1947" s="11">
        <f t="shared" si="31"/>
        <v>21.296296296296301</v>
      </c>
    </row>
    <row r="1948" spans="2:7" x14ac:dyDescent="0.3">
      <c r="B1948" s="14">
        <v>230980</v>
      </c>
      <c r="C1948" s="15" t="s">
        <v>1509</v>
      </c>
      <c r="D1948" s="15" t="str">
        <f>VLOOKUP(B1948,'1월 3일'!$G:$I,3,0)</f>
        <v>방산</v>
      </c>
      <c r="E1948" s="10">
        <f>VLOOKUP(B1948,'12월 1일'!$A:$C,3,0)</f>
        <v>593.09407742999997</v>
      </c>
      <c r="F1948" s="10">
        <f>VLOOKUP(B1948,'1월 3일'!$A:$C,3,0)</f>
        <v>523.88736575999997</v>
      </c>
      <c r="G1948" s="11">
        <f t="shared" si="31"/>
        <v>-11.668757841907151</v>
      </c>
    </row>
    <row r="1949" spans="2:7" x14ac:dyDescent="0.3">
      <c r="B1949" s="12">
        <v>263920</v>
      </c>
      <c r="C1949" s="13" t="s">
        <v>2694</v>
      </c>
      <c r="D1949" s="13" t="str">
        <f>VLOOKUP(B1949,'1월 3일'!$G:$I,3,0)</f>
        <v>화장품</v>
      </c>
      <c r="E1949" s="10">
        <f>VLOOKUP(B1949,'12월 1일'!$A:$C,3,0)</f>
        <v>578.73258120000003</v>
      </c>
      <c r="F1949" s="10">
        <f>VLOOKUP(B1949,'1월 3일'!$A:$C,3,0)</f>
        <v>492.90359669999998</v>
      </c>
      <c r="G1949" s="11">
        <f t="shared" si="31"/>
        <v>-14.830508474576277</v>
      </c>
    </row>
    <row r="1950" spans="2:7" x14ac:dyDescent="0.3">
      <c r="B1950" s="12">
        <v>65570</v>
      </c>
      <c r="C1950" s="13" t="s">
        <v>1036</v>
      </c>
      <c r="D1950" s="13" t="str">
        <f>VLOOKUP(B1950,'1월 3일'!$G:$I,3,0)</f>
        <v>조선</v>
      </c>
      <c r="E1950" s="10">
        <f>VLOOKUP(B1950,'12월 1일'!$A:$C,3,0)</f>
        <v>576.40013399999998</v>
      </c>
      <c r="F1950" s="10">
        <f>VLOOKUP(B1950,'1월 3일'!$A:$C,3,0)</f>
        <v>480.87314550000002</v>
      </c>
      <c r="G1950" s="11">
        <f t="shared" si="31"/>
        <v>-16.573033707865157</v>
      </c>
    </row>
    <row r="1951" spans="2:7" x14ac:dyDescent="0.3">
      <c r="B1951" s="12">
        <v>51980</v>
      </c>
      <c r="C1951" s="13" t="s">
        <v>2018</v>
      </c>
      <c r="D1951" s="13" t="str">
        <f>VLOOKUP(B1951,'1월 3일'!$G:$I,3,0)</f>
        <v>건설</v>
      </c>
      <c r="E1951" s="10">
        <f>VLOOKUP(B1951,'12월 1일'!$A:$C,3,0)</f>
        <v>221.09133087000001</v>
      </c>
      <c r="F1951" s="10">
        <f>VLOOKUP(B1951,'1월 3일'!$A:$C,3,0)</f>
        <v>489.48080714999998</v>
      </c>
      <c r="G1951" s="11">
        <f t="shared" si="31"/>
        <v>121.39303482587063</v>
      </c>
    </row>
    <row r="1952" spans="2:7" x14ac:dyDescent="0.3">
      <c r="B1952" s="14">
        <v>66910</v>
      </c>
      <c r="C1952" s="15" t="s">
        <v>1180</v>
      </c>
      <c r="D1952" s="15" t="str">
        <f>VLOOKUP(B1952,'1월 3일'!$G:$I,3,0)</f>
        <v>방송미디어</v>
      </c>
      <c r="E1952" s="10">
        <f>VLOOKUP(B1952,'12월 1일'!$A:$C,3,0)</f>
        <v>572.88822930000003</v>
      </c>
      <c r="F1952" s="10">
        <f>VLOOKUP(B1952,'1월 3일'!$A:$C,3,0)</f>
        <v>513.71667509999997</v>
      </c>
      <c r="G1952" s="11">
        <f t="shared" si="31"/>
        <v>-10.328638497652587</v>
      </c>
    </row>
    <row r="1953" spans="2:7" x14ac:dyDescent="0.3">
      <c r="B1953" s="12">
        <v>32800</v>
      </c>
      <c r="C1953" s="13" t="s">
        <v>2340</v>
      </c>
      <c r="D1953" s="13" t="str">
        <f>VLOOKUP(B1953,'1월 3일'!$G:$I,3,0)</f>
        <v>방송미디어</v>
      </c>
      <c r="E1953" s="10">
        <f>VLOOKUP(B1953,'12월 1일'!$A:$C,3,0)</f>
        <v>487.9145436</v>
      </c>
      <c r="F1953" s="10">
        <f>VLOOKUP(B1953,'1월 3일'!$A:$C,3,0)</f>
        <v>461.02161599999999</v>
      </c>
      <c r="G1953" s="11">
        <f t="shared" si="31"/>
        <v>-5.5118110236220481</v>
      </c>
    </row>
    <row r="1954" spans="2:7" x14ac:dyDescent="0.3">
      <c r="B1954" s="14">
        <v>153460</v>
      </c>
      <c r="C1954" s="15" t="s">
        <v>423</v>
      </c>
      <c r="D1954" s="15" t="str">
        <f>VLOOKUP(B1954,'1월 3일'!$G:$I,3,0)</f>
        <v>인터넷</v>
      </c>
      <c r="E1954" s="10">
        <f>VLOOKUP(B1954,'12월 1일'!$A:$C,3,0)</f>
        <v>482.56803459999998</v>
      </c>
      <c r="F1954" s="10">
        <f>VLOOKUP(B1954,'1월 3일'!$A:$C,3,0)</f>
        <v>493.66905839999998</v>
      </c>
      <c r="G1954" s="11">
        <f t="shared" si="31"/>
        <v>2.3004059539918797</v>
      </c>
    </row>
    <row r="1955" spans="2:7" x14ac:dyDescent="0.3">
      <c r="B1955" s="14">
        <v>44480</v>
      </c>
      <c r="C1955" s="15" t="s">
        <v>942</v>
      </c>
      <c r="D1955" s="15" t="str">
        <f>VLOOKUP(B1955,'1월 3일'!$G:$I,3,0)</f>
        <v>내수</v>
      </c>
      <c r="E1955" s="10">
        <f>VLOOKUP(B1955,'12월 1일'!$A:$C,3,0)</f>
        <v>480.30811784999997</v>
      </c>
      <c r="F1955" s="10">
        <f>VLOOKUP(B1955,'1월 3일'!$A:$C,3,0)</f>
        <v>485.15971500000001</v>
      </c>
      <c r="G1955" s="11">
        <f t="shared" si="31"/>
        <v>1.0101010101010166</v>
      </c>
    </row>
    <row r="1956" spans="2:7" x14ac:dyDescent="0.3">
      <c r="B1956" s="12">
        <v>322510</v>
      </c>
      <c r="C1956" s="13" t="s">
        <v>1978</v>
      </c>
      <c r="D1956" s="13" t="str">
        <f>VLOOKUP(B1956,'1월 3일'!$G:$I,3,0)</f>
        <v>헬스케어</v>
      </c>
      <c r="E1956" s="10">
        <f>VLOOKUP(B1956,'12월 1일'!$A:$C,3,0)</f>
        <v>549.47692759999995</v>
      </c>
      <c r="F1956" s="10">
        <f>VLOOKUP(B1956,'1월 3일'!$A:$C,3,0)</f>
        <v>490.63545599999998</v>
      </c>
      <c r="G1956" s="11">
        <f t="shared" si="31"/>
        <v>-10.708633728627548</v>
      </c>
    </row>
    <row r="1957" spans="2:7" x14ac:dyDescent="0.3">
      <c r="B1957" s="14">
        <v>25560</v>
      </c>
      <c r="C1957" s="15" t="s">
        <v>851</v>
      </c>
      <c r="D1957" s="15" t="str">
        <f>VLOOKUP(B1957,'1월 3일'!$G:$I,3,0)</f>
        <v>반도체</v>
      </c>
      <c r="E1957" s="10">
        <f>VLOOKUP(B1957,'12월 1일'!$A:$C,3,0)</f>
        <v>601.02094499999998</v>
      </c>
      <c r="F1957" s="10">
        <f>VLOOKUP(B1957,'1월 3일'!$A:$C,3,0)</f>
        <v>527.56282950000002</v>
      </c>
      <c r="G1957" s="11">
        <f t="shared" si="31"/>
        <v>-12.222222222222213</v>
      </c>
    </row>
    <row r="1958" spans="2:7" x14ac:dyDescent="0.3">
      <c r="B1958" s="14">
        <v>318410</v>
      </c>
      <c r="C1958" s="16" t="s">
        <v>950</v>
      </c>
      <c r="D1958" s="16" t="str">
        <f>VLOOKUP(B1958,'1월 3일'!$G:$I,3,0)</f>
        <v>헬스케어</v>
      </c>
      <c r="E1958" s="10">
        <f>VLOOKUP(B1958,'12월 1일'!$A:$C,3,0)</f>
        <v>512.74892890000001</v>
      </c>
      <c r="F1958" s="10">
        <f>VLOOKUP(B1958,'1월 3일'!$A:$C,3,0)</f>
        <v>478.30642230000001</v>
      </c>
      <c r="G1958" s="11">
        <f t="shared" si="31"/>
        <v>-6.7172264355362943</v>
      </c>
    </row>
    <row r="1959" spans="2:7" x14ac:dyDescent="0.3">
      <c r="B1959" s="14">
        <v>49120</v>
      </c>
      <c r="C1959" s="15" t="s">
        <v>2331</v>
      </c>
      <c r="D1959" s="15" t="str">
        <f>VLOOKUP(B1959,'1월 3일'!$G:$I,3,0)</f>
        <v>디스플레이</v>
      </c>
      <c r="E1959" s="10">
        <f>VLOOKUP(B1959,'12월 1일'!$A:$C,3,0)</f>
        <v>519.59920424999996</v>
      </c>
      <c r="F1959" s="10">
        <f>VLOOKUP(B1959,'1월 3일'!$A:$C,3,0)</f>
        <v>474.41666475</v>
      </c>
      <c r="G1959" s="11">
        <f t="shared" si="31"/>
        <v>-8.6956521739130377</v>
      </c>
    </row>
    <row r="1960" spans="2:7" x14ac:dyDescent="0.3">
      <c r="B1960" s="14">
        <v>335870</v>
      </c>
      <c r="C1960" s="15" t="s">
        <v>1747</v>
      </c>
      <c r="D1960" s="15" t="str">
        <f>VLOOKUP(B1960,'1월 3일'!$G:$I,3,0)</f>
        <v>패션</v>
      </c>
      <c r="E1960" s="10">
        <f>VLOOKUP(B1960,'12월 1일'!$A:$C,3,0)</f>
        <v>615.37095090000003</v>
      </c>
      <c r="F1960" s="10">
        <f>VLOOKUP(B1960,'1월 3일'!$A:$C,3,0)</f>
        <v>521.76090599999998</v>
      </c>
      <c r="G1960" s="11">
        <f t="shared" ref="G1960:G2021" si="32">(F1960/E1960-1)*100</f>
        <v>-15.211970074812974</v>
      </c>
    </row>
    <row r="1961" spans="2:7" x14ac:dyDescent="0.3">
      <c r="B1961" s="12">
        <v>64480</v>
      </c>
      <c r="C1961" s="13" t="s">
        <v>937</v>
      </c>
      <c r="D1961" s="13" t="str">
        <f>VLOOKUP(B1961,'1월 3일'!$G:$I,3,0)</f>
        <v>통신</v>
      </c>
      <c r="E1961" s="10">
        <f>VLOOKUP(B1961,'12월 1일'!$A:$C,3,0)</f>
        <v>519.33612500000004</v>
      </c>
      <c r="F1961" s="10">
        <f>VLOOKUP(B1961,'1월 3일'!$A:$C,3,0)</f>
        <v>473.31900000000002</v>
      </c>
      <c r="G1961" s="11">
        <f t="shared" si="32"/>
        <v>-8.8607594936708889</v>
      </c>
    </row>
    <row r="1962" spans="2:7" x14ac:dyDescent="0.3">
      <c r="B1962" s="14">
        <v>303030</v>
      </c>
      <c r="C1962" s="15" t="s">
        <v>2028</v>
      </c>
      <c r="D1962" s="15" t="str">
        <f>VLOOKUP(B1962,'1월 3일'!$G:$I,3,0)</f>
        <v>반도체</v>
      </c>
      <c r="E1962" s="10">
        <f>VLOOKUP(B1962,'12월 1일'!$A:$C,3,0)</f>
        <v>618.40005640000004</v>
      </c>
      <c r="F1962" s="10">
        <f>VLOOKUP(B1962,'1월 3일'!$A:$C,3,0)</f>
        <v>504.0139188</v>
      </c>
      <c r="G1962" s="11">
        <f t="shared" si="32"/>
        <v>-18.497109826589597</v>
      </c>
    </row>
    <row r="1963" spans="2:7" x14ac:dyDescent="0.3">
      <c r="B1963" s="14">
        <v>246960</v>
      </c>
      <c r="C1963" s="15" t="s">
        <v>1826</v>
      </c>
      <c r="D1963" s="15" t="str">
        <f>VLOOKUP(B1963,'1월 3일'!$G:$I,3,0)</f>
        <v>헬스케어</v>
      </c>
      <c r="E1963" s="10">
        <f>VLOOKUP(B1963,'12월 1일'!$A:$C,3,0)</f>
        <v>450.12136700000002</v>
      </c>
      <c r="F1963" s="10">
        <f>VLOOKUP(B1963,'1월 3일'!$A:$C,3,0)</f>
        <v>456.38753050000003</v>
      </c>
      <c r="G1963" s="11">
        <f t="shared" si="32"/>
        <v>1.3921053207856193</v>
      </c>
    </row>
    <row r="1964" spans="2:7" x14ac:dyDescent="0.3">
      <c r="B1964" s="14">
        <v>195500</v>
      </c>
      <c r="C1964" s="15" t="s">
        <v>781</v>
      </c>
      <c r="D1964" s="15" t="str">
        <f>VLOOKUP(B1964,'1월 3일'!$G:$I,3,0)</f>
        <v>음식료</v>
      </c>
      <c r="E1964" s="10">
        <f>VLOOKUP(B1964,'12월 1일'!$A:$C,3,0)</f>
        <v>551.10879999999997</v>
      </c>
      <c r="F1964" s="10">
        <f>VLOOKUP(B1964,'1월 3일'!$A:$C,3,0)</f>
        <v>485.80399999999997</v>
      </c>
      <c r="G1964" s="11">
        <f t="shared" si="32"/>
        <v>-11.849710982658957</v>
      </c>
    </row>
    <row r="1965" spans="2:7" x14ac:dyDescent="0.3">
      <c r="B1965" s="12">
        <v>405100</v>
      </c>
      <c r="C1965" s="13" t="s">
        <v>2211</v>
      </c>
      <c r="D1965" s="13" t="str">
        <f>VLOOKUP(B1965,'1월 3일'!$G:$I,3,0)</f>
        <v>반도체</v>
      </c>
      <c r="E1965" s="10">
        <f>VLOOKUP(B1965,'12월 1일'!$A:$C,3,0)</f>
        <v>1382.640932</v>
      </c>
      <c r="F1965" s="10">
        <f>VLOOKUP(B1965,'1월 3일'!$A:$C,3,0)</f>
        <v>498.06950000000001</v>
      </c>
      <c r="G1965" s="11">
        <f t="shared" si="32"/>
        <v>-63.976945244956774</v>
      </c>
    </row>
    <row r="1966" spans="2:7" x14ac:dyDescent="0.3">
      <c r="B1966" s="12">
        <v>44380</v>
      </c>
      <c r="C1966" s="13" t="s">
        <v>2016</v>
      </c>
      <c r="D1966" s="13" t="str">
        <f>VLOOKUP(B1966,'1월 3일'!$G:$I,3,0)</f>
        <v>전자제품</v>
      </c>
      <c r="E1966" s="10">
        <f>VLOOKUP(B1966,'12월 1일'!$A:$C,3,0)</f>
        <v>519.76936232000003</v>
      </c>
      <c r="F1966" s="10">
        <f>VLOOKUP(B1966,'1월 3일'!$A:$C,3,0)</f>
        <v>445.17831488000002</v>
      </c>
      <c r="G1966" s="11">
        <f t="shared" si="32"/>
        <v>-14.350797266514803</v>
      </c>
    </row>
    <row r="1967" spans="2:7" x14ac:dyDescent="0.3">
      <c r="B1967" s="12">
        <v>54540</v>
      </c>
      <c r="C1967" s="13" t="s">
        <v>1035</v>
      </c>
      <c r="D1967" s="13" t="str">
        <f>VLOOKUP(B1967,'1월 3일'!$G:$I,3,0)</f>
        <v>조선</v>
      </c>
      <c r="E1967" s="10">
        <f>VLOOKUP(B1967,'12월 1일'!$A:$C,3,0)</f>
        <v>557.70000000000005</v>
      </c>
      <c r="F1967" s="10">
        <f>VLOOKUP(B1967,'1월 3일'!$A:$C,3,0)</f>
        <v>463.45</v>
      </c>
      <c r="G1967" s="11">
        <f t="shared" si="32"/>
        <v>-16.899766899766909</v>
      </c>
    </row>
    <row r="1968" spans="2:7" x14ac:dyDescent="0.3">
      <c r="B1968" s="12">
        <v>21650</v>
      </c>
      <c r="C1968" s="13" t="s">
        <v>2509</v>
      </c>
      <c r="D1968" s="13" t="str">
        <f>VLOOKUP(B1968,'1월 3일'!$G:$I,3,0)</f>
        <v>자동차</v>
      </c>
      <c r="E1968" s="10">
        <f>VLOOKUP(B1968,'12월 1일'!$A:$C,3,0)</f>
        <v>528.94071305</v>
      </c>
      <c r="F1968" s="10">
        <f>VLOOKUP(B1968,'1월 3일'!$A:$C,3,0)</f>
        <v>465.17351735</v>
      </c>
      <c r="G1968" s="11">
        <f t="shared" si="32"/>
        <v>-12.055641421947449</v>
      </c>
    </row>
    <row r="1969" spans="2:7" x14ac:dyDescent="0.3">
      <c r="B1969" s="12">
        <v>331920</v>
      </c>
      <c r="C1969" s="13" t="s">
        <v>1163</v>
      </c>
      <c r="D1969" s="13" t="str">
        <f>VLOOKUP(B1969,'1월 3일'!$G:$I,3,0)</f>
        <v>헬스케어</v>
      </c>
      <c r="E1969" s="10">
        <f>VLOOKUP(B1969,'12월 1일'!$A:$C,3,0)</f>
        <v>532.30244960000005</v>
      </c>
      <c r="F1969" s="10">
        <f>VLOOKUP(B1969,'1월 3일'!$A:$C,3,0)</f>
        <v>459.64153240000002</v>
      </c>
      <c r="G1969" s="11">
        <f t="shared" si="32"/>
        <v>-13.650306748466257</v>
      </c>
    </row>
    <row r="1970" spans="2:7" x14ac:dyDescent="0.3">
      <c r="B1970" s="12">
        <v>190650</v>
      </c>
      <c r="C1970" s="13" t="s">
        <v>2154</v>
      </c>
      <c r="D1970" s="13" t="str">
        <f>VLOOKUP(B1970,'1월 3일'!$G:$I,3,0)</f>
        <v>금융</v>
      </c>
      <c r="E1970" s="10">
        <f>VLOOKUP(B1970,'12월 1일'!$A:$C,3,0)</f>
        <v>496.3476</v>
      </c>
      <c r="F1970" s="10">
        <f>VLOOKUP(B1970,'1월 3일'!$A:$C,3,0)</f>
        <v>477.18360000000001</v>
      </c>
      <c r="G1970" s="11">
        <f t="shared" si="32"/>
        <v>-3.8610038610038533</v>
      </c>
    </row>
    <row r="1971" spans="2:7" x14ac:dyDescent="0.3">
      <c r="B1971" s="12">
        <v>59100</v>
      </c>
      <c r="C1971" s="13" t="s">
        <v>1367</v>
      </c>
      <c r="D1971" s="13" t="str">
        <f>VLOOKUP(B1971,'1월 3일'!$G:$I,3,0)</f>
        <v>디스플레이</v>
      </c>
      <c r="E1971" s="10">
        <f>VLOOKUP(B1971,'12월 1일'!$A:$C,3,0)</f>
        <v>462.43424399999998</v>
      </c>
      <c r="F1971" s="10">
        <f>VLOOKUP(B1971,'1월 3일'!$A:$C,3,0)</f>
        <v>473.74761999999998</v>
      </c>
      <c r="G1971" s="11">
        <f t="shared" si="32"/>
        <v>2.4464831804281273</v>
      </c>
    </row>
    <row r="1972" spans="2:7" x14ac:dyDescent="0.3">
      <c r="B1972" s="14">
        <v>42940</v>
      </c>
      <c r="C1972" s="15" t="s">
        <v>1072</v>
      </c>
      <c r="D1972" s="15" t="str">
        <f>VLOOKUP(B1972,'1월 3일'!$G:$I,3,0)</f>
        <v>건설</v>
      </c>
      <c r="E1972" s="10">
        <f>VLOOKUP(B1972,'12월 1일'!$A:$C,3,0)</f>
        <v>601.21572082</v>
      </c>
      <c r="F1972" s="10">
        <f>VLOOKUP(B1972,'1월 3일'!$A:$C,3,0)</f>
        <v>451.38296280999998</v>
      </c>
      <c r="G1972" s="11">
        <f t="shared" si="32"/>
        <v>-24.921630094043891</v>
      </c>
    </row>
    <row r="1973" spans="2:7" x14ac:dyDescent="0.3">
      <c r="B1973" s="14">
        <v>1000</v>
      </c>
      <c r="C1973" s="15" t="s">
        <v>1232</v>
      </c>
      <c r="D1973" s="15" t="str">
        <f>VLOOKUP(B1973,'1월 3일'!$G:$I,3,0)</f>
        <v>건설</v>
      </c>
      <c r="E1973" s="10">
        <f>VLOOKUP(B1973,'12월 1일'!$A:$C,3,0)</f>
        <v>458.845506</v>
      </c>
      <c r="F1973" s="10">
        <f>VLOOKUP(B1973,'1월 3일'!$A:$C,3,0)</f>
        <v>477.05366099999998</v>
      </c>
      <c r="G1973" s="11">
        <f t="shared" si="32"/>
        <v>3.9682539682539542</v>
      </c>
    </row>
    <row r="1974" spans="2:7" x14ac:dyDescent="0.3">
      <c r="B1974" s="12">
        <v>5820</v>
      </c>
      <c r="C1974" s="13" t="s">
        <v>1702</v>
      </c>
      <c r="D1974" s="13" t="str">
        <f>VLOOKUP(B1974,'1월 3일'!$G:$I,3,0)</f>
        <v>기초소재</v>
      </c>
      <c r="E1974" s="10">
        <f>VLOOKUP(B1974,'12월 1일'!$A:$C,3,0)</f>
        <v>477.97775999999999</v>
      </c>
      <c r="F1974" s="10">
        <f>VLOOKUP(B1974,'1월 3일'!$A:$C,3,0)</f>
        <v>479.12674500000003</v>
      </c>
      <c r="G1974" s="11">
        <f t="shared" si="32"/>
        <v>0.24038461538462563</v>
      </c>
    </row>
    <row r="1975" spans="2:7" x14ac:dyDescent="0.3">
      <c r="B1975" s="14">
        <v>318000</v>
      </c>
      <c r="C1975" s="15" t="s">
        <v>118</v>
      </c>
      <c r="D1975" s="15" t="str">
        <f>VLOOKUP(B1975,'1월 3일'!$G:$I,3,0)</f>
        <v>기초소재</v>
      </c>
      <c r="E1975" s="10">
        <f>VLOOKUP(B1975,'12월 1일'!$A:$C,3,0)</f>
        <v>535.76160749999997</v>
      </c>
      <c r="F1975" s="10">
        <f>VLOOKUP(B1975,'1월 3일'!$A:$C,3,0)</f>
        <v>470.74599000000001</v>
      </c>
      <c r="G1975" s="11">
        <f t="shared" si="32"/>
        <v>-12.135176651305679</v>
      </c>
    </row>
    <row r="1976" spans="2:7" x14ac:dyDescent="0.3">
      <c r="B1976" s="14">
        <v>13000</v>
      </c>
      <c r="C1976" s="15" t="s">
        <v>1144</v>
      </c>
      <c r="D1976" s="15" t="str">
        <f>VLOOKUP(B1976,'1월 3일'!$G:$I,3,0)</f>
        <v>기초소재</v>
      </c>
      <c r="E1976" s="10">
        <f>VLOOKUP(B1976,'12월 1일'!$A:$C,3,0)</f>
        <v>621.46392115000003</v>
      </c>
      <c r="F1976" s="10">
        <f>VLOOKUP(B1976,'1월 3일'!$A:$C,3,0)</f>
        <v>450.6689867</v>
      </c>
      <c r="G1976" s="11">
        <f t="shared" si="32"/>
        <v>-27.482678983833718</v>
      </c>
    </row>
    <row r="1977" spans="2:7" x14ac:dyDescent="0.3">
      <c r="B1977" s="14">
        <v>32960</v>
      </c>
      <c r="C1977" s="15" t="s">
        <v>647</v>
      </c>
      <c r="D1977" s="15" t="str">
        <f>VLOOKUP(B1977,'1월 3일'!$G:$I,3,0)</f>
        <v>전자제품</v>
      </c>
      <c r="E1977" s="10">
        <f>VLOOKUP(B1977,'12월 1일'!$A:$C,3,0)</f>
        <v>450.7586</v>
      </c>
      <c r="F1977" s="10">
        <f>VLOOKUP(B1977,'1월 3일'!$A:$C,3,0)</f>
        <v>474.38707499999998</v>
      </c>
      <c r="G1977" s="11">
        <f t="shared" si="32"/>
        <v>5.2419354838709742</v>
      </c>
    </row>
    <row r="1978" spans="2:7" x14ac:dyDescent="0.3">
      <c r="B1978" s="14">
        <v>317120</v>
      </c>
      <c r="C1978" s="16" t="s">
        <v>714</v>
      </c>
      <c r="D1978" s="16" t="str">
        <f>VLOOKUP(B1978,'1월 3일'!$G:$I,3,0)</f>
        <v>반도체</v>
      </c>
      <c r="E1978" s="10">
        <f>VLOOKUP(B1978,'12월 1일'!$A:$C,3,0)</f>
        <v>552.55200000000002</v>
      </c>
      <c r="F1978" s="10">
        <f>VLOOKUP(B1978,'1월 3일'!$A:$C,3,0)</f>
        <v>457.88400000000001</v>
      </c>
      <c r="G1978" s="11">
        <f t="shared" si="32"/>
        <v>-17.132867132867137</v>
      </c>
    </row>
    <row r="1979" spans="2:7" x14ac:dyDescent="0.3">
      <c r="B1979" s="14">
        <v>5030</v>
      </c>
      <c r="C1979" s="16" t="s">
        <v>931</v>
      </c>
      <c r="D1979" s="16" t="str">
        <f>VLOOKUP(B1979,'1월 3일'!$G:$I,3,0)</f>
        <v>자동차</v>
      </c>
      <c r="E1979" s="10">
        <f>VLOOKUP(B1979,'12월 1일'!$A:$C,3,0)</f>
        <v>514.87865527999998</v>
      </c>
      <c r="F1979" s="10">
        <f>VLOOKUP(B1979,'1월 3일'!$A:$C,3,0)</f>
        <v>446.32540655999998</v>
      </c>
      <c r="G1979" s="11">
        <f t="shared" si="32"/>
        <v>-13.314447592067991</v>
      </c>
    </row>
    <row r="1980" spans="2:7" x14ac:dyDescent="0.3">
      <c r="B1980" s="12">
        <v>11420</v>
      </c>
      <c r="C1980" s="13" t="s">
        <v>296</v>
      </c>
      <c r="D1980" s="13" t="str">
        <f>VLOOKUP(B1980,'1월 3일'!$G:$I,3,0)</f>
        <v>내수</v>
      </c>
      <c r="E1980" s="10">
        <f>VLOOKUP(B1980,'12월 1일'!$A:$C,3,0)</f>
        <v>553.74784439999996</v>
      </c>
      <c r="F1980" s="10">
        <f>VLOOKUP(B1980,'1월 3일'!$A:$C,3,0)</f>
        <v>466.96646579999998</v>
      </c>
      <c r="G1980" s="11">
        <f t="shared" si="32"/>
        <v>-15.671641791044777</v>
      </c>
    </row>
    <row r="1981" spans="2:7" x14ac:dyDescent="0.3">
      <c r="B1981" s="14">
        <v>18500</v>
      </c>
      <c r="C1981" s="15" t="s">
        <v>640</v>
      </c>
      <c r="D1981" s="15" t="str">
        <f>VLOOKUP(B1981,'1월 3일'!$G:$I,3,0)</f>
        <v>자동차</v>
      </c>
      <c r="E1981" s="10">
        <f>VLOOKUP(B1981,'12월 1일'!$A:$C,3,0)</f>
        <v>509.62876970000002</v>
      </c>
      <c r="F1981" s="10">
        <f>VLOOKUP(B1981,'1월 3일'!$A:$C,3,0)</f>
        <v>467.54933</v>
      </c>
      <c r="G1981" s="11">
        <f t="shared" si="32"/>
        <v>-8.2568807339449606</v>
      </c>
    </row>
    <row r="1982" spans="2:7" x14ac:dyDescent="0.3">
      <c r="B1982" s="14">
        <v>39310</v>
      </c>
      <c r="C1982" s="15" t="s">
        <v>1153</v>
      </c>
      <c r="D1982" s="15" t="str">
        <f>VLOOKUP(B1982,'1월 3일'!$G:$I,3,0)</f>
        <v>내수</v>
      </c>
      <c r="E1982" s="10">
        <f>VLOOKUP(B1982,'12월 1일'!$A:$C,3,0)</f>
        <v>504.68842595000001</v>
      </c>
      <c r="F1982" s="10">
        <f>VLOOKUP(B1982,'1월 3일'!$A:$C,3,0)</f>
        <v>451.22950830000002</v>
      </c>
      <c r="G1982" s="11">
        <f t="shared" si="32"/>
        <v>-10.592459605026928</v>
      </c>
    </row>
    <row r="1983" spans="2:7" x14ac:dyDescent="0.3">
      <c r="B1983" s="12">
        <v>37400</v>
      </c>
      <c r="C1983" s="13" t="s">
        <v>1685</v>
      </c>
      <c r="D1983" s="13" t="str">
        <f>VLOOKUP(B1983,'1월 3일'!$G:$I,3,0)</f>
        <v>디스플레이</v>
      </c>
      <c r="E1983" s="10">
        <f>VLOOKUP(B1983,'12월 1일'!$A:$C,3,0)</f>
        <v>605.75929259999998</v>
      </c>
      <c r="F1983" s="10">
        <f>VLOOKUP(B1983,'1월 3일'!$A:$C,3,0)</f>
        <v>469.39789339999999</v>
      </c>
      <c r="G1983" s="11">
        <f t="shared" si="32"/>
        <v>-22.510822510822514</v>
      </c>
    </row>
    <row r="1984" spans="2:7" x14ac:dyDescent="0.3">
      <c r="B1984" s="12">
        <v>36690</v>
      </c>
      <c r="C1984" s="13" t="s">
        <v>2157</v>
      </c>
      <c r="D1984" s="13" t="str">
        <f>VLOOKUP(B1984,'1월 3일'!$G:$I,3,0)</f>
        <v>건설</v>
      </c>
      <c r="E1984" s="10">
        <f>VLOOKUP(B1984,'12월 1일'!$A:$C,3,0)</f>
        <v>512.23257945</v>
      </c>
      <c r="F1984" s="10">
        <f>VLOOKUP(B1984,'1월 3일'!$A:$C,3,0)</f>
        <v>440.50442525</v>
      </c>
      <c r="G1984" s="11">
        <f t="shared" si="32"/>
        <v>-14.00304414003044</v>
      </c>
    </row>
    <row r="1985" spans="2:7" x14ac:dyDescent="0.3">
      <c r="B1985" s="14">
        <v>204840</v>
      </c>
      <c r="C1985" s="15" t="s">
        <v>2040</v>
      </c>
      <c r="D1985" s="15" t="str">
        <f>VLOOKUP(B1985,'1월 3일'!$G:$I,3,0)</f>
        <v>헬스케어</v>
      </c>
      <c r="E1985" s="10">
        <f>VLOOKUP(B1985,'12월 1일'!$A:$C,3,0)</f>
        <v>486.89583823999999</v>
      </c>
      <c r="F1985" s="10">
        <f>VLOOKUP(B1985,'1월 3일'!$A:$C,3,0)</f>
        <v>447.77027980999998</v>
      </c>
      <c r="G1985" s="11">
        <f t="shared" si="32"/>
        <v>-8.03571428571429</v>
      </c>
    </row>
    <row r="1986" spans="2:7" x14ac:dyDescent="0.3">
      <c r="B1986" s="14">
        <v>138070</v>
      </c>
      <c r="C1986" s="15" t="s">
        <v>1255</v>
      </c>
      <c r="D1986" s="15" t="str">
        <f>VLOOKUP(B1986,'1월 3일'!$G:$I,3,0)</f>
        <v>기계</v>
      </c>
      <c r="E1986" s="10">
        <f>VLOOKUP(B1986,'12월 1일'!$A:$C,3,0)</f>
        <v>553.10124640000004</v>
      </c>
      <c r="F1986" s="10">
        <f>VLOOKUP(B1986,'1월 3일'!$A:$C,3,0)</f>
        <v>453.33298359999998</v>
      </c>
      <c r="G1986" s="11">
        <f t="shared" si="32"/>
        <v>-18.037974683544313</v>
      </c>
    </row>
    <row r="1987" spans="2:7" x14ac:dyDescent="0.3">
      <c r="B1987" s="12">
        <v>19570</v>
      </c>
      <c r="C1987" s="13" t="s">
        <v>772</v>
      </c>
      <c r="D1987" s="13" t="str">
        <f>VLOOKUP(B1987,'1월 3일'!$G:$I,3,0)</f>
        <v>금융</v>
      </c>
      <c r="E1987" s="10">
        <f>VLOOKUP(B1987,'12월 1일'!$A:$C,3,0)</f>
        <v>623.23294977</v>
      </c>
      <c r="F1987" s="10">
        <f>VLOOKUP(B1987,'1월 3일'!$A:$C,3,0)</f>
        <v>498.32613729000002</v>
      </c>
      <c r="G1987" s="11">
        <f t="shared" si="32"/>
        <v>-20.041753653444673</v>
      </c>
    </row>
    <row r="1988" spans="2:7" x14ac:dyDescent="0.3">
      <c r="B1988" s="14">
        <v>352940</v>
      </c>
      <c r="C1988" s="15" t="s">
        <v>1885</v>
      </c>
      <c r="D1988" s="15" t="str">
        <f>VLOOKUP(B1988,'1월 3일'!$G:$I,3,0)</f>
        <v>농업</v>
      </c>
      <c r="E1988" s="10">
        <f>VLOOKUP(B1988,'12월 1일'!$A:$C,3,0)</f>
        <v>536.3224755</v>
      </c>
      <c r="F1988" s="10">
        <f>VLOOKUP(B1988,'1월 3일'!$A:$C,3,0)</f>
        <v>445.03354350000001</v>
      </c>
      <c r="G1988" s="11">
        <f t="shared" si="32"/>
        <v>-17.021276595744684</v>
      </c>
    </row>
    <row r="1989" spans="2:7" x14ac:dyDescent="0.3">
      <c r="B1989" s="12">
        <v>2290</v>
      </c>
      <c r="C1989" s="13" t="s">
        <v>1043</v>
      </c>
      <c r="D1989" s="13" t="str">
        <f>VLOOKUP(B1989,'1월 3일'!$G:$I,3,0)</f>
        <v>건설</v>
      </c>
      <c r="E1989" s="10">
        <f>VLOOKUP(B1989,'12월 1일'!$A:$C,3,0)</f>
        <v>548.70000000000005</v>
      </c>
      <c r="F1989" s="10">
        <f>VLOOKUP(B1989,'1월 3일'!$A:$C,3,0)</f>
        <v>430.28</v>
      </c>
      <c r="G1989" s="11">
        <f t="shared" si="32"/>
        <v>-21.58192090395481</v>
      </c>
    </row>
    <row r="1990" spans="2:7" x14ac:dyDescent="0.3">
      <c r="B1990" s="14">
        <v>8600</v>
      </c>
      <c r="C1990" s="15" t="s">
        <v>1746</v>
      </c>
      <c r="D1990" s="15" t="str">
        <f>VLOOKUP(B1990,'1월 3일'!$G:$I,3,0)</f>
        <v>패션</v>
      </c>
      <c r="E1990" s="10">
        <f>VLOOKUP(B1990,'12월 1일'!$A:$C,3,0)</f>
        <v>519.06222107999997</v>
      </c>
      <c r="F1990" s="10">
        <f>VLOOKUP(B1990,'1월 3일'!$A:$C,3,0)</f>
        <v>439.05133467000002</v>
      </c>
      <c r="G1990" s="11">
        <f t="shared" si="32"/>
        <v>-15.414507772020713</v>
      </c>
    </row>
    <row r="1991" spans="2:7" x14ac:dyDescent="0.3">
      <c r="B1991" s="14">
        <v>19770</v>
      </c>
      <c r="C1991" s="15" t="s">
        <v>1087</v>
      </c>
      <c r="D1991" s="15" t="str">
        <f>VLOOKUP(B1991,'1월 3일'!$G:$I,3,0)</f>
        <v>기계</v>
      </c>
      <c r="E1991" s="10">
        <f>VLOOKUP(B1991,'12월 1일'!$A:$C,3,0)</f>
        <v>561.53</v>
      </c>
      <c r="F1991" s="10">
        <f>VLOOKUP(B1991,'1월 3일'!$A:$C,3,0)</f>
        <v>441.53500000000003</v>
      </c>
      <c r="G1991" s="11">
        <f t="shared" si="32"/>
        <v>-21.36929460580912</v>
      </c>
    </row>
    <row r="1992" spans="2:7" x14ac:dyDescent="0.3">
      <c r="B1992" s="12">
        <v>229000</v>
      </c>
      <c r="C1992" s="13" t="s">
        <v>1997</v>
      </c>
      <c r="D1992" s="13" t="str">
        <f>VLOOKUP(B1992,'1월 3일'!$G:$I,3,0)</f>
        <v>헬스케어</v>
      </c>
      <c r="E1992" s="10">
        <f>VLOOKUP(B1992,'12월 1일'!$A:$C,3,0)</f>
        <v>388.11182159999998</v>
      </c>
      <c r="F1992" s="10">
        <f>VLOOKUP(B1992,'1월 3일'!$A:$C,3,0)</f>
        <v>452.13026639999998</v>
      </c>
      <c r="G1992" s="11">
        <f t="shared" si="32"/>
        <v>16.494845360824751</v>
      </c>
    </row>
    <row r="1993" spans="2:7" x14ac:dyDescent="0.3">
      <c r="B1993" s="14">
        <v>11090</v>
      </c>
      <c r="C1993" s="15" t="s">
        <v>1429</v>
      </c>
      <c r="D1993" s="15" t="str">
        <f>VLOOKUP(B1993,'1월 3일'!$G:$I,3,0)</f>
        <v>건설</v>
      </c>
      <c r="E1993" s="10">
        <f>VLOOKUP(B1993,'12월 1일'!$A:$C,3,0)</f>
        <v>569.92058950000001</v>
      </c>
      <c r="F1993" s="10">
        <f>VLOOKUP(B1993,'1월 3일'!$A:$C,3,0)</f>
        <v>461.33571928999999</v>
      </c>
      <c r="G1993" s="11">
        <f t="shared" si="32"/>
        <v>-19.052631578947377</v>
      </c>
    </row>
    <row r="1994" spans="2:7" x14ac:dyDescent="0.3">
      <c r="B1994" s="14">
        <v>32980</v>
      </c>
      <c r="C1994" s="15" t="s">
        <v>895</v>
      </c>
      <c r="D1994" s="15" t="str">
        <f>VLOOKUP(B1994,'1월 3일'!$G:$I,3,0)</f>
        <v>헬스케어</v>
      </c>
      <c r="E1994" s="10">
        <f>VLOOKUP(B1994,'12월 1일'!$A:$C,3,0)</f>
        <v>449.24851799999999</v>
      </c>
      <c r="F1994" s="10">
        <f>VLOOKUP(B1994,'1월 3일'!$A:$C,3,0)</f>
        <v>550.72948499999995</v>
      </c>
      <c r="G1994" s="11">
        <f t="shared" si="32"/>
        <v>22.589048807947322</v>
      </c>
    </row>
    <row r="1995" spans="2:7" x14ac:dyDescent="0.3">
      <c r="B1995" s="14">
        <v>38950</v>
      </c>
      <c r="C1995" s="15" t="s">
        <v>2332</v>
      </c>
      <c r="D1995" s="15" t="str">
        <f>VLOOKUP(B1995,'1월 3일'!$G:$I,3,0)</f>
        <v>자동차</v>
      </c>
      <c r="E1995" s="10">
        <f>VLOOKUP(B1995,'12월 1일'!$A:$C,3,0)</f>
        <v>538.10731550000003</v>
      </c>
      <c r="F1995" s="10">
        <f>VLOOKUP(B1995,'1월 3일'!$A:$C,3,0)</f>
        <v>450.80527475000002</v>
      </c>
      <c r="G1995" s="11">
        <f t="shared" si="32"/>
        <v>-16.223908918406071</v>
      </c>
    </row>
    <row r="1996" spans="2:7" x14ac:dyDescent="0.3">
      <c r="B1996" s="12">
        <v>79170</v>
      </c>
      <c r="C1996" s="13" t="s">
        <v>2576</v>
      </c>
      <c r="D1996" s="13" t="str">
        <f>VLOOKUP(B1996,'1월 3일'!$G:$I,3,0)</f>
        <v>기초소재</v>
      </c>
      <c r="E1996" s="10">
        <f>VLOOKUP(B1996,'12월 1일'!$A:$C,3,0)</f>
        <v>512.20000000000005</v>
      </c>
      <c r="F1996" s="10">
        <f>VLOOKUP(B1996,'1월 3일'!$A:$C,3,0)</f>
        <v>464.36</v>
      </c>
      <c r="G1996" s="11">
        <f t="shared" si="32"/>
        <v>-9.3401015228426481</v>
      </c>
    </row>
    <row r="1997" spans="2:7" x14ac:dyDescent="0.3">
      <c r="B1997" s="14">
        <v>17510</v>
      </c>
      <c r="C1997" s="15" t="s">
        <v>1133</v>
      </c>
      <c r="D1997" s="15" t="str">
        <f>VLOOKUP(B1997,'1월 3일'!$G:$I,3,0)</f>
        <v>에너지</v>
      </c>
      <c r="E1997" s="10">
        <f>VLOOKUP(B1997,'12월 1일'!$A:$C,3,0)</f>
        <v>513.79020000000003</v>
      </c>
      <c r="F1997" s="10">
        <f>VLOOKUP(B1997,'1월 3일'!$A:$C,3,0)</f>
        <v>433.74869999999999</v>
      </c>
      <c r="G1997" s="11">
        <f t="shared" si="32"/>
        <v>-15.578635014836806</v>
      </c>
    </row>
    <row r="1998" spans="2:7" x14ac:dyDescent="0.3">
      <c r="B1998" s="12">
        <v>219550</v>
      </c>
      <c r="C1998" s="13" t="s">
        <v>696</v>
      </c>
      <c r="D1998" s="13" t="str">
        <f>VLOOKUP(B1998,'1월 3일'!$G:$I,3,0)</f>
        <v>화장품</v>
      </c>
      <c r="E1998" s="10">
        <f>VLOOKUP(B1998,'12월 1일'!$A:$C,3,0)</f>
        <v>328.43405460000002</v>
      </c>
      <c r="F1998" s="10">
        <f>VLOOKUP(B1998,'1월 3일'!$A:$C,3,0)</f>
        <v>426.15604400000001</v>
      </c>
      <c r="G1998" s="11">
        <f t="shared" si="32"/>
        <v>29.753914988814302</v>
      </c>
    </row>
    <row r="1999" spans="2:7" x14ac:dyDescent="0.3">
      <c r="B1999" s="12">
        <v>203690</v>
      </c>
      <c r="C1999" s="13" t="s">
        <v>2390</v>
      </c>
      <c r="D1999" s="13" t="str">
        <f>VLOOKUP(B1999,'1월 3일'!$G:$I,3,0)</f>
        <v>화장품</v>
      </c>
      <c r="E1999" s="10">
        <f>VLOOKUP(B1999,'12월 1일'!$A:$C,3,0)</f>
        <v>569.22319040000002</v>
      </c>
      <c r="F1999" s="10">
        <f>VLOOKUP(B1999,'1월 3일'!$A:$C,3,0)</f>
        <v>521.0228396</v>
      </c>
      <c r="G1999" s="11">
        <f t="shared" si="32"/>
        <v>-8.4677419354838754</v>
      </c>
    </row>
    <row r="2000" spans="2:7" x14ac:dyDescent="0.3">
      <c r="B2000" s="12">
        <v>49470</v>
      </c>
      <c r="C2000" s="13" t="s">
        <v>218</v>
      </c>
      <c r="D2000" s="13" t="str">
        <f>VLOOKUP(B2000,'1월 3일'!$G:$I,3,0)</f>
        <v>인터넷</v>
      </c>
      <c r="E2000" s="10">
        <f>VLOOKUP(B2000,'12월 1일'!$A:$C,3,0)</f>
        <v>480.90457433</v>
      </c>
      <c r="F2000" s="10">
        <f>VLOOKUP(B2000,'1월 3일'!$A:$C,3,0)</f>
        <v>429.10579521</v>
      </c>
      <c r="G2000" s="11">
        <f t="shared" si="32"/>
        <v>-10.771113831089352</v>
      </c>
    </row>
    <row r="2001" spans="2:7" x14ac:dyDescent="0.3">
      <c r="B2001" s="14">
        <v>203450</v>
      </c>
      <c r="C2001" s="15" t="s">
        <v>1757</v>
      </c>
      <c r="D2001" s="15" t="str">
        <f>VLOOKUP(B2001,'1월 3일'!$G:$I,3,0)</f>
        <v>보안</v>
      </c>
      <c r="E2001" s="10">
        <f>VLOOKUP(B2001,'12월 1일'!$A:$C,3,0)</f>
        <v>505.69179114999997</v>
      </c>
      <c r="F2001" s="10">
        <f>VLOOKUP(B2001,'1월 3일'!$A:$C,3,0)</f>
        <v>444.03996174999997</v>
      </c>
      <c r="G2001" s="11">
        <f t="shared" si="32"/>
        <v>-12.191582002902756</v>
      </c>
    </row>
    <row r="2002" spans="2:7" x14ac:dyDescent="0.3">
      <c r="B2002" s="12">
        <v>208370</v>
      </c>
      <c r="C2002" s="13" t="s">
        <v>1168</v>
      </c>
      <c r="D2002" s="13" t="str">
        <f>VLOOKUP(B2002,'1월 3일'!$G:$I,3,0)</f>
        <v>헬스케어</v>
      </c>
      <c r="E2002" s="10">
        <f>VLOOKUP(B2002,'12월 1일'!$A:$C,3,0)</f>
        <v>435.77933639999998</v>
      </c>
      <c r="F2002" s="10">
        <f>VLOOKUP(B2002,'1월 3일'!$A:$C,3,0)</f>
        <v>431.44322360000001</v>
      </c>
      <c r="G2002" s="11">
        <f t="shared" si="32"/>
        <v>-0.99502487562188602</v>
      </c>
    </row>
    <row r="2003" spans="2:7" x14ac:dyDescent="0.3">
      <c r="B2003" s="12">
        <v>317770</v>
      </c>
      <c r="C2003" s="13" t="s">
        <v>1202</v>
      </c>
      <c r="D2003" s="13" t="str">
        <f>VLOOKUP(B2003,'1월 3일'!$G:$I,3,0)</f>
        <v>보안</v>
      </c>
      <c r="E2003" s="10">
        <f>VLOOKUP(B2003,'12월 1일'!$A:$C,3,0)</f>
        <v>499.33226999999999</v>
      </c>
      <c r="F2003" s="10">
        <f>VLOOKUP(B2003,'1월 3일'!$A:$C,3,0)</f>
        <v>448.94094000000001</v>
      </c>
      <c r="G2003" s="11">
        <f t="shared" si="32"/>
        <v>-10.09174311926605</v>
      </c>
    </row>
    <row r="2004" spans="2:7" x14ac:dyDescent="0.3">
      <c r="B2004" s="12">
        <v>91970</v>
      </c>
      <c r="C2004" s="13" t="s">
        <v>388</v>
      </c>
      <c r="D2004" s="13" t="str">
        <f>VLOOKUP(B2004,'1월 3일'!$G:$I,3,0)</f>
        <v>기초소재</v>
      </c>
      <c r="E2004" s="10">
        <f>VLOOKUP(B2004,'12월 1일'!$A:$C,3,0)</f>
        <v>452.09484250000003</v>
      </c>
      <c r="F2004" s="10">
        <f>VLOOKUP(B2004,'1월 3일'!$A:$C,3,0)</f>
        <v>452.09484250000003</v>
      </c>
      <c r="G2004" s="11">
        <f t="shared" si="32"/>
        <v>0</v>
      </c>
    </row>
    <row r="2005" spans="2:7" x14ac:dyDescent="0.3">
      <c r="B2005" s="14">
        <v>12600</v>
      </c>
      <c r="C2005" s="15" t="s">
        <v>1162</v>
      </c>
      <c r="D2005" s="15" t="str">
        <f>VLOOKUP(B2005,'1월 3일'!$G:$I,3,0)</f>
        <v>금융</v>
      </c>
      <c r="E2005" s="10">
        <f>VLOOKUP(B2005,'12월 1일'!$A:$C,3,0)</f>
        <v>451.59499049999999</v>
      </c>
      <c r="F2005" s="10">
        <f>VLOOKUP(B2005,'1월 3일'!$A:$C,3,0)</f>
        <v>451.59499049999999</v>
      </c>
      <c r="G2005" s="11">
        <f t="shared" si="32"/>
        <v>0</v>
      </c>
    </row>
    <row r="2006" spans="2:7" x14ac:dyDescent="0.3">
      <c r="B2006" s="14">
        <v>187660</v>
      </c>
      <c r="C2006" s="15" t="s">
        <v>1481</v>
      </c>
      <c r="D2006" s="15" t="str">
        <f>VLOOKUP(B2006,'1월 3일'!$G:$I,3,0)</f>
        <v>헬스케어</v>
      </c>
      <c r="E2006" s="10">
        <f>VLOOKUP(B2006,'12월 1일'!$A:$C,3,0)</f>
        <v>471.66300000000001</v>
      </c>
      <c r="F2006" s="10">
        <f>VLOOKUP(B2006,'1월 3일'!$A:$C,3,0)</f>
        <v>423.62324999999998</v>
      </c>
      <c r="G2006" s="11">
        <f t="shared" si="32"/>
        <v>-10.185185185185187</v>
      </c>
    </row>
    <row r="2007" spans="2:7" x14ac:dyDescent="0.3">
      <c r="B2007" s="14">
        <v>131090</v>
      </c>
      <c r="C2007" s="15" t="s">
        <v>1225</v>
      </c>
      <c r="D2007" s="15" t="str">
        <f>VLOOKUP(B2007,'1월 3일'!$G:$I,3,0)</f>
        <v>보안</v>
      </c>
      <c r="E2007" s="10">
        <f>VLOOKUP(B2007,'12월 1일'!$A:$C,3,0)</f>
        <v>517</v>
      </c>
      <c r="F2007" s="10">
        <f>VLOOKUP(B2007,'1월 3일'!$A:$C,3,0)</f>
        <v>457.6</v>
      </c>
      <c r="G2007" s="11">
        <f t="shared" si="32"/>
        <v>-11.489361702127654</v>
      </c>
    </row>
    <row r="2008" spans="2:7" x14ac:dyDescent="0.3">
      <c r="B2008" s="14">
        <v>137940</v>
      </c>
      <c r="C2008" s="15" t="s">
        <v>432</v>
      </c>
      <c r="D2008" s="15" t="str">
        <f>VLOOKUP(B2008,'1월 3일'!$G:$I,3,0)</f>
        <v>디스플레이</v>
      </c>
      <c r="E2008" s="10">
        <f>VLOOKUP(B2008,'12월 1일'!$A:$C,3,0)</f>
        <v>484.02373055999999</v>
      </c>
      <c r="F2008" s="10">
        <f>VLOOKUP(B2008,'1월 3일'!$A:$C,3,0)</f>
        <v>426.84940640000002</v>
      </c>
      <c r="G2008" s="11">
        <f t="shared" si="32"/>
        <v>-11.81229773462783</v>
      </c>
    </row>
    <row r="2009" spans="2:7" x14ac:dyDescent="0.3">
      <c r="B2009" s="23">
        <v>217190</v>
      </c>
      <c r="C2009" s="24" t="s">
        <v>1953</v>
      </c>
      <c r="D2009" s="24" t="str">
        <f>VLOOKUP(B2009,'1월 3일'!$G:$I,3,0)</f>
        <v>반도체</v>
      </c>
      <c r="E2009" s="10">
        <f>VLOOKUP(B2009,'12월 1일'!$A:$C,3,0)</f>
        <v>540.18111839999995</v>
      </c>
      <c r="F2009" s="10">
        <f>VLOOKUP(B2009,'1월 3일'!$A:$C,3,0)</f>
        <v>412.15117800000002</v>
      </c>
      <c r="G2009" s="11">
        <f t="shared" si="32"/>
        <v>-23.70129870129869</v>
      </c>
    </row>
    <row r="2010" spans="2:7" x14ac:dyDescent="0.3">
      <c r="B2010" s="14">
        <v>184230</v>
      </c>
      <c r="C2010" s="15" t="s">
        <v>219</v>
      </c>
      <c r="D2010" s="15" t="str">
        <f>VLOOKUP(B2010,'1월 3일'!$G:$I,3,0)</f>
        <v>보안</v>
      </c>
      <c r="E2010" s="10">
        <f>VLOOKUP(B2010,'12월 1일'!$A:$C,3,0)</f>
        <v>498.52246079999998</v>
      </c>
      <c r="F2010" s="10">
        <f>VLOOKUP(B2010,'1월 3일'!$A:$C,3,0)</f>
        <v>423.20221944000002</v>
      </c>
      <c r="G2010" s="11">
        <f t="shared" si="32"/>
        <v>-15.108695652173909</v>
      </c>
    </row>
    <row r="2011" spans="2:7" x14ac:dyDescent="0.3">
      <c r="B2011" s="14">
        <v>52860</v>
      </c>
      <c r="C2011" s="15" t="s">
        <v>1356</v>
      </c>
      <c r="D2011" s="15" t="str">
        <f>VLOOKUP(B2011,'1월 3일'!$G:$I,3,0)</f>
        <v>반도체</v>
      </c>
      <c r="E2011" s="10">
        <f>VLOOKUP(B2011,'12월 1일'!$A:$C,3,0)</f>
        <v>487.65591419999998</v>
      </c>
      <c r="F2011" s="10">
        <f>VLOOKUP(B2011,'1월 3일'!$A:$C,3,0)</f>
        <v>424.24278249999998</v>
      </c>
      <c r="G2011" s="11">
        <f t="shared" si="32"/>
        <v>-13.003663003663002</v>
      </c>
    </row>
    <row r="2012" spans="2:7" x14ac:dyDescent="0.3">
      <c r="B2012" s="12">
        <v>54940</v>
      </c>
      <c r="C2012" s="13" t="s">
        <v>1535</v>
      </c>
      <c r="D2012" s="13" t="str">
        <f>VLOOKUP(B2012,'1월 3일'!$G:$I,3,0)</f>
        <v>반도체</v>
      </c>
      <c r="E2012" s="10">
        <f>VLOOKUP(B2012,'12월 1일'!$A:$C,3,0)</f>
        <v>524.1420584</v>
      </c>
      <c r="F2012" s="10">
        <f>VLOOKUP(B2012,'1월 3일'!$A:$C,3,0)</f>
        <v>426.28009179999998</v>
      </c>
      <c r="G2012" s="11">
        <f t="shared" si="32"/>
        <v>-18.670886075949365</v>
      </c>
    </row>
    <row r="2013" spans="2:7" x14ac:dyDescent="0.3">
      <c r="B2013" s="14">
        <v>49630</v>
      </c>
      <c r="C2013" s="15" t="s">
        <v>1946</v>
      </c>
      <c r="D2013" s="15" t="str">
        <f>VLOOKUP(B2013,'1월 3일'!$G:$I,3,0)</f>
        <v>스마트폰</v>
      </c>
      <c r="E2013" s="10">
        <f>VLOOKUP(B2013,'12월 1일'!$A:$C,3,0)</f>
        <v>481.83985164000001</v>
      </c>
      <c r="F2013" s="10">
        <f>VLOOKUP(B2013,'1월 3일'!$A:$C,3,0)</f>
        <v>425.32150686</v>
      </c>
      <c r="G2013" s="11">
        <f t="shared" si="32"/>
        <v>-11.729694957283632</v>
      </c>
    </row>
    <row r="2014" spans="2:7" x14ac:dyDescent="0.3">
      <c r="B2014" s="12">
        <v>18620</v>
      </c>
      <c r="C2014" s="13" t="s">
        <v>1697</v>
      </c>
      <c r="D2014" s="13" t="str">
        <f>VLOOKUP(B2014,'1월 3일'!$G:$I,3,0)</f>
        <v>헬스케어</v>
      </c>
      <c r="E2014" s="10">
        <f>VLOOKUP(B2014,'12월 1일'!$A:$C,3,0)</f>
        <v>517.11834469999997</v>
      </c>
      <c r="F2014" s="10">
        <f>VLOOKUP(B2014,'1월 3일'!$A:$C,3,0)</f>
        <v>433.33939500000002</v>
      </c>
      <c r="G2014" s="11">
        <f t="shared" si="32"/>
        <v>-16.201117318435742</v>
      </c>
    </row>
    <row r="2015" spans="2:7" x14ac:dyDescent="0.3">
      <c r="B2015" s="12">
        <v>353190</v>
      </c>
      <c r="C2015" s="13" t="s">
        <v>2681</v>
      </c>
      <c r="D2015" s="13" t="str">
        <f>VLOOKUP(B2015,'1월 3일'!$G:$I,3,0)</f>
        <v>음식료</v>
      </c>
      <c r="E2015" s="10">
        <f>VLOOKUP(B2015,'12월 1일'!$A:$C,3,0)</f>
        <v>456.72699799999998</v>
      </c>
      <c r="F2015" s="10">
        <f>VLOOKUP(B2015,'1월 3일'!$A:$C,3,0)</f>
        <v>414.50853599999999</v>
      </c>
      <c r="G2015" s="11">
        <f t="shared" si="32"/>
        <v>-9.2436974789915975</v>
      </c>
    </row>
    <row r="2016" spans="2:7" x14ac:dyDescent="0.3">
      <c r="B2016" s="12">
        <v>372800</v>
      </c>
      <c r="C2016" s="13" t="s">
        <v>1375</v>
      </c>
      <c r="D2016" s="13" t="str">
        <f>VLOOKUP(B2016,'1월 3일'!$G:$I,3,0)</f>
        <v>인터넷</v>
      </c>
      <c r="E2016" s="10">
        <f>VLOOKUP(B2016,'12월 1일'!$A:$C,3,0)</f>
        <v>478.75689899999998</v>
      </c>
      <c r="F2016" s="10">
        <f>VLOOKUP(B2016,'1월 3일'!$A:$C,3,0)</f>
        <v>467.99831699999999</v>
      </c>
      <c r="G2016" s="11">
        <f t="shared" si="32"/>
        <v>-2.2471910112359494</v>
      </c>
    </row>
    <row r="2017" spans="2:7" x14ac:dyDescent="0.3">
      <c r="B2017" s="14">
        <v>78940</v>
      </c>
      <c r="C2017" s="15" t="s">
        <v>2143</v>
      </c>
      <c r="D2017" s="15" t="str">
        <f>VLOOKUP(B2017,'1월 3일'!$G:$I,3,0)</f>
        <v>에너지</v>
      </c>
      <c r="E2017" s="10">
        <f>VLOOKUP(B2017,'12월 1일'!$A:$C,3,0)</f>
        <v>478.85792624999999</v>
      </c>
      <c r="F2017" s="10">
        <f>VLOOKUP(B2017,'1월 3일'!$A:$C,3,0)</f>
        <v>433.53392500000001</v>
      </c>
      <c r="G2017" s="11">
        <f t="shared" si="32"/>
        <v>-9.465020576131689</v>
      </c>
    </row>
    <row r="2018" spans="2:7" x14ac:dyDescent="0.3">
      <c r="B2018" s="14">
        <v>294630</v>
      </c>
      <c r="C2018" s="15" t="s">
        <v>1080</v>
      </c>
      <c r="D2018" s="15" t="str">
        <f>VLOOKUP(B2018,'1월 3일'!$G:$I,3,0)</f>
        <v>에너지</v>
      </c>
      <c r="E2018" s="10">
        <f>VLOOKUP(B2018,'12월 1일'!$A:$C,3,0)</f>
        <v>480.18664200000001</v>
      </c>
      <c r="F2018" s="10">
        <f>VLOOKUP(B2018,'1월 3일'!$A:$C,3,0)</f>
        <v>427.78320000000002</v>
      </c>
      <c r="G2018" s="11">
        <f t="shared" si="32"/>
        <v>-10.913140311804003</v>
      </c>
    </row>
    <row r="2019" spans="2:7" x14ac:dyDescent="0.3">
      <c r="B2019" s="14">
        <v>225430</v>
      </c>
      <c r="C2019" s="15" t="s">
        <v>2121</v>
      </c>
      <c r="D2019" s="15" t="str">
        <f>VLOOKUP(B2019,'1월 3일'!$G:$I,3,0)</f>
        <v>내수</v>
      </c>
      <c r="E2019" s="10">
        <f>VLOOKUP(B2019,'12월 1일'!$A:$C,3,0)</f>
        <v>383.44693749999999</v>
      </c>
      <c r="F2019" s="10">
        <f>VLOOKUP(B2019,'1월 3일'!$A:$C,3,0)</f>
        <v>432.24927500000001</v>
      </c>
      <c r="G2019" s="11">
        <f t="shared" si="32"/>
        <v>12.727272727272743</v>
      </c>
    </row>
    <row r="2020" spans="2:7" x14ac:dyDescent="0.3">
      <c r="B2020" s="14">
        <v>32750</v>
      </c>
      <c r="C2020" s="15" t="s">
        <v>1048</v>
      </c>
      <c r="D2020" s="15" t="str">
        <f>VLOOKUP(B2020,'1월 3일'!$G:$I,3,0)</f>
        <v>전자제품</v>
      </c>
      <c r="E2020" s="10">
        <f>VLOOKUP(B2020,'12월 1일'!$A:$C,3,0)</f>
        <v>509.76</v>
      </c>
      <c r="F2020" s="10">
        <f>VLOOKUP(B2020,'1월 3일'!$A:$C,3,0)</f>
        <v>432</v>
      </c>
      <c r="G2020" s="11">
        <f t="shared" si="32"/>
        <v>-15.254237288135597</v>
      </c>
    </row>
    <row r="2021" spans="2:7" x14ac:dyDescent="0.3">
      <c r="B2021" s="14">
        <v>10640</v>
      </c>
      <c r="C2021" s="15" t="s">
        <v>2055</v>
      </c>
      <c r="D2021" s="15" t="str">
        <f>VLOOKUP(B2021,'1월 3일'!$G:$I,3,0)</f>
        <v>기초소재</v>
      </c>
      <c r="E2021" s="10">
        <f>VLOOKUP(B2021,'12월 1일'!$A:$C,3,0)</f>
        <v>549</v>
      </c>
      <c r="F2021" s="10">
        <f>VLOOKUP(B2021,'1월 3일'!$A:$C,3,0)</f>
        <v>434.5</v>
      </c>
      <c r="G2021" s="11">
        <f t="shared" si="32"/>
        <v>-20.856102003642984</v>
      </c>
    </row>
    <row r="2022" spans="2:7" x14ac:dyDescent="0.3">
      <c r="B2022" s="14">
        <v>263810</v>
      </c>
      <c r="C2022" s="15" t="s">
        <v>1070</v>
      </c>
      <c r="D2022" s="15" t="str">
        <f>VLOOKUP(B2022,'1월 3일'!$G:$I,3,0)</f>
        <v>전자제품</v>
      </c>
      <c r="E2022" s="10">
        <f>VLOOKUP(B2022,'12월 1일'!$A:$C,3,0)</f>
        <v>482.18370429999999</v>
      </c>
      <c r="F2022" s="10">
        <f>VLOOKUP(B2022,'1월 3일'!$A:$C,3,0)</f>
        <v>425.20483230000002</v>
      </c>
      <c r="G2022" s="11">
        <f t="shared" ref="G2022:G2083" si="33">(F2022/E2022-1)*100</f>
        <v>-11.816838995568679</v>
      </c>
    </row>
    <row r="2023" spans="2:7" x14ac:dyDescent="0.3">
      <c r="B2023" s="12">
        <v>31310</v>
      </c>
      <c r="C2023" s="13" t="s">
        <v>1365</v>
      </c>
      <c r="D2023" s="13" t="str">
        <f>VLOOKUP(B2023,'1월 3일'!$G:$I,3,0)</f>
        <v>통신</v>
      </c>
      <c r="E2023" s="10">
        <f>VLOOKUP(B2023,'12월 1일'!$A:$C,3,0)</f>
        <v>433.19131229999999</v>
      </c>
      <c r="F2023" s="10">
        <f>VLOOKUP(B2023,'1월 3일'!$A:$C,3,0)</f>
        <v>476.75704200000001</v>
      </c>
      <c r="G2023" s="11">
        <f t="shared" si="33"/>
        <v>10.056925996204935</v>
      </c>
    </row>
    <row r="2024" spans="2:7" x14ac:dyDescent="0.3">
      <c r="B2024" s="14">
        <v>760</v>
      </c>
      <c r="C2024" s="15" t="s">
        <v>1881</v>
      </c>
      <c r="D2024" s="15" t="str">
        <f>VLOOKUP(B2024,'1월 3일'!$G:$I,3,0)</f>
        <v>패션</v>
      </c>
      <c r="E2024" s="10">
        <f>VLOOKUP(B2024,'12월 1일'!$A:$C,3,0)</f>
        <v>474.6</v>
      </c>
      <c r="F2024" s="10">
        <f>VLOOKUP(B2024,'1월 3일'!$A:$C,3,0)</f>
        <v>436.8</v>
      </c>
      <c r="G2024" s="11">
        <f t="shared" si="33"/>
        <v>-7.9646017699115053</v>
      </c>
    </row>
    <row r="2025" spans="2:7" x14ac:dyDescent="0.3">
      <c r="B2025" s="14">
        <v>225590</v>
      </c>
      <c r="C2025" s="15" t="s">
        <v>2345</v>
      </c>
      <c r="D2025" s="15" t="str">
        <f>VLOOKUP(B2025,'1월 3일'!$G:$I,3,0)</f>
        <v>패션</v>
      </c>
      <c r="E2025" s="10">
        <f>VLOOKUP(B2025,'12월 1일'!$A:$C,3,0)</f>
        <v>487.45184790000002</v>
      </c>
      <c r="F2025" s="10">
        <f>VLOOKUP(B2025,'1월 3일'!$A:$C,3,0)</f>
        <v>422.19190105000001</v>
      </c>
      <c r="G2025" s="11">
        <f t="shared" si="33"/>
        <v>-13.387978142076506</v>
      </c>
    </row>
    <row r="2026" spans="2:7" x14ac:dyDescent="0.3">
      <c r="B2026" s="12">
        <v>118000</v>
      </c>
      <c r="C2026" s="13" t="s">
        <v>2079</v>
      </c>
      <c r="D2026" s="13" t="str">
        <f>VLOOKUP(B2026,'1월 3일'!$G:$I,3,0)</f>
        <v>유통</v>
      </c>
      <c r="E2026" s="10">
        <f>VLOOKUP(B2026,'12월 1일'!$A:$C,3,0)</f>
        <v>506.53581029999998</v>
      </c>
      <c r="F2026" s="10">
        <f>VLOOKUP(B2026,'1월 3일'!$A:$C,3,0)</f>
        <v>443.00707154999998</v>
      </c>
      <c r="G2026" s="11">
        <f t="shared" si="33"/>
        <v>-12.541806020066893</v>
      </c>
    </row>
    <row r="2027" spans="2:7" x14ac:dyDescent="0.3">
      <c r="B2027" s="14">
        <v>141020</v>
      </c>
      <c r="C2027" s="15" t="s">
        <v>687</v>
      </c>
      <c r="D2027" s="15" t="str">
        <f>VLOOKUP(B2027,'1월 3일'!$G:$I,3,0)</f>
        <v>유통</v>
      </c>
      <c r="E2027" s="10">
        <f>VLOOKUP(B2027,'12월 1일'!$A:$C,3,0)</f>
        <v>437.90846219999997</v>
      </c>
      <c r="F2027" s="10">
        <f>VLOOKUP(B2027,'1월 3일'!$A:$C,3,0)</f>
        <v>437.90846219999997</v>
      </c>
      <c r="G2027" s="11">
        <f t="shared" si="33"/>
        <v>0</v>
      </c>
    </row>
    <row r="2028" spans="2:7" x14ac:dyDescent="0.3">
      <c r="B2028" s="12">
        <v>16920</v>
      </c>
      <c r="C2028" s="13" t="s">
        <v>2082</v>
      </c>
      <c r="D2028" s="13" t="str">
        <f>VLOOKUP(B2028,'1월 3일'!$G:$I,3,0)</f>
        <v>전자제품</v>
      </c>
      <c r="E2028" s="10">
        <f>VLOOKUP(B2028,'12월 1일'!$A:$C,3,0)</f>
        <v>458.33820739999999</v>
      </c>
      <c r="F2028" s="10">
        <f>VLOOKUP(B2028,'1월 3일'!$A:$C,3,0)</f>
        <v>435.8187001</v>
      </c>
      <c r="G2028" s="11">
        <f t="shared" si="33"/>
        <v>-4.9132947976878611</v>
      </c>
    </row>
    <row r="2029" spans="2:7" x14ac:dyDescent="0.3">
      <c r="B2029" s="14">
        <v>263020</v>
      </c>
      <c r="C2029" s="15" t="s">
        <v>707</v>
      </c>
      <c r="D2029" s="15" t="str">
        <f>VLOOKUP(B2029,'1월 3일'!$G:$I,3,0)</f>
        <v>패션</v>
      </c>
      <c r="E2029" s="10">
        <f>VLOOKUP(B2029,'12월 1일'!$A:$C,3,0)</f>
        <v>527.12141580000002</v>
      </c>
      <c r="F2029" s="10">
        <f>VLOOKUP(B2029,'1월 3일'!$A:$C,3,0)</f>
        <v>430.85771099999999</v>
      </c>
      <c r="G2029" s="11">
        <f t="shared" si="33"/>
        <v>-18.26215022091311</v>
      </c>
    </row>
    <row r="2030" spans="2:7" x14ac:dyDescent="0.3">
      <c r="B2030" s="12">
        <v>361670</v>
      </c>
      <c r="C2030" s="13" t="s">
        <v>1034</v>
      </c>
      <c r="D2030" s="13" t="str">
        <f>VLOOKUP(B2030,'1월 3일'!$G:$I,3,0)</f>
        <v>에너지</v>
      </c>
      <c r="E2030" s="10">
        <f>VLOOKUP(B2030,'12월 1일'!$A:$C,3,0)</f>
        <v>490.81918280000002</v>
      </c>
      <c r="F2030" s="10">
        <f>VLOOKUP(B2030,'1월 3일'!$A:$C,3,0)</f>
        <v>427.90817900000002</v>
      </c>
      <c r="G2030" s="11">
        <f t="shared" si="33"/>
        <v>-12.817551963048501</v>
      </c>
    </row>
    <row r="2031" spans="2:7" x14ac:dyDescent="0.3">
      <c r="B2031" s="14">
        <v>98120</v>
      </c>
      <c r="C2031" s="15" t="s">
        <v>784</v>
      </c>
      <c r="D2031" s="15" t="str">
        <f>VLOOKUP(B2031,'1월 3일'!$G:$I,3,0)</f>
        <v>반도체</v>
      </c>
      <c r="E2031" s="10">
        <f>VLOOKUP(B2031,'12월 1일'!$A:$C,3,0)</f>
        <v>507.07872600000002</v>
      </c>
      <c r="F2031" s="10">
        <f>VLOOKUP(B2031,'1월 3일'!$A:$C,3,0)</f>
        <v>428.9387256</v>
      </c>
      <c r="G2031" s="11">
        <f t="shared" si="33"/>
        <v>-15.409836065573778</v>
      </c>
    </row>
    <row r="2032" spans="2:7" x14ac:dyDescent="0.3">
      <c r="B2032" s="12">
        <v>24840</v>
      </c>
      <c r="C2032" s="13" t="s">
        <v>119</v>
      </c>
      <c r="D2032" s="13" t="str">
        <f>VLOOKUP(B2032,'1월 3일'!$G:$I,3,0)</f>
        <v>기초소재</v>
      </c>
      <c r="E2032" s="10">
        <f>VLOOKUP(B2032,'12월 1일'!$A:$C,3,0)</f>
        <v>471.1971264</v>
      </c>
      <c r="F2032" s="10">
        <f>VLOOKUP(B2032,'1월 3일'!$A:$C,3,0)</f>
        <v>405.29543039999999</v>
      </c>
      <c r="G2032" s="11">
        <f t="shared" si="33"/>
        <v>-13.98601398601399</v>
      </c>
    </row>
    <row r="2033" spans="2:7" x14ac:dyDescent="0.3">
      <c r="B2033" s="14">
        <v>16670</v>
      </c>
      <c r="C2033" s="15" t="s">
        <v>674</v>
      </c>
      <c r="D2033" s="15" t="str">
        <f>VLOOKUP(B2033,'1월 3일'!$G:$I,3,0)</f>
        <v>인터넷</v>
      </c>
      <c r="E2033" s="10">
        <f>VLOOKUP(B2033,'12월 1일'!$A:$C,3,0)</f>
        <v>640.68697096000005</v>
      </c>
      <c r="F2033" s="10">
        <f>VLOOKUP(B2033,'1월 3일'!$A:$C,3,0)</f>
        <v>417.6178984</v>
      </c>
      <c r="G2033" s="11">
        <f t="shared" si="33"/>
        <v>-34.817170111287766</v>
      </c>
    </row>
    <row r="2034" spans="2:7" x14ac:dyDescent="0.3">
      <c r="B2034" s="23">
        <v>30350</v>
      </c>
      <c r="C2034" s="24" t="s">
        <v>668</v>
      </c>
      <c r="D2034" s="24" t="str">
        <f>VLOOKUP(B2034,'1월 3일'!$G:$I,3,0)</f>
        <v>게임</v>
      </c>
      <c r="E2034" s="10">
        <f>VLOOKUP(B2034,'12월 1일'!$A:$C,3,0)</f>
        <v>448.49941919999998</v>
      </c>
      <c r="F2034" s="10">
        <f>VLOOKUP(B2034,'1월 3일'!$A:$C,3,0)</f>
        <v>424.23913632</v>
      </c>
      <c r="G2034" s="11">
        <f t="shared" si="33"/>
        <v>-5.4092116603570384</v>
      </c>
    </row>
    <row r="2035" spans="2:7" x14ac:dyDescent="0.3">
      <c r="B2035" s="14">
        <v>25880</v>
      </c>
      <c r="C2035" s="15" t="s">
        <v>2113</v>
      </c>
      <c r="D2035" s="15" t="str">
        <f>VLOOKUP(B2035,'1월 3일'!$G:$I,3,0)</f>
        <v>음식료</v>
      </c>
      <c r="E2035" s="10">
        <f>VLOOKUP(B2035,'12월 1일'!$A:$C,3,0)</f>
        <v>478.07353879999999</v>
      </c>
      <c r="F2035" s="10">
        <f>VLOOKUP(B2035,'1월 3일'!$A:$C,3,0)</f>
        <v>417.89645000000002</v>
      </c>
      <c r="G2035" s="11">
        <f t="shared" si="33"/>
        <v>-12.587412587412583</v>
      </c>
    </row>
    <row r="2036" spans="2:7" x14ac:dyDescent="0.3">
      <c r="B2036" s="12">
        <v>52770</v>
      </c>
      <c r="C2036" s="13" t="s">
        <v>1373</v>
      </c>
      <c r="D2036" s="13" t="str">
        <f>VLOOKUP(B2036,'1월 3일'!$G:$I,3,0)</f>
        <v>게임</v>
      </c>
      <c r="E2036" s="10">
        <f>VLOOKUP(B2036,'12월 1일'!$A:$C,3,0)</f>
        <v>421.87750304999997</v>
      </c>
      <c r="F2036" s="10">
        <f>VLOOKUP(B2036,'1월 3일'!$A:$C,3,0)</f>
        <v>426.04750304999999</v>
      </c>
      <c r="G2036" s="11">
        <f t="shared" si="33"/>
        <v>0.98843857988459849</v>
      </c>
    </row>
    <row r="2037" spans="2:7" x14ac:dyDescent="0.3">
      <c r="B2037" s="12">
        <v>145270</v>
      </c>
      <c r="C2037" s="13" t="s">
        <v>2124</v>
      </c>
      <c r="D2037" s="13" t="str">
        <f>VLOOKUP(B2037,'1월 3일'!$G:$I,3,0)</f>
        <v>금융</v>
      </c>
      <c r="E2037" s="10">
        <f>VLOOKUP(B2037,'12월 1일'!$A:$C,3,0)</f>
        <v>443.60094401999999</v>
      </c>
      <c r="F2037" s="10">
        <f>VLOOKUP(B2037,'1월 3일'!$A:$C,3,0)</f>
        <v>417.16751832</v>
      </c>
      <c r="G2037" s="11">
        <f t="shared" si="33"/>
        <v>-5.9588299024918694</v>
      </c>
    </row>
    <row r="2038" spans="2:7" x14ac:dyDescent="0.3">
      <c r="B2038" s="14">
        <v>12280</v>
      </c>
      <c r="C2038" s="15" t="s">
        <v>1613</v>
      </c>
      <c r="D2038" s="15" t="str">
        <f>VLOOKUP(B2038,'1월 3일'!$G:$I,3,0)</f>
        <v>자동차</v>
      </c>
      <c r="E2038" s="10">
        <f>VLOOKUP(B2038,'12월 1일'!$A:$C,3,0)</f>
        <v>493.3652262</v>
      </c>
      <c r="F2038" s="10">
        <f>VLOOKUP(B2038,'1월 3일'!$A:$C,3,0)</f>
        <v>403.12851275000003</v>
      </c>
      <c r="G2038" s="11">
        <f t="shared" si="33"/>
        <v>-18.290043290043279</v>
      </c>
    </row>
    <row r="2039" spans="2:7" x14ac:dyDescent="0.3">
      <c r="B2039" s="12">
        <v>79970</v>
      </c>
      <c r="C2039" s="13" t="s">
        <v>2282</v>
      </c>
      <c r="D2039" s="13" t="str">
        <f>VLOOKUP(B2039,'1월 3일'!$G:$I,3,0)</f>
        <v>인터넷</v>
      </c>
      <c r="E2039" s="10">
        <f>VLOOKUP(B2039,'12월 1일'!$A:$C,3,0)</f>
        <v>461.61315000000002</v>
      </c>
      <c r="F2039" s="10">
        <f>VLOOKUP(B2039,'1월 3일'!$A:$C,3,0)</f>
        <v>401.42029079999998</v>
      </c>
      <c r="G2039" s="11">
        <f t="shared" si="33"/>
        <v>-13.03967601442897</v>
      </c>
    </row>
    <row r="2040" spans="2:7" x14ac:dyDescent="0.3">
      <c r="B2040" s="14">
        <v>35460</v>
      </c>
      <c r="C2040" s="15" t="s">
        <v>375</v>
      </c>
      <c r="D2040" s="15" t="str">
        <f>VLOOKUP(B2040,'1월 3일'!$G:$I,3,0)</f>
        <v>통신</v>
      </c>
      <c r="E2040" s="10">
        <f>VLOOKUP(B2040,'12월 1일'!$A:$C,3,0)</f>
        <v>554.66778699999998</v>
      </c>
      <c r="F2040" s="10">
        <f>VLOOKUP(B2040,'1월 3일'!$A:$C,3,0)</f>
        <v>416.911924</v>
      </c>
      <c r="G2040" s="11">
        <f t="shared" si="33"/>
        <v>-24.83574244415243</v>
      </c>
    </row>
    <row r="2041" spans="2:7" x14ac:dyDescent="0.3">
      <c r="B2041" s="12">
        <v>32580</v>
      </c>
      <c r="C2041" s="13" t="s">
        <v>2407</v>
      </c>
      <c r="D2041" s="13" t="str">
        <f>VLOOKUP(B2041,'1월 3일'!$G:$I,3,0)</f>
        <v>반도체</v>
      </c>
      <c r="E2041" s="10">
        <f>VLOOKUP(B2041,'12월 1일'!$A:$C,3,0)</f>
        <v>427.4036256</v>
      </c>
      <c r="F2041" s="10">
        <f>VLOOKUP(B2041,'1월 3일'!$A:$C,3,0)</f>
        <v>430.71683200000001</v>
      </c>
      <c r="G2041" s="11">
        <f t="shared" si="33"/>
        <v>0.77519379844961378</v>
      </c>
    </row>
    <row r="2042" spans="2:7" x14ac:dyDescent="0.3">
      <c r="B2042" s="14">
        <v>67010</v>
      </c>
      <c r="C2042" s="15" t="s">
        <v>1851</v>
      </c>
      <c r="D2042" s="15" t="str">
        <f>VLOOKUP(B2042,'1월 3일'!$G:$I,3,0)</f>
        <v>통신</v>
      </c>
      <c r="E2042" s="10">
        <f>VLOOKUP(B2042,'12월 1일'!$A:$C,3,0)</f>
        <v>445.0428</v>
      </c>
      <c r="F2042" s="10">
        <f>VLOOKUP(B2042,'1월 3일'!$A:$C,3,0)</f>
        <v>399.55500000000001</v>
      </c>
      <c r="G2042" s="11">
        <f t="shared" si="33"/>
        <v>-10.220994475138124</v>
      </c>
    </row>
    <row r="2043" spans="2:7" x14ac:dyDescent="0.3">
      <c r="B2043" s="14">
        <v>347700</v>
      </c>
      <c r="C2043" s="15" t="s">
        <v>721</v>
      </c>
      <c r="D2043" s="15" t="str">
        <f>VLOOKUP(B2043,'1월 3일'!$G:$I,3,0)</f>
        <v>헬스케어</v>
      </c>
      <c r="E2043" s="10">
        <f>VLOOKUP(B2043,'12월 1일'!$A:$C,3,0)</f>
        <v>468.95150749999999</v>
      </c>
      <c r="F2043" s="10">
        <f>VLOOKUP(B2043,'1월 3일'!$A:$C,3,0)</f>
        <v>428.03970750000002</v>
      </c>
      <c r="G2043" s="11">
        <f t="shared" si="33"/>
        <v>-8.72410032715376</v>
      </c>
    </row>
    <row r="2044" spans="2:7" x14ac:dyDescent="0.3">
      <c r="B2044" s="12">
        <v>24120</v>
      </c>
      <c r="C2044" s="13" t="s">
        <v>122</v>
      </c>
      <c r="D2044" s="13" t="str">
        <f>VLOOKUP(B2044,'1월 3일'!$G:$I,3,0)</f>
        <v>자동차</v>
      </c>
      <c r="E2044" s="10">
        <f>VLOOKUP(B2044,'12월 1일'!$A:$C,3,0)</f>
        <v>488.75</v>
      </c>
      <c r="F2044" s="10">
        <f>VLOOKUP(B2044,'1월 3일'!$A:$C,3,0)</f>
        <v>412.85</v>
      </c>
      <c r="G2044" s="11">
        <f t="shared" si="33"/>
        <v>-15.52941176470588</v>
      </c>
    </row>
    <row r="2045" spans="2:7" x14ac:dyDescent="0.3">
      <c r="B2045" s="14">
        <v>91340</v>
      </c>
      <c r="C2045" s="15" t="s">
        <v>205</v>
      </c>
      <c r="D2045" s="15" t="str">
        <f>VLOOKUP(B2045,'1월 3일'!$G:$I,3,0)</f>
        <v>기초소재</v>
      </c>
      <c r="E2045" s="10">
        <f>VLOOKUP(B2045,'12월 1일'!$A:$C,3,0)</f>
        <v>462.29697950000002</v>
      </c>
      <c r="F2045" s="10">
        <f>VLOOKUP(B2045,'1월 3일'!$A:$C,3,0)</f>
        <v>402.60800239999998</v>
      </c>
      <c r="G2045" s="11">
        <f t="shared" si="33"/>
        <v>-12.911392405063305</v>
      </c>
    </row>
    <row r="2046" spans="2:7" x14ac:dyDescent="0.3">
      <c r="B2046" s="12">
        <v>187270</v>
      </c>
      <c r="C2046" s="13" t="s">
        <v>1268</v>
      </c>
      <c r="D2046" s="13" t="str">
        <f>VLOOKUP(B2046,'1월 3일'!$G:$I,3,0)</f>
        <v>스마트폰</v>
      </c>
      <c r="E2046" s="10">
        <f>VLOOKUP(B2046,'12월 1일'!$A:$C,3,0)</f>
        <v>553.85393699999997</v>
      </c>
      <c r="F2046" s="10">
        <f>VLOOKUP(B2046,'1월 3일'!$A:$C,3,0)</f>
        <v>410.82572249999998</v>
      </c>
      <c r="G2046" s="11">
        <f t="shared" si="33"/>
        <v>-25.824175824175821</v>
      </c>
    </row>
    <row r="2047" spans="2:7" x14ac:dyDescent="0.3">
      <c r="B2047" s="12">
        <v>2690</v>
      </c>
      <c r="C2047" s="13" t="s">
        <v>649</v>
      </c>
      <c r="D2047" s="13" t="str">
        <f>VLOOKUP(B2047,'1월 3일'!$G:$I,3,0)</f>
        <v>기초소재</v>
      </c>
      <c r="E2047" s="10">
        <f>VLOOKUP(B2047,'12월 1일'!$A:$C,3,0)</f>
        <v>506.49398200000002</v>
      </c>
      <c r="F2047" s="10">
        <f>VLOOKUP(B2047,'1월 3일'!$A:$C,3,0)</f>
        <v>401.94712800000002</v>
      </c>
      <c r="G2047" s="11">
        <f t="shared" si="33"/>
        <v>-20.641282565130258</v>
      </c>
    </row>
    <row r="2048" spans="2:7" x14ac:dyDescent="0.3">
      <c r="B2048" s="14">
        <v>320000</v>
      </c>
      <c r="C2048" s="15" t="s">
        <v>1742</v>
      </c>
      <c r="D2048" s="15" t="str">
        <f>VLOOKUP(B2048,'1월 3일'!$G:$I,3,0)</f>
        <v>전자제품</v>
      </c>
      <c r="E2048" s="10">
        <f>VLOOKUP(B2048,'12월 1일'!$A:$C,3,0)</f>
        <v>469.87835919999998</v>
      </c>
      <c r="F2048" s="10">
        <f>VLOOKUP(B2048,'1월 3일'!$A:$C,3,0)</f>
        <v>412.53100039999998</v>
      </c>
      <c r="G2048" s="11">
        <f t="shared" si="33"/>
        <v>-12.204724409448819</v>
      </c>
    </row>
    <row r="2049" spans="2:7" x14ac:dyDescent="0.3">
      <c r="B2049" s="14">
        <v>9310</v>
      </c>
      <c r="C2049" s="15" t="s">
        <v>2067</v>
      </c>
      <c r="D2049" s="15" t="str">
        <f>VLOOKUP(B2049,'1월 3일'!$G:$I,3,0)</f>
        <v>디스플레이</v>
      </c>
      <c r="E2049" s="10">
        <f>VLOOKUP(B2049,'12월 1일'!$A:$C,3,0)</f>
        <v>496.25234217000002</v>
      </c>
      <c r="F2049" s="10">
        <f>VLOOKUP(B2049,'1월 3일'!$A:$C,3,0)</f>
        <v>415.01530394999997</v>
      </c>
      <c r="G2049" s="11">
        <f t="shared" si="33"/>
        <v>-16.37010676156585</v>
      </c>
    </row>
    <row r="2050" spans="2:7" x14ac:dyDescent="0.3">
      <c r="B2050" s="14">
        <v>198080</v>
      </c>
      <c r="C2050" s="15" t="s">
        <v>1570</v>
      </c>
      <c r="D2050" s="15" t="str">
        <f>VLOOKUP(B2050,'1월 3일'!$G:$I,3,0)</f>
        <v>PCB</v>
      </c>
      <c r="E2050" s="10">
        <f>VLOOKUP(B2050,'12월 1일'!$A:$C,3,0)</f>
        <v>463.00647750000002</v>
      </c>
      <c r="F2050" s="10">
        <f>VLOOKUP(B2050,'1월 3일'!$A:$C,3,0)</f>
        <v>405.93823724999999</v>
      </c>
      <c r="G2050" s="11">
        <f t="shared" si="33"/>
        <v>-12.32558139534884</v>
      </c>
    </row>
    <row r="2051" spans="2:7" x14ac:dyDescent="0.3">
      <c r="B2051" s="14">
        <v>208710</v>
      </c>
      <c r="C2051" s="15" t="s">
        <v>886</v>
      </c>
      <c r="D2051" s="15" t="str">
        <f>VLOOKUP(B2051,'1월 3일'!$G:$I,3,0)</f>
        <v>스마트폰</v>
      </c>
      <c r="E2051" s="10">
        <f>VLOOKUP(B2051,'12월 1일'!$A:$C,3,0)</f>
        <v>433.10818425000002</v>
      </c>
      <c r="F2051" s="10">
        <f>VLOOKUP(B2051,'1월 3일'!$A:$C,3,0)</f>
        <v>404.37515349</v>
      </c>
      <c r="G2051" s="11">
        <f t="shared" si="33"/>
        <v>-6.6341463414634205</v>
      </c>
    </row>
    <row r="2052" spans="2:7" x14ac:dyDescent="0.3">
      <c r="B2052" s="12">
        <v>258790</v>
      </c>
      <c r="C2052" s="13" t="s">
        <v>1179</v>
      </c>
      <c r="D2052" s="13" t="str">
        <f>VLOOKUP(B2052,'1월 3일'!$G:$I,3,0)</f>
        <v>보안</v>
      </c>
      <c r="E2052" s="10">
        <f>VLOOKUP(B2052,'12월 1일'!$A:$C,3,0)</f>
        <v>397.36141559999999</v>
      </c>
      <c r="F2052" s="10">
        <f>VLOOKUP(B2052,'1월 3일'!$A:$C,3,0)</f>
        <v>397.36141559999999</v>
      </c>
      <c r="G2052" s="11">
        <f t="shared" si="33"/>
        <v>0</v>
      </c>
    </row>
    <row r="2053" spans="2:7" x14ac:dyDescent="0.3">
      <c r="B2053" s="14">
        <v>36000</v>
      </c>
      <c r="C2053" s="15" t="s">
        <v>1616</v>
      </c>
      <c r="D2053" s="15" t="str">
        <f>VLOOKUP(B2053,'1월 3일'!$G:$I,3,0)</f>
        <v>교육</v>
      </c>
      <c r="E2053" s="10">
        <f>VLOOKUP(B2053,'12월 1일'!$A:$C,3,0)</f>
        <v>433.0444076</v>
      </c>
      <c r="F2053" s="10">
        <f>VLOOKUP(B2053,'1월 3일'!$A:$C,3,0)</f>
        <v>413.46527214999998</v>
      </c>
      <c r="G2053" s="11">
        <f t="shared" si="33"/>
        <v>-4.5212765957446832</v>
      </c>
    </row>
    <row r="2054" spans="2:7" x14ac:dyDescent="0.3">
      <c r="B2054" s="14">
        <v>27040</v>
      </c>
      <c r="C2054" s="15" t="s">
        <v>1095</v>
      </c>
      <c r="D2054" s="15" t="str">
        <f>VLOOKUP(B2054,'1월 3일'!$G:$I,3,0)</f>
        <v>전자제품</v>
      </c>
      <c r="E2054" s="10">
        <f>VLOOKUP(B2054,'12월 1일'!$A:$C,3,0)</f>
        <v>432.14673986999998</v>
      </c>
      <c r="F2054" s="10">
        <f>VLOOKUP(B2054,'1월 3일'!$A:$C,3,0)</f>
        <v>401.52764718999998</v>
      </c>
      <c r="G2054" s="11">
        <f t="shared" si="33"/>
        <v>-7.0853462157809961</v>
      </c>
    </row>
    <row r="2055" spans="2:7" x14ac:dyDescent="0.3">
      <c r="B2055" s="12">
        <v>45510</v>
      </c>
      <c r="C2055" s="13" t="s">
        <v>1952</v>
      </c>
      <c r="D2055" s="13" t="str">
        <f>VLOOKUP(B2055,'1월 3일'!$G:$I,3,0)</f>
        <v>인터넷</v>
      </c>
      <c r="E2055" s="10">
        <f>VLOOKUP(B2055,'12월 1일'!$A:$C,3,0)</f>
        <v>479.91845080000002</v>
      </c>
      <c r="F2055" s="10">
        <f>VLOOKUP(B2055,'1월 3일'!$A:$C,3,0)</f>
        <v>436.43590660000001</v>
      </c>
      <c r="G2055" s="11">
        <f t="shared" si="33"/>
        <v>-9.060402684563762</v>
      </c>
    </row>
    <row r="2056" spans="2:7" x14ac:dyDescent="0.3">
      <c r="B2056" s="14">
        <v>196300</v>
      </c>
      <c r="C2056" s="15" t="s">
        <v>1411</v>
      </c>
      <c r="D2056" s="15" t="str">
        <f>VLOOKUP(B2056,'1월 3일'!$G:$I,3,0)</f>
        <v>헬스케어</v>
      </c>
      <c r="E2056" s="10">
        <f>VLOOKUP(B2056,'12월 1일'!$A:$C,3,0)</f>
        <v>449.3249912</v>
      </c>
      <c r="F2056" s="10">
        <f>VLOOKUP(B2056,'1월 3일'!$A:$C,3,0)</f>
        <v>403.38403199999999</v>
      </c>
      <c r="G2056" s="11">
        <f t="shared" si="33"/>
        <v>-10.224438902743149</v>
      </c>
    </row>
    <row r="2057" spans="2:7" x14ac:dyDescent="0.3">
      <c r="B2057" s="12">
        <v>323280</v>
      </c>
      <c r="C2057" s="13" t="s">
        <v>2253</v>
      </c>
      <c r="D2057" s="13" t="str">
        <f>VLOOKUP(B2057,'1월 3일'!$G:$I,3,0)</f>
        <v>PCB</v>
      </c>
      <c r="E2057" s="10">
        <f>VLOOKUP(B2057,'12월 1일'!$A:$C,3,0)</f>
        <v>443.00992050000002</v>
      </c>
      <c r="F2057" s="10">
        <f>VLOOKUP(B2057,'1월 3일'!$A:$C,3,0)</f>
        <v>411.366849</v>
      </c>
      <c r="G2057" s="11">
        <f t="shared" si="33"/>
        <v>-7.1427455765067922</v>
      </c>
    </row>
    <row r="2058" spans="2:7" x14ac:dyDescent="0.3">
      <c r="B2058" s="12">
        <v>227100</v>
      </c>
      <c r="C2058" s="13" t="s">
        <v>1498</v>
      </c>
      <c r="D2058" s="13" t="str">
        <f>VLOOKUP(B2058,'1월 3일'!$G:$I,3,0)</f>
        <v>스마트폰</v>
      </c>
      <c r="E2058" s="10">
        <f>VLOOKUP(B2058,'12월 1일'!$A:$C,3,0)</f>
        <v>605.71070999999995</v>
      </c>
      <c r="F2058" s="10">
        <f>VLOOKUP(B2058,'1월 3일'!$A:$C,3,0)</f>
        <v>405.27552960000003</v>
      </c>
      <c r="G2058" s="11">
        <f t="shared" si="33"/>
        <v>-33.090909090909079</v>
      </c>
    </row>
    <row r="2059" spans="2:7" x14ac:dyDescent="0.3">
      <c r="B2059" s="12">
        <v>12620</v>
      </c>
      <c r="C2059" s="13" t="s">
        <v>1712</v>
      </c>
      <c r="D2059" s="13" t="str">
        <f>VLOOKUP(B2059,'1월 3일'!$G:$I,3,0)</f>
        <v>기초소재</v>
      </c>
      <c r="E2059" s="10">
        <f>VLOOKUP(B2059,'12월 1일'!$A:$C,3,0)</f>
        <v>451</v>
      </c>
      <c r="F2059" s="10">
        <f>VLOOKUP(B2059,'1월 3일'!$A:$C,3,0)</f>
        <v>401.72</v>
      </c>
      <c r="G2059" s="11">
        <f t="shared" si="33"/>
        <v>-10.926829268292682</v>
      </c>
    </row>
    <row r="2060" spans="2:7" x14ac:dyDescent="0.3">
      <c r="B2060" s="14">
        <v>24070</v>
      </c>
      <c r="C2060" s="15" t="s">
        <v>280</v>
      </c>
      <c r="D2060" s="15" t="str">
        <f>VLOOKUP(B2060,'1월 3일'!$G:$I,3,0)</f>
        <v>기초소재</v>
      </c>
      <c r="E2060" s="10">
        <f>VLOOKUP(B2060,'12월 1일'!$A:$C,3,0)</f>
        <v>435.27083920000001</v>
      </c>
      <c r="F2060" s="10">
        <f>VLOOKUP(B2060,'1월 3일'!$A:$C,3,0)</f>
        <v>384.69359379999997</v>
      </c>
      <c r="G2060" s="11">
        <f t="shared" si="33"/>
        <v>-11.619718309859161</v>
      </c>
    </row>
    <row r="2061" spans="2:7" x14ac:dyDescent="0.3">
      <c r="B2061" s="14">
        <v>317870</v>
      </c>
      <c r="C2061" s="15" t="s">
        <v>1541</v>
      </c>
      <c r="D2061" s="15" t="str">
        <f>VLOOKUP(B2061,'1월 3일'!$G:$I,3,0)</f>
        <v>전자제품</v>
      </c>
      <c r="E2061" s="10">
        <f>VLOOKUP(B2061,'12월 1일'!$A:$C,3,0)</f>
        <v>492.19693749999999</v>
      </c>
      <c r="F2061" s="10">
        <f>VLOOKUP(B2061,'1월 3일'!$A:$C,3,0)</f>
        <v>424.47063889999998</v>
      </c>
      <c r="G2061" s="11">
        <f t="shared" si="33"/>
        <v>-13.760000000000005</v>
      </c>
    </row>
    <row r="2062" spans="2:7" x14ac:dyDescent="0.3">
      <c r="B2062" s="14">
        <v>8470</v>
      </c>
      <c r="C2062" s="15" t="s">
        <v>932</v>
      </c>
      <c r="D2062" s="15" t="str">
        <f>VLOOKUP(B2062,'1월 3일'!$G:$I,3,0)</f>
        <v>에너지</v>
      </c>
      <c r="E2062" s="10">
        <f>VLOOKUP(B2062,'12월 1일'!$A:$C,3,0)</f>
        <v>437.0496</v>
      </c>
      <c r="F2062" s="10">
        <f>VLOOKUP(B2062,'1월 3일'!$A:$C,3,0)</f>
        <v>393.76488000000001</v>
      </c>
      <c r="G2062" s="11">
        <f t="shared" si="33"/>
        <v>-9.9038461538461515</v>
      </c>
    </row>
    <row r="2063" spans="2:7" x14ac:dyDescent="0.3">
      <c r="B2063" s="12">
        <v>123840</v>
      </c>
      <c r="C2063" s="13" t="s">
        <v>2561</v>
      </c>
      <c r="D2063" s="13" t="str">
        <f>VLOOKUP(B2063,'1월 3일'!$G:$I,3,0)</f>
        <v>스마트폰</v>
      </c>
      <c r="E2063" s="10">
        <f>VLOOKUP(B2063,'12월 1일'!$A:$C,3,0)</f>
        <v>469.48277144999997</v>
      </c>
      <c r="F2063" s="10">
        <f>VLOOKUP(B2063,'1월 3일'!$A:$C,3,0)</f>
        <v>416.35021289999997</v>
      </c>
      <c r="G2063" s="11">
        <f t="shared" si="33"/>
        <v>-11.317254174397029</v>
      </c>
    </row>
    <row r="2064" spans="2:7" x14ac:dyDescent="0.3">
      <c r="B2064" s="14">
        <v>101390</v>
      </c>
      <c r="C2064" s="15" t="s">
        <v>1361</v>
      </c>
      <c r="D2064" s="15" t="str">
        <f>VLOOKUP(B2064,'1월 3일'!$G:$I,3,0)</f>
        <v>스마트폰</v>
      </c>
      <c r="E2064" s="10">
        <f>VLOOKUP(B2064,'12월 1일'!$A:$C,3,0)</f>
        <v>429.48390999999998</v>
      </c>
      <c r="F2064" s="10">
        <f>VLOOKUP(B2064,'1월 3일'!$A:$C,3,0)</f>
        <v>393.828642</v>
      </c>
      <c r="G2064" s="11">
        <f t="shared" si="33"/>
        <v>-8.3018867924528283</v>
      </c>
    </row>
    <row r="2065" spans="2:7" x14ac:dyDescent="0.3">
      <c r="B2065" s="12">
        <v>93240</v>
      </c>
      <c r="C2065" s="13" t="s">
        <v>2649</v>
      </c>
      <c r="D2065" s="13" t="str">
        <f>VLOOKUP(B2065,'1월 3일'!$G:$I,3,0)</f>
        <v>패션</v>
      </c>
      <c r="E2065" s="10">
        <f>VLOOKUP(B2065,'12월 1일'!$A:$C,3,0)</f>
        <v>484.45710889999998</v>
      </c>
      <c r="F2065" s="10">
        <f>VLOOKUP(B2065,'1월 3일'!$A:$C,3,0)</f>
        <v>403.45463410000002</v>
      </c>
      <c r="G2065" s="11">
        <f t="shared" si="33"/>
        <v>-16.720257234726677</v>
      </c>
    </row>
    <row r="2066" spans="2:7" x14ac:dyDescent="0.3">
      <c r="B2066" s="14">
        <v>46070</v>
      </c>
      <c r="C2066" s="15" t="s">
        <v>2141</v>
      </c>
      <c r="D2066" s="15" t="str">
        <f>VLOOKUP(B2066,'1월 3일'!$G:$I,3,0)</f>
        <v>자동차</v>
      </c>
      <c r="E2066" s="10">
        <f>VLOOKUP(B2066,'12월 1일'!$A:$C,3,0)</f>
        <v>447.28573119999999</v>
      </c>
      <c r="F2066" s="10">
        <f>VLOOKUP(B2066,'1월 3일'!$A:$C,3,0)</f>
        <v>390.64256</v>
      </c>
      <c r="G2066" s="11">
        <f t="shared" si="33"/>
        <v>-12.663755458515279</v>
      </c>
    </row>
    <row r="2067" spans="2:7" x14ac:dyDescent="0.3">
      <c r="B2067" s="12">
        <v>290270</v>
      </c>
      <c r="C2067" s="13" t="s">
        <v>2679</v>
      </c>
      <c r="D2067" s="13" t="str">
        <f>VLOOKUP(B2067,'1월 3일'!$G:$I,3,0)</f>
        <v>보안</v>
      </c>
      <c r="E2067" s="10">
        <f>VLOOKUP(B2067,'12월 1일'!$A:$C,3,0)</f>
        <v>469.8151608</v>
      </c>
      <c r="F2067" s="10">
        <f>VLOOKUP(B2067,'1월 3일'!$A:$C,3,0)</f>
        <v>391.99301759999997</v>
      </c>
      <c r="G2067" s="11">
        <f t="shared" si="33"/>
        <v>-16.564417177914116</v>
      </c>
    </row>
    <row r="2068" spans="2:7" x14ac:dyDescent="0.3">
      <c r="B2068" s="12">
        <v>53160</v>
      </c>
      <c r="C2068" s="13" t="s">
        <v>2396</v>
      </c>
      <c r="D2068" s="13" t="str">
        <f>VLOOKUP(B2068,'1월 3일'!$G:$I,3,0)</f>
        <v>기계</v>
      </c>
      <c r="E2068" s="10">
        <f>VLOOKUP(B2068,'12월 1일'!$A:$C,3,0)</f>
        <v>449.4</v>
      </c>
      <c r="F2068" s="10">
        <f>VLOOKUP(B2068,'1월 3일'!$A:$C,3,0)</f>
        <v>384.6</v>
      </c>
      <c r="G2068" s="11">
        <f t="shared" si="33"/>
        <v>-14.4192256341789</v>
      </c>
    </row>
    <row r="2069" spans="2:7" x14ac:dyDescent="0.3">
      <c r="B2069" s="12">
        <v>26040</v>
      </c>
      <c r="C2069" s="13" t="s">
        <v>1976</v>
      </c>
      <c r="D2069" s="13" t="str">
        <f>VLOOKUP(B2069,'1월 3일'!$G:$I,3,0)</f>
        <v>패션</v>
      </c>
      <c r="E2069" s="10">
        <f>VLOOKUP(B2069,'12월 1일'!$A:$C,3,0)</f>
        <v>462.9313095</v>
      </c>
      <c r="F2069" s="10">
        <f>VLOOKUP(B2069,'1월 3일'!$A:$C,3,0)</f>
        <v>387.83906500000001</v>
      </c>
      <c r="G2069" s="11">
        <f t="shared" si="33"/>
        <v>-16.221033868092693</v>
      </c>
    </row>
    <row r="2070" spans="2:7" x14ac:dyDescent="0.3">
      <c r="B2070" s="14">
        <v>356890</v>
      </c>
      <c r="C2070" s="15" t="s">
        <v>1275</v>
      </c>
      <c r="D2070" s="15" t="str">
        <f>VLOOKUP(B2070,'1월 3일'!$G:$I,3,0)</f>
        <v>보안</v>
      </c>
      <c r="E2070" s="10">
        <f>VLOOKUP(B2070,'12월 1일'!$A:$C,3,0)</f>
        <v>419.345732</v>
      </c>
      <c r="F2070" s="10">
        <f>VLOOKUP(B2070,'1월 3일'!$A:$C,3,0)</f>
        <v>391.85272500000002</v>
      </c>
      <c r="G2070" s="11">
        <f t="shared" si="33"/>
        <v>-6.556167119879019</v>
      </c>
    </row>
    <row r="2071" spans="2:7" x14ac:dyDescent="0.3">
      <c r="B2071" s="14">
        <v>30720</v>
      </c>
      <c r="C2071" s="15" t="s">
        <v>642</v>
      </c>
      <c r="D2071" s="15" t="str">
        <f>VLOOKUP(B2071,'1월 3일'!$G:$I,3,0)</f>
        <v>음식료</v>
      </c>
      <c r="E2071" s="10">
        <f>VLOOKUP(B2071,'12월 1일'!$A:$C,3,0)</f>
        <v>458.86517300000003</v>
      </c>
      <c r="F2071" s="10">
        <f>VLOOKUP(B2071,'1월 3일'!$A:$C,3,0)</f>
        <v>406.2771765</v>
      </c>
      <c r="G2071" s="11">
        <f t="shared" si="33"/>
        <v>-11.460446247464507</v>
      </c>
    </row>
    <row r="2072" spans="2:7" x14ac:dyDescent="0.3">
      <c r="B2072" s="12">
        <v>119500</v>
      </c>
      <c r="C2072" s="13" t="s">
        <v>2360</v>
      </c>
      <c r="D2072" s="13" t="str">
        <f>VLOOKUP(B2072,'1월 3일'!$G:$I,3,0)</f>
        <v>자동차</v>
      </c>
      <c r="E2072" s="10">
        <f>VLOOKUP(B2072,'12월 1일'!$A:$C,3,0)</f>
        <v>460.26496320000001</v>
      </c>
      <c r="F2072" s="10">
        <f>VLOOKUP(B2072,'1월 3일'!$A:$C,3,0)</f>
        <v>391.55101760000002</v>
      </c>
      <c r="G2072" s="11">
        <f t="shared" si="33"/>
        <v>-14.929214929214929</v>
      </c>
    </row>
    <row r="2073" spans="2:7" x14ac:dyDescent="0.3">
      <c r="B2073" s="14">
        <v>48470</v>
      </c>
      <c r="C2073" s="15" t="s">
        <v>496</v>
      </c>
      <c r="D2073" s="15" t="str">
        <f>VLOOKUP(B2073,'1월 3일'!$G:$I,3,0)</f>
        <v>기초소재</v>
      </c>
      <c r="E2073" s="10">
        <f>VLOOKUP(B2073,'12월 1일'!$A:$C,3,0)</f>
        <v>469.5</v>
      </c>
      <c r="F2073" s="10">
        <f>VLOOKUP(B2073,'1월 3일'!$A:$C,3,0)</f>
        <v>400</v>
      </c>
      <c r="G2073" s="11">
        <f t="shared" si="33"/>
        <v>-14.80298189563365</v>
      </c>
    </row>
    <row r="2074" spans="2:7" x14ac:dyDescent="0.3">
      <c r="B2074" s="14">
        <v>2870</v>
      </c>
      <c r="C2074" s="15" t="s">
        <v>1257</v>
      </c>
      <c r="D2074" s="15" t="str">
        <f>VLOOKUP(B2074,'1월 3일'!$G:$I,3,0)</f>
        <v>종이</v>
      </c>
      <c r="E2074" s="10">
        <f>VLOOKUP(B2074,'12월 1일'!$A:$C,3,0)</f>
        <v>475.43831999999998</v>
      </c>
      <c r="F2074" s="10">
        <f>VLOOKUP(B2074,'1월 3일'!$A:$C,3,0)</f>
        <v>370.56222000000002</v>
      </c>
      <c r="G2074" s="11">
        <f t="shared" si="33"/>
        <v>-22.058823529411754</v>
      </c>
    </row>
    <row r="2075" spans="2:7" x14ac:dyDescent="0.3">
      <c r="B2075" s="14">
        <v>215480</v>
      </c>
      <c r="C2075" s="16" t="s">
        <v>2278</v>
      </c>
      <c r="D2075" s="16" t="str">
        <f>VLOOKUP(B2075,'1월 3일'!$G:$I,3,0)</f>
        <v>패션</v>
      </c>
      <c r="E2075" s="10">
        <f>VLOOKUP(B2075,'12월 1일'!$A:$C,3,0)</f>
        <v>440.36503060000001</v>
      </c>
      <c r="F2075" s="10">
        <f>VLOOKUP(B2075,'1월 3일'!$A:$C,3,0)</f>
        <v>388.44426279999999</v>
      </c>
      <c r="G2075" s="11">
        <f t="shared" si="33"/>
        <v>-11.790393013100442</v>
      </c>
    </row>
    <row r="2076" spans="2:7" x14ac:dyDescent="0.3">
      <c r="B2076" s="14">
        <v>131180</v>
      </c>
      <c r="C2076" s="15" t="s">
        <v>712</v>
      </c>
      <c r="D2076" s="15" t="str">
        <f>VLOOKUP(B2076,'1월 3일'!$G:$I,3,0)</f>
        <v>전자제품</v>
      </c>
      <c r="E2076" s="10">
        <f>VLOOKUP(B2076,'12월 1일'!$A:$C,3,0)</f>
        <v>476.9375</v>
      </c>
      <c r="F2076" s="10">
        <f>VLOOKUP(B2076,'1월 3일'!$A:$C,3,0)</f>
        <v>394.75749999999999</v>
      </c>
      <c r="G2076" s="11">
        <f t="shared" si="33"/>
        <v>-17.230769230769226</v>
      </c>
    </row>
    <row r="2077" spans="2:7" x14ac:dyDescent="0.3">
      <c r="B2077" s="14">
        <v>21040</v>
      </c>
      <c r="C2077" s="15" t="s">
        <v>575</v>
      </c>
      <c r="D2077" s="15" t="str">
        <f>VLOOKUP(B2077,'1월 3일'!$G:$I,3,0)</f>
        <v>기초소재</v>
      </c>
      <c r="E2077" s="10">
        <f>VLOOKUP(B2077,'12월 1일'!$A:$C,3,0)</f>
        <v>448.62131299999999</v>
      </c>
      <c r="F2077" s="10">
        <f>VLOOKUP(B2077,'1월 3일'!$A:$C,3,0)</f>
        <v>380.00864159999998</v>
      </c>
      <c r="G2077" s="11">
        <f t="shared" si="33"/>
        <v>-15.294117647058824</v>
      </c>
    </row>
    <row r="2078" spans="2:7" x14ac:dyDescent="0.3">
      <c r="B2078" s="14">
        <v>84670</v>
      </c>
      <c r="C2078" s="15" t="s">
        <v>628</v>
      </c>
      <c r="D2078" s="15" t="str">
        <f>VLOOKUP(B2078,'1월 3일'!$G:$I,3,0)</f>
        <v>운송</v>
      </c>
      <c r="E2078" s="10">
        <f>VLOOKUP(B2078,'12월 1일'!$A:$C,3,0)</f>
        <v>422.75307400000003</v>
      </c>
      <c r="F2078" s="10">
        <f>VLOOKUP(B2078,'1월 3일'!$A:$C,3,0)</f>
        <v>396.69295299999999</v>
      </c>
      <c r="G2078" s="11">
        <f t="shared" si="33"/>
        <v>-6.1643835616438487</v>
      </c>
    </row>
    <row r="2079" spans="2:7" x14ac:dyDescent="0.3">
      <c r="B2079" s="12">
        <v>81580</v>
      </c>
      <c r="C2079" s="13" t="s">
        <v>1122</v>
      </c>
      <c r="D2079" s="13" t="str">
        <f>VLOOKUP(B2079,'1월 3일'!$G:$I,3,0)</f>
        <v>스마트폰</v>
      </c>
      <c r="E2079" s="10">
        <f>VLOOKUP(B2079,'12월 1일'!$A:$C,3,0)</f>
        <v>437.32963260000002</v>
      </c>
      <c r="F2079" s="10">
        <f>VLOOKUP(B2079,'1월 3일'!$A:$C,3,0)</f>
        <v>376.84787490000002</v>
      </c>
      <c r="G2079" s="11">
        <f t="shared" si="33"/>
        <v>-13.829787234042556</v>
      </c>
    </row>
    <row r="2080" spans="2:7" x14ac:dyDescent="0.3">
      <c r="B2080" s="14">
        <v>2420</v>
      </c>
      <c r="C2080" s="15" t="s">
        <v>1130</v>
      </c>
      <c r="D2080" s="15" t="str">
        <f>VLOOKUP(B2080,'1월 3일'!$G:$I,3,0)</f>
        <v>내수</v>
      </c>
      <c r="E2080" s="10">
        <f>VLOOKUP(B2080,'12월 1일'!$A:$C,3,0)</f>
        <v>447.271006</v>
      </c>
      <c r="F2080" s="10">
        <f>VLOOKUP(B2080,'1월 3일'!$A:$C,3,0)</f>
        <v>402.8085628</v>
      </c>
      <c r="G2080" s="11">
        <f t="shared" si="33"/>
        <v>-9.9408284023668632</v>
      </c>
    </row>
    <row r="2081" spans="2:7" x14ac:dyDescent="0.3">
      <c r="B2081" s="14">
        <v>32080</v>
      </c>
      <c r="C2081" s="15" t="s">
        <v>1380</v>
      </c>
      <c r="D2081" s="15" t="str">
        <f>VLOOKUP(B2081,'1월 3일'!$G:$I,3,0)</f>
        <v>패션</v>
      </c>
      <c r="E2081" s="10">
        <f>VLOOKUP(B2081,'12월 1일'!$A:$C,3,0)</f>
        <v>450.23705754999997</v>
      </c>
      <c r="F2081" s="10">
        <f>VLOOKUP(B2081,'1월 3일'!$A:$C,3,0)</f>
        <v>376.0930075</v>
      </c>
      <c r="G2081" s="11">
        <f t="shared" si="33"/>
        <v>-16.467780429594271</v>
      </c>
    </row>
    <row r="2082" spans="2:7" x14ac:dyDescent="0.3">
      <c r="B2082" s="14">
        <v>115570</v>
      </c>
      <c r="C2082" s="15" t="s">
        <v>1211</v>
      </c>
      <c r="D2082" s="15" t="str">
        <f>VLOOKUP(B2082,'1월 3일'!$G:$I,3,0)</f>
        <v>광고</v>
      </c>
      <c r="E2082" s="10">
        <f>VLOOKUP(B2082,'12월 1일'!$A:$C,3,0)</f>
        <v>463.10146400000002</v>
      </c>
      <c r="F2082" s="10">
        <f>VLOOKUP(B2082,'1월 3일'!$A:$C,3,0)</f>
        <v>397.62849840000001</v>
      </c>
      <c r="G2082" s="11">
        <f t="shared" si="33"/>
        <v>-14.137931034482765</v>
      </c>
    </row>
    <row r="2083" spans="2:7" x14ac:dyDescent="0.3">
      <c r="B2083" s="14">
        <v>72130</v>
      </c>
      <c r="C2083" s="15" t="s">
        <v>1786</v>
      </c>
      <c r="D2083" s="15" t="str">
        <f>VLOOKUP(B2083,'1월 3일'!$G:$I,3,0)</f>
        <v>인터넷</v>
      </c>
      <c r="E2083" s="10">
        <f>VLOOKUP(B2083,'12월 1일'!$A:$C,3,0)</f>
        <v>449.30520869999998</v>
      </c>
      <c r="F2083" s="10">
        <f>VLOOKUP(B2083,'1월 3일'!$A:$C,3,0)</f>
        <v>380.68884789999998</v>
      </c>
      <c r="G2083" s="11">
        <f t="shared" si="33"/>
        <v>-15.271659324522757</v>
      </c>
    </row>
    <row r="2084" spans="2:7" x14ac:dyDescent="0.3">
      <c r="B2084" s="12">
        <v>31510</v>
      </c>
      <c r="C2084" s="13" t="s">
        <v>1641</v>
      </c>
      <c r="D2084" s="13" t="str">
        <f>VLOOKUP(B2084,'1월 3일'!$G:$I,3,0)</f>
        <v>자동차</v>
      </c>
      <c r="E2084" s="10">
        <f>VLOOKUP(B2084,'12월 1일'!$A:$C,3,0)</f>
        <v>480.2</v>
      </c>
      <c r="F2084" s="10">
        <f>VLOOKUP(B2084,'1월 3일'!$A:$C,3,0)</f>
        <v>392</v>
      </c>
      <c r="G2084" s="11">
        <f t="shared" ref="G2084:G2144" si="34">(F2084/E2084-1)*100</f>
        <v>-18.367346938775508</v>
      </c>
    </row>
    <row r="2085" spans="2:7" x14ac:dyDescent="0.3">
      <c r="B2085" s="12">
        <v>75130</v>
      </c>
      <c r="C2085" s="13" t="s">
        <v>2400</v>
      </c>
      <c r="D2085" s="13" t="str">
        <f>VLOOKUP(B2085,'1월 3일'!$G:$I,3,0)</f>
        <v>인터넷</v>
      </c>
      <c r="E2085" s="10">
        <f>VLOOKUP(B2085,'12월 1일'!$A:$C,3,0)</f>
        <v>451.29598800000002</v>
      </c>
      <c r="F2085" s="10">
        <f>VLOOKUP(B2085,'1월 3일'!$A:$C,3,0)</f>
        <v>388.962288</v>
      </c>
      <c r="G2085" s="11">
        <f t="shared" si="34"/>
        <v>-13.812154696132605</v>
      </c>
    </row>
    <row r="2086" spans="2:7" x14ac:dyDescent="0.3">
      <c r="B2086" s="14">
        <v>111870</v>
      </c>
      <c r="C2086" s="15" t="s">
        <v>139</v>
      </c>
      <c r="D2086" s="15" t="str">
        <f>VLOOKUP(B2086,'1월 3일'!$G:$I,3,0)</f>
        <v>스마트폰</v>
      </c>
      <c r="E2086" s="10">
        <f>VLOOKUP(B2086,'12월 1일'!$A:$C,3,0)</f>
        <v>513.47102861999997</v>
      </c>
      <c r="F2086" s="10">
        <f>VLOOKUP(B2086,'1월 3일'!$A:$C,3,0)</f>
        <v>379.10477814000001</v>
      </c>
      <c r="G2086" s="11">
        <f t="shared" si="34"/>
        <v>-26.168224299065411</v>
      </c>
    </row>
    <row r="2087" spans="2:7" x14ac:dyDescent="0.3">
      <c r="B2087" s="14">
        <v>78860</v>
      </c>
      <c r="C2087" s="15" t="s">
        <v>1362</v>
      </c>
      <c r="D2087" s="15" t="str">
        <f>VLOOKUP(B2087,'1월 3일'!$G:$I,3,0)</f>
        <v>방송미디어</v>
      </c>
      <c r="E2087" s="10">
        <f>VLOOKUP(B2087,'12월 1일'!$A:$C,3,0)</f>
        <v>475.82603640000002</v>
      </c>
      <c r="F2087" s="10">
        <f>VLOOKUP(B2087,'1월 3일'!$A:$C,3,0)</f>
        <v>384.50588800000003</v>
      </c>
      <c r="G2087" s="11">
        <f t="shared" si="34"/>
        <v>-19.191919191919194</v>
      </c>
    </row>
    <row r="2088" spans="2:7" x14ac:dyDescent="0.3">
      <c r="B2088" s="14">
        <v>65500</v>
      </c>
      <c r="C2088" s="15" t="s">
        <v>1630</v>
      </c>
      <c r="D2088" s="15" t="str">
        <f>VLOOKUP(B2088,'1월 3일'!$G:$I,3,0)</f>
        <v>자동차</v>
      </c>
      <c r="E2088" s="10">
        <f>VLOOKUP(B2088,'12월 1일'!$A:$C,3,0)</f>
        <v>450.74935040000003</v>
      </c>
      <c r="F2088" s="10">
        <f>VLOOKUP(B2088,'1월 3일'!$A:$C,3,0)</f>
        <v>396.78640000000001</v>
      </c>
      <c r="G2088" s="11">
        <f t="shared" si="34"/>
        <v>-11.971830985915499</v>
      </c>
    </row>
    <row r="2089" spans="2:7" x14ac:dyDescent="0.3">
      <c r="B2089" s="12">
        <v>39980</v>
      </c>
      <c r="C2089" s="13" t="s">
        <v>771</v>
      </c>
      <c r="D2089" s="13" t="str">
        <f>VLOOKUP(B2089,'1월 3일'!$G:$I,3,0)</f>
        <v>패션</v>
      </c>
      <c r="E2089" s="10">
        <f>VLOOKUP(B2089,'12월 1일'!$A:$C,3,0)</f>
        <v>443.87901715999999</v>
      </c>
      <c r="F2089" s="10">
        <f>VLOOKUP(B2089,'1월 3일'!$A:$C,3,0)</f>
        <v>372.56580739999998</v>
      </c>
      <c r="G2089" s="11">
        <f t="shared" si="34"/>
        <v>-16.065911431513904</v>
      </c>
    </row>
    <row r="2090" spans="2:7" x14ac:dyDescent="0.3">
      <c r="B2090" s="12">
        <v>8290</v>
      </c>
      <c r="C2090" s="13" t="s">
        <v>1718</v>
      </c>
      <c r="D2090" s="13" t="str">
        <f>VLOOKUP(B2090,'1월 3일'!$G:$I,3,0)</f>
        <v>패션</v>
      </c>
      <c r="E2090" s="10">
        <f>VLOOKUP(B2090,'12월 1일'!$A:$C,3,0)</f>
        <v>250.26612585000001</v>
      </c>
      <c r="F2090" s="10">
        <f>VLOOKUP(B2090,'1월 3일'!$A:$C,3,0)</f>
        <v>351.18644977000002</v>
      </c>
      <c r="G2090" s="11">
        <f t="shared" si="34"/>
        <v>40.325203252032523</v>
      </c>
    </row>
    <row r="2091" spans="2:7" x14ac:dyDescent="0.3">
      <c r="B2091" s="14">
        <v>9620</v>
      </c>
      <c r="C2091" s="15" t="s">
        <v>994</v>
      </c>
      <c r="D2091" s="15" t="str">
        <f>VLOOKUP(B2091,'1월 3일'!$G:$I,3,0)</f>
        <v>기초소재</v>
      </c>
      <c r="E2091" s="10">
        <f>VLOOKUP(B2091,'12월 1일'!$A:$C,3,0)</f>
        <v>504.59950515000003</v>
      </c>
      <c r="F2091" s="10">
        <f>VLOOKUP(B2091,'1월 3일'!$A:$C,3,0)</f>
        <v>375.6211563</v>
      </c>
      <c r="G2091" s="11">
        <f t="shared" si="34"/>
        <v>-25.560538116591935</v>
      </c>
    </row>
    <row r="2092" spans="2:7" x14ac:dyDescent="0.3">
      <c r="B2092" s="14">
        <v>2820</v>
      </c>
      <c r="C2092" s="15" t="s">
        <v>265</v>
      </c>
      <c r="D2092" s="15" t="str">
        <f>VLOOKUP(B2092,'1월 3일'!$G:$I,3,0)</f>
        <v>건설</v>
      </c>
      <c r="E2092" s="10">
        <f>VLOOKUP(B2092,'12월 1일'!$A:$C,3,0)</f>
        <v>439.38841665000001</v>
      </c>
      <c r="F2092" s="10">
        <f>VLOOKUP(B2092,'1월 3일'!$A:$C,3,0)</f>
        <v>392.10845790000002</v>
      </c>
      <c r="G2092" s="11">
        <f t="shared" si="34"/>
        <v>-10.76040172166427</v>
      </c>
    </row>
    <row r="2093" spans="2:7" x14ac:dyDescent="0.3">
      <c r="B2093" s="14">
        <v>36480</v>
      </c>
      <c r="C2093" s="15" t="s">
        <v>511</v>
      </c>
      <c r="D2093" s="15" t="str">
        <f>VLOOKUP(B2093,'1월 3일'!$G:$I,3,0)</f>
        <v>헬스케어</v>
      </c>
      <c r="E2093" s="10">
        <f>VLOOKUP(B2093,'12월 1일'!$A:$C,3,0)</f>
        <v>418</v>
      </c>
      <c r="F2093" s="10">
        <f>VLOOKUP(B2093,'1월 3일'!$A:$C,3,0)</f>
        <v>376.96</v>
      </c>
      <c r="G2093" s="11">
        <f t="shared" si="34"/>
        <v>-9.8181818181818254</v>
      </c>
    </row>
    <row r="2094" spans="2:7" x14ac:dyDescent="0.3">
      <c r="B2094" s="12">
        <v>7120</v>
      </c>
      <c r="C2094" s="13" t="s">
        <v>853</v>
      </c>
      <c r="D2094" s="13" t="str">
        <f>VLOOKUP(B2094,'1월 3일'!$G:$I,3,0)</f>
        <v>금융</v>
      </c>
      <c r="E2094" s="10">
        <f>VLOOKUP(B2094,'12월 1일'!$A:$C,3,0)</f>
        <v>426.61884744000002</v>
      </c>
      <c r="F2094" s="10">
        <f>VLOOKUP(B2094,'1월 3일'!$A:$C,3,0)</f>
        <v>380.61093252000001</v>
      </c>
      <c r="G2094" s="11">
        <f t="shared" si="34"/>
        <v>-10.784313725490202</v>
      </c>
    </row>
    <row r="2095" spans="2:7" x14ac:dyDescent="0.3">
      <c r="B2095" s="14">
        <v>10400</v>
      </c>
      <c r="C2095" s="15" t="s">
        <v>1698</v>
      </c>
      <c r="D2095" s="15" t="str">
        <f>VLOOKUP(B2095,'1월 3일'!$G:$I,3,0)</f>
        <v>반도체</v>
      </c>
      <c r="E2095" s="10">
        <f>VLOOKUP(B2095,'12월 1일'!$A:$C,3,0)</f>
        <v>434.45400000000001</v>
      </c>
      <c r="F2095" s="10">
        <f>VLOOKUP(B2095,'1월 3일'!$A:$C,3,0)</f>
        <v>395.58179999999999</v>
      </c>
      <c r="G2095" s="11">
        <f t="shared" si="34"/>
        <v>-8.9473684210526372</v>
      </c>
    </row>
    <row r="2096" spans="2:7" x14ac:dyDescent="0.3">
      <c r="B2096" s="14">
        <v>65060</v>
      </c>
      <c r="C2096" s="15" t="s">
        <v>2039</v>
      </c>
      <c r="D2096" s="15" t="str">
        <f>VLOOKUP(B2096,'1월 3일'!$G:$I,3,0)</f>
        <v>패션</v>
      </c>
      <c r="E2096" s="10">
        <f>VLOOKUP(B2096,'12월 1일'!$A:$C,3,0)</f>
        <v>469.45853075999997</v>
      </c>
      <c r="F2096" s="10">
        <f>VLOOKUP(B2096,'1월 3일'!$A:$C,3,0)</f>
        <v>372.43056719999998</v>
      </c>
      <c r="G2096" s="11">
        <f t="shared" si="34"/>
        <v>-20.668058455114824</v>
      </c>
    </row>
    <row r="2097" spans="2:7" x14ac:dyDescent="0.3">
      <c r="B2097" s="12">
        <v>50760</v>
      </c>
      <c r="C2097" s="13" t="s">
        <v>1474</v>
      </c>
      <c r="D2097" s="13" t="str">
        <f>VLOOKUP(B2097,'1월 3일'!$G:$I,3,0)</f>
        <v>기초소재</v>
      </c>
      <c r="E2097" s="10">
        <f>VLOOKUP(B2097,'12월 1일'!$A:$C,3,0)</f>
        <v>439.40283820000002</v>
      </c>
      <c r="F2097" s="10">
        <f>VLOOKUP(B2097,'1월 3일'!$A:$C,3,0)</f>
        <v>366.71352109999998</v>
      </c>
      <c r="G2097" s="11">
        <f t="shared" si="34"/>
        <v>-16.542750929368033</v>
      </c>
    </row>
    <row r="2098" spans="2:7" x14ac:dyDescent="0.3">
      <c r="B2098" s="14">
        <v>1770</v>
      </c>
      <c r="C2098" s="16" t="s">
        <v>224</v>
      </c>
      <c r="D2098" s="16" t="str">
        <f>VLOOKUP(B2098,'1월 3일'!$G:$I,3,0)</f>
        <v>기초소재</v>
      </c>
      <c r="E2098" s="10">
        <f>VLOOKUP(B2098,'12월 1일'!$A:$C,3,0)</f>
        <v>467.72802999999999</v>
      </c>
      <c r="F2098" s="10">
        <f>VLOOKUP(B2098,'1월 3일'!$A:$C,3,0)</f>
        <v>375.39730200000002</v>
      </c>
      <c r="G2098" s="11">
        <f t="shared" si="34"/>
        <v>-19.740259740259734</v>
      </c>
    </row>
    <row r="2099" spans="2:7" x14ac:dyDescent="0.3">
      <c r="B2099" s="14">
        <v>25870</v>
      </c>
      <c r="C2099" s="15" t="s">
        <v>1233</v>
      </c>
      <c r="D2099" s="15" t="str">
        <f>VLOOKUP(B2099,'1월 3일'!$G:$I,3,0)</f>
        <v>음식료</v>
      </c>
      <c r="E2099" s="10">
        <f>VLOOKUP(B2099,'12월 1일'!$A:$C,3,0)</f>
        <v>332.4</v>
      </c>
      <c r="F2099" s="10">
        <f>VLOOKUP(B2099,'1월 3일'!$A:$C,3,0)</f>
        <v>436</v>
      </c>
      <c r="G2099" s="11">
        <f t="shared" si="34"/>
        <v>31.167268351383882</v>
      </c>
    </row>
    <row r="2100" spans="2:7" x14ac:dyDescent="0.3">
      <c r="B2100" s="12">
        <v>215380</v>
      </c>
      <c r="C2100" s="13" t="s">
        <v>1694</v>
      </c>
      <c r="D2100" s="13" t="str">
        <f>VLOOKUP(B2100,'1월 3일'!$G:$I,3,0)</f>
        <v>헬스케어</v>
      </c>
      <c r="E2100" s="10">
        <f>VLOOKUP(B2100,'12월 1일'!$A:$C,3,0)</f>
        <v>439.25962290000001</v>
      </c>
      <c r="F2100" s="10">
        <f>VLOOKUP(B2100,'1월 3일'!$A:$C,3,0)</f>
        <v>371.23269015</v>
      </c>
      <c r="G2100" s="11">
        <f t="shared" si="34"/>
        <v>-15.486725663716816</v>
      </c>
    </row>
    <row r="2101" spans="2:7" x14ac:dyDescent="0.3">
      <c r="B2101" s="12">
        <v>313760</v>
      </c>
      <c r="C2101" s="18" t="s">
        <v>1745</v>
      </c>
      <c r="D2101" s="18" t="str">
        <f>VLOOKUP(B2101,'1월 3일'!$G:$I,3,0)</f>
        <v>에너지</v>
      </c>
      <c r="E2101" s="10">
        <f>VLOOKUP(B2101,'12월 1일'!$A:$C,3,0)</f>
        <v>457.28842680000002</v>
      </c>
      <c r="F2101" s="10">
        <f>VLOOKUP(B2101,'1월 3일'!$A:$C,3,0)</f>
        <v>385.05505590000001</v>
      </c>
      <c r="G2101" s="11">
        <f t="shared" si="34"/>
        <v>-15.796019900497516</v>
      </c>
    </row>
    <row r="2102" spans="2:7" x14ac:dyDescent="0.3">
      <c r="B2102" s="14">
        <v>101000</v>
      </c>
      <c r="C2102" s="15" t="s">
        <v>1065</v>
      </c>
      <c r="D2102" s="15" t="str">
        <f>VLOOKUP(B2102,'1월 3일'!$G:$I,3,0)</f>
        <v>조선</v>
      </c>
      <c r="E2102" s="10">
        <f>VLOOKUP(B2102,'12월 1일'!$A:$C,3,0)</f>
        <v>386.01926096</v>
      </c>
      <c r="F2102" s="10">
        <f>VLOOKUP(B2102,'1월 3일'!$A:$C,3,0)</f>
        <v>385.30175303999999</v>
      </c>
      <c r="G2102" s="11">
        <f t="shared" si="34"/>
        <v>-0.18587360594796154</v>
      </c>
    </row>
    <row r="2103" spans="2:7" x14ac:dyDescent="0.3">
      <c r="B2103" s="12">
        <v>83660</v>
      </c>
      <c r="C2103" s="13" t="s">
        <v>33</v>
      </c>
      <c r="D2103" s="13" t="str">
        <f>VLOOKUP(B2103,'1월 3일'!$G:$I,3,0)</f>
        <v>화장품</v>
      </c>
      <c r="E2103" s="10">
        <f>VLOOKUP(B2103,'12월 1일'!$A:$C,3,0)</f>
        <v>418.18264579999999</v>
      </c>
      <c r="F2103" s="10">
        <f>VLOOKUP(B2103,'1월 3일'!$A:$C,3,0)</f>
        <v>387.41071526000002</v>
      </c>
      <c r="G2103" s="11">
        <f t="shared" si="34"/>
        <v>-7.3584905660377338</v>
      </c>
    </row>
    <row r="2104" spans="2:7" x14ac:dyDescent="0.3">
      <c r="B2104" s="14">
        <v>60380</v>
      </c>
      <c r="C2104" s="16" t="s">
        <v>630</v>
      </c>
      <c r="D2104" s="16" t="str">
        <f>VLOOKUP(B2104,'1월 3일'!$G:$I,3,0)</f>
        <v>기초소재</v>
      </c>
      <c r="E2104" s="10">
        <f>VLOOKUP(B2104,'12월 1일'!$A:$C,3,0)</f>
        <v>427.49</v>
      </c>
      <c r="F2104" s="10">
        <f>VLOOKUP(B2104,'1월 3일'!$A:$C,3,0)</f>
        <v>366.42</v>
      </c>
      <c r="G2104" s="11">
        <f t="shared" si="34"/>
        <v>-14.285714285714279</v>
      </c>
    </row>
    <row r="2105" spans="2:7" x14ac:dyDescent="0.3">
      <c r="B2105" s="12">
        <v>24850</v>
      </c>
      <c r="C2105" s="13" t="s">
        <v>2411</v>
      </c>
      <c r="D2105" s="13" t="str">
        <f>VLOOKUP(B2105,'1월 3일'!$G:$I,3,0)</f>
        <v>반도체</v>
      </c>
      <c r="E2105" s="10">
        <f>VLOOKUP(B2105,'12월 1일'!$A:$C,3,0)</f>
        <v>387.07239204000001</v>
      </c>
      <c r="F2105" s="10">
        <f>VLOOKUP(B2105,'1월 3일'!$A:$C,3,0)</f>
        <v>395.59285349999999</v>
      </c>
      <c r="G2105" s="11">
        <f t="shared" si="34"/>
        <v>2.2012578616352085</v>
      </c>
    </row>
    <row r="2106" spans="2:7" x14ac:dyDescent="0.3">
      <c r="B2106" s="14">
        <v>4920</v>
      </c>
      <c r="C2106" s="15" t="s">
        <v>1293</v>
      </c>
      <c r="D2106" s="15" t="str">
        <f>VLOOKUP(B2106,'1월 3일'!$G:$I,3,0)</f>
        <v>인터넷</v>
      </c>
      <c r="E2106" s="10">
        <f>VLOOKUP(B2106,'12월 1일'!$A:$C,3,0)</f>
        <v>402.95698212000002</v>
      </c>
      <c r="F2106" s="10">
        <f>VLOOKUP(B2106,'1월 3일'!$A:$C,3,0)</f>
        <v>383.76855440000003</v>
      </c>
      <c r="G2106" s="11">
        <f t="shared" si="34"/>
        <v>-4.7619047619047556</v>
      </c>
    </row>
    <row r="2107" spans="2:7" x14ac:dyDescent="0.3">
      <c r="B2107" s="14">
        <v>197140</v>
      </c>
      <c r="C2107" s="15" t="s">
        <v>703</v>
      </c>
      <c r="D2107" s="15" t="str">
        <f>VLOOKUP(B2107,'1월 3일'!$G:$I,3,0)</f>
        <v>인터넷</v>
      </c>
      <c r="E2107" s="10">
        <f>VLOOKUP(B2107,'12월 1일'!$A:$C,3,0)</f>
        <v>379.43866530000003</v>
      </c>
      <c r="F2107" s="10">
        <f>VLOOKUP(B2107,'1월 3일'!$A:$C,3,0)</f>
        <v>394.01323359999998</v>
      </c>
      <c r="G2107" s="11">
        <f t="shared" si="34"/>
        <v>3.8410867507339352</v>
      </c>
    </row>
    <row r="2108" spans="2:7" x14ac:dyDescent="0.3">
      <c r="B2108" s="12">
        <v>79000</v>
      </c>
      <c r="C2108" s="13" t="s">
        <v>1674</v>
      </c>
      <c r="D2108" s="13" t="str">
        <f>VLOOKUP(B2108,'1월 3일'!$G:$I,3,0)</f>
        <v>건설</v>
      </c>
      <c r="E2108" s="10">
        <f>VLOOKUP(B2108,'12월 1일'!$A:$C,3,0)</f>
        <v>442.8</v>
      </c>
      <c r="F2108" s="10">
        <f>VLOOKUP(B2108,'1월 3일'!$A:$C,3,0)</f>
        <v>383.04</v>
      </c>
      <c r="G2108" s="11">
        <f t="shared" si="34"/>
        <v>-13.495934959349587</v>
      </c>
    </row>
    <row r="2109" spans="2:7" x14ac:dyDescent="0.3">
      <c r="B2109" s="14">
        <v>92600</v>
      </c>
      <c r="C2109" s="15" t="s">
        <v>1419</v>
      </c>
      <c r="D2109" s="15" t="str">
        <f>VLOOKUP(B2109,'1월 3일'!$G:$I,3,0)</f>
        <v>보안</v>
      </c>
      <c r="E2109" s="10">
        <f>VLOOKUP(B2109,'12월 1일'!$A:$C,3,0)</f>
        <v>442.72407505000001</v>
      </c>
      <c r="F2109" s="10">
        <f>VLOOKUP(B2109,'1월 3일'!$A:$C,3,0)</f>
        <v>367.47352404999998</v>
      </c>
      <c r="G2109" s="11">
        <f t="shared" si="34"/>
        <v>-16.997167138810209</v>
      </c>
    </row>
    <row r="2110" spans="2:7" x14ac:dyDescent="0.3">
      <c r="B2110" s="12">
        <v>45300</v>
      </c>
      <c r="C2110" s="13" t="s">
        <v>1123</v>
      </c>
      <c r="D2110" s="13" t="str">
        <f>VLOOKUP(B2110,'1월 3일'!$G:$I,3,0)</f>
        <v>PCB</v>
      </c>
      <c r="E2110" s="10">
        <f>VLOOKUP(B2110,'12월 1일'!$A:$C,3,0)</f>
        <v>421.63129294999999</v>
      </c>
      <c r="F2110" s="10">
        <f>VLOOKUP(B2110,'1월 3일'!$A:$C,3,0)</f>
        <v>374.24052189999998</v>
      </c>
      <c r="G2110" s="11">
        <f t="shared" si="34"/>
        <v>-11.239860950173819</v>
      </c>
    </row>
    <row r="2111" spans="2:7" x14ac:dyDescent="0.3">
      <c r="B2111" s="14">
        <v>6920</v>
      </c>
      <c r="C2111" s="15" t="s">
        <v>841</v>
      </c>
      <c r="D2111" s="15" t="str">
        <f>VLOOKUP(B2111,'1월 3일'!$G:$I,3,0)</f>
        <v>건설</v>
      </c>
      <c r="E2111" s="10">
        <f>VLOOKUP(B2111,'12월 1일'!$A:$C,3,0)</f>
        <v>454.27199999999999</v>
      </c>
      <c r="F2111" s="10">
        <f>VLOOKUP(B2111,'1월 3일'!$A:$C,3,0)</f>
        <v>376.19400000000002</v>
      </c>
      <c r="G2111" s="11">
        <f t="shared" si="34"/>
        <v>-17.1875</v>
      </c>
    </row>
    <row r="2112" spans="2:7" x14ac:dyDescent="0.3">
      <c r="B2112" s="12">
        <v>79650</v>
      </c>
      <c r="C2112" s="13" t="s">
        <v>1083</v>
      </c>
      <c r="D2112" s="13" t="str">
        <f>VLOOKUP(B2112,'1월 3일'!$G:$I,3,0)</f>
        <v>건설</v>
      </c>
      <c r="E2112" s="10">
        <f>VLOOKUP(B2112,'12월 1일'!$A:$C,3,0)</f>
        <v>388</v>
      </c>
      <c r="F2112" s="10">
        <f>VLOOKUP(B2112,'1월 3일'!$A:$C,3,0)</f>
        <v>373</v>
      </c>
      <c r="G2112" s="11">
        <f t="shared" si="34"/>
        <v>-3.8659793814432963</v>
      </c>
    </row>
    <row r="2113" spans="2:7" x14ac:dyDescent="0.3">
      <c r="B2113" s="14">
        <v>9140</v>
      </c>
      <c r="C2113" s="15" t="s">
        <v>307</v>
      </c>
      <c r="D2113" s="15" t="str">
        <f>VLOOKUP(B2113,'1월 3일'!$G:$I,3,0)</f>
        <v>전자제품</v>
      </c>
      <c r="E2113" s="10">
        <f>VLOOKUP(B2113,'12월 1일'!$A:$C,3,0)</f>
        <v>406.05102449999998</v>
      </c>
      <c r="F2113" s="10">
        <f>VLOOKUP(B2113,'1월 3일'!$A:$C,3,0)</f>
        <v>365.995701</v>
      </c>
      <c r="G2113" s="11">
        <f t="shared" si="34"/>
        <v>-9.8646034816247568</v>
      </c>
    </row>
    <row r="2114" spans="2:7" x14ac:dyDescent="0.3">
      <c r="B2114" s="14">
        <v>43590</v>
      </c>
      <c r="C2114" s="15" t="s">
        <v>2223</v>
      </c>
      <c r="D2114" s="15" t="str">
        <f>VLOOKUP(B2114,'1월 3일'!$G:$I,3,0)</f>
        <v>반도체</v>
      </c>
      <c r="E2114" s="10">
        <f>VLOOKUP(B2114,'12월 1일'!$A:$C,3,0)</f>
        <v>489.85230910000001</v>
      </c>
      <c r="F2114" s="10">
        <f>VLOOKUP(B2114,'1월 3일'!$A:$C,3,0)</f>
        <v>371.85868720000002</v>
      </c>
      <c r="G2114" s="11">
        <f t="shared" si="34"/>
        <v>-24.087591240875906</v>
      </c>
    </row>
    <row r="2115" spans="2:7" x14ac:dyDescent="0.3">
      <c r="B2115" s="14">
        <v>80530</v>
      </c>
      <c r="C2115" s="16" t="s">
        <v>2144</v>
      </c>
      <c r="D2115" s="16" t="str">
        <f>VLOOKUP(B2115,'1월 3일'!$G:$I,3,0)</f>
        <v>화장품</v>
      </c>
      <c r="E2115" s="10">
        <f>VLOOKUP(B2115,'12월 1일'!$A:$C,3,0)</f>
        <v>391.8344773</v>
      </c>
      <c r="F2115" s="10">
        <f>VLOOKUP(B2115,'1월 3일'!$A:$C,3,0)</f>
        <v>373.44513360000002</v>
      </c>
      <c r="G2115" s="11">
        <f t="shared" si="34"/>
        <v>-4.6931407942238268</v>
      </c>
    </row>
    <row r="2116" spans="2:7" x14ac:dyDescent="0.3">
      <c r="B2116" s="12">
        <v>2070</v>
      </c>
      <c r="C2116" s="13" t="s">
        <v>951</v>
      </c>
      <c r="D2116" s="13" t="str">
        <f>VLOOKUP(B2116,'1월 3일'!$G:$I,3,0)</f>
        <v>패션</v>
      </c>
      <c r="E2116" s="10">
        <f>VLOOKUP(B2116,'12월 1일'!$A:$C,3,0)</f>
        <v>430.52315549999997</v>
      </c>
      <c r="F2116" s="10">
        <f>VLOOKUP(B2116,'1월 3일'!$A:$C,3,0)</f>
        <v>370.93517550000001</v>
      </c>
      <c r="G2116" s="11">
        <f t="shared" si="34"/>
        <v>-13.84083044982698</v>
      </c>
    </row>
    <row r="2117" spans="2:7" x14ac:dyDescent="0.3">
      <c r="B2117" s="14">
        <v>33050</v>
      </c>
      <c r="C2117" s="15" t="s">
        <v>1980</v>
      </c>
      <c r="D2117" s="15" t="str">
        <f>VLOOKUP(B2117,'1월 3일'!$G:$I,3,0)</f>
        <v>내수</v>
      </c>
      <c r="E2117" s="10">
        <f>VLOOKUP(B2117,'12월 1일'!$A:$C,3,0)</f>
        <v>382.80726850000002</v>
      </c>
      <c r="F2117" s="10">
        <f>VLOOKUP(B2117,'1월 3일'!$A:$C,3,0)</f>
        <v>364.88863040000001</v>
      </c>
      <c r="G2117" s="11">
        <f t="shared" si="34"/>
        <v>-4.6808510638297935</v>
      </c>
    </row>
    <row r="2118" spans="2:7" x14ac:dyDescent="0.3">
      <c r="B2118" s="14">
        <v>322180</v>
      </c>
      <c r="C2118" s="15" t="s">
        <v>2287</v>
      </c>
      <c r="D2118" s="15" t="str">
        <f>VLOOKUP(B2118,'1월 3일'!$G:$I,3,0)</f>
        <v>인터넷</v>
      </c>
      <c r="E2118" s="10">
        <f>VLOOKUP(B2118,'12월 1일'!$A:$C,3,0)</f>
        <v>400.86124999999998</v>
      </c>
      <c r="F2118" s="10">
        <f>VLOOKUP(B2118,'1월 3일'!$A:$C,3,0)</f>
        <v>381.09275000000002</v>
      </c>
      <c r="G2118" s="11">
        <f t="shared" si="34"/>
        <v>-4.9315068493150598</v>
      </c>
    </row>
    <row r="2119" spans="2:7" x14ac:dyDescent="0.3">
      <c r="B2119" s="14">
        <v>328380</v>
      </c>
      <c r="C2119" s="15" t="s">
        <v>1193</v>
      </c>
      <c r="D2119" s="15" t="str">
        <f>VLOOKUP(B2119,'1월 3일'!$G:$I,3,0)</f>
        <v>인터넷</v>
      </c>
      <c r="E2119" s="10">
        <f>VLOOKUP(B2119,'12월 1일'!$A:$C,3,0)</f>
        <v>465.66375879999998</v>
      </c>
      <c r="F2119" s="10">
        <f>VLOOKUP(B2119,'1월 3일'!$A:$C,3,0)</f>
        <v>358.81625250000002</v>
      </c>
      <c r="G2119" s="11">
        <f t="shared" si="34"/>
        <v>-22.945205479452046</v>
      </c>
    </row>
    <row r="2120" spans="2:7" x14ac:dyDescent="0.3">
      <c r="B2120" s="14">
        <v>340360</v>
      </c>
      <c r="C2120" s="15" t="s">
        <v>472</v>
      </c>
      <c r="D2120" s="15" t="str">
        <f>VLOOKUP(B2120,'1월 3일'!$G:$I,3,0)</f>
        <v>통신</v>
      </c>
      <c r="E2120" s="10">
        <f>VLOOKUP(B2120,'12월 1일'!$A:$C,3,0)</f>
        <v>393.01182039999998</v>
      </c>
      <c r="F2120" s="10">
        <f>VLOOKUP(B2120,'1월 3일'!$A:$C,3,0)</f>
        <v>368.20802759999998</v>
      </c>
      <c r="G2120" s="11">
        <f t="shared" si="34"/>
        <v>-6.3112078346028273</v>
      </c>
    </row>
    <row r="2121" spans="2:7" x14ac:dyDescent="0.3">
      <c r="B2121" s="12">
        <v>321820</v>
      </c>
      <c r="C2121" s="13" t="s">
        <v>1659</v>
      </c>
      <c r="D2121" s="13" t="str">
        <f>VLOOKUP(B2121,'1월 3일'!$G:$I,3,0)</f>
        <v>광고</v>
      </c>
      <c r="E2121" s="10">
        <f>VLOOKUP(B2121,'12월 1일'!$A:$C,3,0)</f>
        <v>403.44366880000001</v>
      </c>
      <c r="F2121" s="10">
        <f>VLOOKUP(B2121,'1월 3일'!$A:$C,3,0)</f>
        <v>357.84900759999999</v>
      </c>
      <c r="G2121" s="11">
        <f t="shared" si="34"/>
        <v>-11.301369863013699</v>
      </c>
    </row>
    <row r="2122" spans="2:7" x14ac:dyDescent="0.3">
      <c r="B2122" s="12">
        <v>51390</v>
      </c>
      <c r="C2122" s="13" t="s">
        <v>284</v>
      </c>
      <c r="D2122" s="13" t="str">
        <f>VLOOKUP(B2122,'1월 3일'!$G:$I,3,0)</f>
        <v>전문서비스</v>
      </c>
      <c r="E2122" s="10">
        <f>VLOOKUP(B2122,'12월 1일'!$A:$C,3,0)</f>
        <v>401.98002719999999</v>
      </c>
      <c r="F2122" s="10">
        <f>VLOOKUP(B2122,'1월 3일'!$A:$C,3,0)</f>
        <v>364.50731280000002</v>
      </c>
      <c r="G2122" s="11">
        <f t="shared" si="34"/>
        <v>-9.322033898305083</v>
      </c>
    </row>
    <row r="2123" spans="2:7" x14ac:dyDescent="0.3">
      <c r="B2123" s="12">
        <v>67730</v>
      </c>
      <c r="C2123" s="13" t="s">
        <v>745</v>
      </c>
      <c r="D2123" s="13" t="str">
        <f>VLOOKUP(B2123,'1월 3일'!$G:$I,3,0)</f>
        <v>금융</v>
      </c>
      <c r="E2123" s="10">
        <f>VLOOKUP(B2123,'12월 1일'!$A:$C,3,0)</f>
        <v>424.20147969999999</v>
      </c>
      <c r="F2123" s="10">
        <f>VLOOKUP(B2123,'1월 3일'!$A:$C,3,0)</f>
        <v>353.09815300000002</v>
      </c>
      <c r="G2123" s="11">
        <f t="shared" si="34"/>
        <v>-16.761687571265671</v>
      </c>
    </row>
    <row r="2124" spans="2:7" x14ac:dyDescent="0.3">
      <c r="B2124" s="14">
        <v>79190</v>
      </c>
      <c r="C2124" s="15" t="s">
        <v>2099</v>
      </c>
      <c r="D2124" s="15" t="str">
        <f>VLOOKUP(B2124,'1월 3일'!$G:$I,3,0)</f>
        <v>스마트폰</v>
      </c>
      <c r="E2124" s="10">
        <f>VLOOKUP(B2124,'12월 1일'!$A:$C,3,0)</f>
        <v>395.71325265000002</v>
      </c>
      <c r="F2124" s="10">
        <f>VLOOKUP(B2124,'1월 3일'!$A:$C,3,0)</f>
        <v>322.60959954999998</v>
      </c>
      <c r="G2124" s="11">
        <f t="shared" si="34"/>
        <v>-18.473895582329327</v>
      </c>
    </row>
    <row r="2125" spans="2:7" x14ac:dyDescent="0.3">
      <c r="B2125" s="12">
        <v>103840</v>
      </c>
      <c r="C2125" s="13" t="s">
        <v>1692</v>
      </c>
      <c r="D2125" s="13" t="str">
        <f>VLOOKUP(B2125,'1월 3일'!$G:$I,3,0)</f>
        <v>음식료</v>
      </c>
      <c r="E2125" s="10">
        <f>VLOOKUP(B2125,'12월 1일'!$A:$C,3,0)</f>
        <v>408.49169999999998</v>
      </c>
      <c r="F2125" s="10">
        <f>VLOOKUP(B2125,'1월 3일'!$A:$C,3,0)</f>
        <v>359.30160000000001</v>
      </c>
      <c r="G2125" s="11">
        <f t="shared" si="34"/>
        <v>-12.041884816753923</v>
      </c>
    </row>
    <row r="2126" spans="2:7" x14ac:dyDescent="0.3">
      <c r="B2126" s="14">
        <v>38530</v>
      </c>
      <c r="C2126" s="15" t="s">
        <v>321</v>
      </c>
      <c r="D2126" s="15" t="str">
        <f>VLOOKUP(B2126,'1월 3일'!$G:$I,3,0)</f>
        <v>유통</v>
      </c>
      <c r="E2126" s="10">
        <f>VLOOKUP(B2126,'12월 1일'!$A:$C,3,0)</f>
        <v>438.91837586999998</v>
      </c>
      <c r="F2126" s="10">
        <f>VLOOKUP(B2126,'1월 3일'!$A:$C,3,0)</f>
        <v>371.74638124000001</v>
      </c>
      <c r="G2126" s="11">
        <f t="shared" si="34"/>
        <v>-15.30398322851152</v>
      </c>
    </row>
    <row r="2127" spans="2:7" x14ac:dyDescent="0.3">
      <c r="B2127" s="14">
        <v>222160</v>
      </c>
      <c r="C2127" s="15" t="s">
        <v>896</v>
      </c>
      <c r="D2127" s="15" t="str">
        <f>VLOOKUP(B2127,'1월 3일'!$G:$I,3,0)</f>
        <v>PCB</v>
      </c>
      <c r="E2127" s="10">
        <f>VLOOKUP(B2127,'12월 1일'!$A:$C,3,0)</f>
        <v>403.12136700000002</v>
      </c>
      <c r="F2127" s="10">
        <f>VLOOKUP(B2127,'1월 3일'!$A:$C,3,0)</f>
        <v>383.16889529999997</v>
      </c>
      <c r="G2127" s="11">
        <f t="shared" si="34"/>
        <v>-4.9494949494949587</v>
      </c>
    </row>
    <row r="2128" spans="2:7" x14ac:dyDescent="0.3">
      <c r="B2128" s="12">
        <v>46970</v>
      </c>
      <c r="C2128" s="13" t="s">
        <v>1680</v>
      </c>
      <c r="D2128" s="13" t="str">
        <f>VLOOKUP(B2128,'1월 3일'!$G:$I,3,0)</f>
        <v>통신</v>
      </c>
      <c r="E2128" s="10">
        <f>VLOOKUP(B2128,'12월 1일'!$A:$C,3,0)</f>
        <v>429.46509559999998</v>
      </c>
      <c r="F2128" s="10">
        <f>VLOOKUP(B2128,'1월 3일'!$A:$C,3,0)</f>
        <v>366.96830929999999</v>
      </c>
      <c r="G2128" s="11">
        <f t="shared" si="34"/>
        <v>-14.552238805970152</v>
      </c>
    </row>
    <row r="2129" spans="2:7" x14ac:dyDescent="0.3">
      <c r="B2129" s="14">
        <v>250930</v>
      </c>
      <c r="C2129" s="15" t="s">
        <v>1617</v>
      </c>
      <c r="D2129" s="15" t="str">
        <f>VLOOKUP(B2129,'1월 3일'!$G:$I,3,0)</f>
        <v>디스플레이</v>
      </c>
      <c r="E2129" s="10">
        <f>VLOOKUP(B2129,'12월 1일'!$A:$C,3,0)</f>
        <v>470.25626999999997</v>
      </c>
      <c r="F2129" s="10">
        <f>VLOOKUP(B2129,'1월 3일'!$A:$C,3,0)</f>
        <v>363.00484</v>
      </c>
      <c r="G2129" s="11">
        <f t="shared" si="34"/>
        <v>-22.807017543859644</v>
      </c>
    </row>
    <row r="2130" spans="2:7" x14ac:dyDescent="0.3">
      <c r="B2130" s="14">
        <v>308100</v>
      </c>
      <c r="C2130" s="15" t="s">
        <v>380</v>
      </c>
      <c r="D2130" s="15" t="str">
        <f>VLOOKUP(B2130,'1월 3일'!$G:$I,3,0)</f>
        <v>패션</v>
      </c>
      <c r="E2130" s="10">
        <f>VLOOKUP(B2130,'12월 1일'!$A:$C,3,0)</f>
        <v>445.8445309</v>
      </c>
      <c r="F2130" s="10">
        <f>VLOOKUP(B2130,'1월 3일'!$A:$C,3,0)</f>
        <v>363.03536839999998</v>
      </c>
      <c r="G2130" s="11">
        <f t="shared" si="34"/>
        <v>-18.573551263001487</v>
      </c>
    </row>
    <row r="2131" spans="2:7" x14ac:dyDescent="0.3">
      <c r="B2131" s="12">
        <v>331380</v>
      </c>
      <c r="C2131" s="13" t="s">
        <v>2370</v>
      </c>
      <c r="D2131" s="13" t="str">
        <f>VLOOKUP(B2131,'1월 3일'!$G:$I,3,0)</f>
        <v>보안</v>
      </c>
      <c r="E2131" s="10">
        <f>VLOOKUP(B2131,'12월 1일'!$A:$C,3,0)</f>
        <v>392.40078920000002</v>
      </c>
      <c r="F2131" s="10">
        <f>VLOOKUP(B2131,'1월 3일'!$A:$C,3,0)</f>
        <v>363.8279162</v>
      </c>
      <c r="G2131" s="11">
        <f t="shared" si="34"/>
        <v>-7.2815533980582607</v>
      </c>
    </row>
    <row r="2132" spans="2:7" x14ac:dyDescent="0.3">
      <c r="B2132" s="14">
        <v>208350</v>
      </c>
      <c r="C2132" s="15" t="s">
        <v>2030</v>
      </c>
      <c r="D2132" s="15" t="str">
        <f>VLOOKUP(B2132,'1월 3일'!$G:$I,3,0)</f>
        <v>보안</v>
      </c>
      <c r="E2132" s="10">
        <f>VLOOKUP(B2132,'12월 1일'!$A:$C,3,0)</f>
        <v>390.6638658</v>
      </c>
      <c r="F2132" s="10">
        <f>VLOOKUP(B2132,'1월 3일'!$A:$C,3,0)</f>
        <v>347.35497570000001</v>
      </c>
      <c r="G2132" s="11">
        <f t="shared" si="34"/>
        <v>-11.085972850678727</v>
      </c>
    </row>
    <row r="2133" spans="2:7" x14ac:dyDescent="0.3">
      <c r="B2133" s="14">
        <v>52670</v>
      </c>
      <c r="C2133" s="15" t="s">
        <v>1986</v>
      </c>
      <c r="D2133" s="15" t="str">
        <f>VLOOKUP(B2133,'1월 3일'!$G:$I,3,0)</f>
        <v>헬스케어</v>
      </c>
      <c r="E2133" s="10">
        <f>VLOOKUP(B2133,'12월 1일'!$A:$C,3,0)</f>
        <v>418.00206839999998</v>
      </c>
      <c r="F2133" s="10">
        <f>VLOOKUP(B2133,'1월 3일'!$A:$C,3,0)</f>
        <v>349.548768</v>
      </c>
      <c r="G2133" s="11">
        <f t="shared" si="34"/>
        <v>-16.376306620209057</v>
      </c>
    </row>
    <row r="2134" spans="2:7" x14ac:dyDescent="0.3">
      <c r="B2134" s="12">
        <v>154030</v>
      </c>
      <c r="C2134" s="13" t="s">
        <v>1344</v>
      </c>
      <c r="D2134" s="13" t="str">
        <f>VLOOKUP(B2134,'1월 3일'!$G:$I,3,0)</f>
        <v>농업</v>
      </c>
      <c r="E2134" s="10">
        <f>VLOOKUP(B2134,'12월 1일'!$A:$C,3,0)</f>
        <v>390.34144889999999</v>
      </c>
      <c r="F2134" s="10">
        <f>VLOOKUP(B2134,'1월 3일'!$A:$C,3,0)</f>
        <v>355.866848</v>
      </c>
      <c r="G2134" s="11">
        <f t="shared" si="34"/>
        <v>-8.8319088319088301</v>
      </c>
    </row>
    <row r="2135" spans="2:7" x14ac:dyDescent="0.3">
      <c r="B2135" s="14">
        <v>54300</v>
      </c>
      <c r="C2135" s="15" t="s">
        <v>2346</v>
      </c>
      <c r="D2135" s="15" t="str">
        <f>VLOOKUP(B2135,'1월 3일'!$G:$I,3,0)</f>
        <v>내수</v>
      </c>
      <c r="E2135" s="10">
        <f>VLOOKUP(B2135,'12월 1일'!$A:$C,3,0)</f>
        <v>415.71219574999998</v>
      </c>
      <c r="F2135" s="10">
        <f>VLOOKUP(B2135,'1월 3일'!$A:$C,3,0)</f>
        <v>360.71755250000001</v>
      </c>
      <c r="G2135" s="11">
        <f t="shared" si="34"/>
        <v>-13.229018492176381</v>
      </c>
    </row>
    <row r="2136" spans="2:7" x14ac:dyDescent="0.3">
      <c r="B2136" s="14">
        <v>44780</v>
      </c>
      <c r="C2136" s="15" t="s">
        <v>1504</v>
      </c>
      <c r="D2136" s="15" t="str">
        <f>VLOOKUP(B2136,'1월 3일'!$G:$I,3,0)</f>
        <v>기계</v>
      </c>
      <c r="E2136" s="10">
        <f>VLOOKUP(B2136,'12월 1일'!$A:$C,3,0)</f>
        <v>386.77094829999999</v>
      </c>
      <c r="F2136" s="10">
        <f>VLOOKUP(B2136,'1월 3일'!$A:$C,3,0)</f>
        <v>351.60995300000002</v>
      </c>
      <c r="G2136" s="11">
        <f t="shared" si="34"/>
        <v>-9.0909090909090828</v>
      </c>
    </row>
    <row r="2137" spans="2:7" x14ac:dyDescent="0.3">
      <c r="B2137" s="12">
        <v>254120</v>
      </c>
      <c r="C2137" s="13" t="s">
        <v>1939</v>
      </c>
      <c r="D2137" s="13" t="str">
        <f>VLOOKUP(B2137,'1월 3일'!$G:$I,3,0)</f>
        <v>PCB</v>
      </c>
      <c r="E2137" s="10">
        <f>VLOOKUP(B2137,'12월 1일'!$A:$C,3,0)</f>
        <v>411.48012534999998</v>
      </c>
      <c r="F2137" s="10">
        <f>VLOOKUP(B2137,'1월 3일'!$A:$C,3,0)</f>
        <v>368.2248022</v>
      </c>
      <c r="G2137" s="11">
        <f t="shared" si="34"/>
        <v>-10.512129380053903</v>
      </c>
    </row>
    <row r="2138" spans="2:7" x14ac:dyDescent="0.3">
      <c r="B2138" s="12">
        <v>275630</v>
      </c>
      <c r="C2138" s="13" t="s">
        <v>1445</v>
      </c>
      <c r="D2138" s="13" t="str">
        <f>VLOOKUP(B2138,'1월 3일'!$G:$I,3,0)</f>
        <v>보안</v>
      </c>
      <c r="E2138" s="10">
        <f>VLOOKUP(B2138,'12월 1일'!$A:$C,3,0)</f>
        <v>371.91172019999999</v>
      </c>
      <c r="F2138" s="10">
        <f>VLOOKUP(B2138,'1월 3일'!$A:$C,3,0)</f>
        <v>354.4595521</v>
      </c>
      <c r="G2138" s="11">
        <f t="shared" si="34"/>
        <v>-4.6925566343042018</v>
      </c>
    </row>
    <row r="2139" spans="2:7" x14ac:dyDescent="0.3">
      <c r="B2139" s="14">
        <v>36180</v>
      </c>
      <c r="C2139" s="15" t="s">
        <v>2029</v>
      </c>
      <c r="D2139" s="15" t="str">
        <f>VLOOKUP(B2139,'1월 3일'!$G:$I,3,0)</f>
        <v>유통</v>
      </c>
      <c r="E2139" s="10">
        <f>VLOOKUP(B2139,'12월 1일'!$A:$C,3,0)</f>
        <v>343.86317313000001</v>
      </c>
      <c r="F2139" s="10">
        <f>VLOOKUP(B2139,'1월 3일'!$A:$C,3,0)</f>
        <v>346.32285247999999</v>
      </c>
      <c r="G2139" s="11">
        <f t="shared" si="34"/>
        <v>0.71530758226037161</v>
      </c>
    </row>
    <row r="2140" spans="2:7" x14ac:dyDescent="0.3">
      <c r="B2140" s="14">
        <v>14100</v>
      </c>
      <c r="C2140" s="15" t="s">
        <v>804</v>
      </c>
      <c r="D2140" s="15" t="str">
        <f>VLOOKUP(B2140,'1월 3일'!$G:$I,3,0)</f>
        <v>패션</v>
      </c>
      <c r="E2140" s="10">
        <f>VLOOKUP(B2140,'12월 1일'!$A:$C,3,0)</f>
        <v>372.29</v>
      </c>
      <c r="F2140" s="10">
        <f>VLOOKUP(B2140,'1월 3일'!$A:$C,3,0)</f>
        <v>350.46</v>
      </c>
      <c r="G2140" s="11">
        <f t="shared" si="34"/>
        <v>-5.8637083993660966</v>
      </c>
    </row>
    <row r="2141" spans="2:7" x14ac:dyDescent="0.3">
      <c r="B2141" s="14">
        <v>72950</v>
      </c>
      <c r="C2141" s="15" t="s">
        <v>980</v>
      </c>
      <c r="D2141" s="15" t="str">
        <f>VLOOKUP(B2141,'1월 3일'!$G:$I,3,0)</f>
        <v>전자제품</v>
      </c>
      <c r="E2141" s="10">
        <f>VLOOKUP(B2141,'12월 1일'!$A:$C,3,0)</f>
        <v>380.70548489999999</v>
      </c>
      <c r="F2141" s="10">
        <f>VLOOKUP(B2141,'1월 3일'!$A:$C,3,0)</f>
        <v>347.68193220000001</v>
      </c>
      <c r="G2141" s="11">
        <f t="shared" si="34"/>
        <v>-8.6743044189852689</v>
      </c>
    </row>
    <row r="2142" spans="2:7" x14ac:dyDescent="0.3">
      <c r="B2142" s="12">
        <v>2680</v>
      </c>
      <c r="C2142" s="13" t="s">
        <v>2580</v>
      </c>
      <c r="D2142" s="13" t="str">
        <f>VLOOKUP(B2142,'1월 3일'!$G:$I,3,0)</f>
        <v>음식료</v>
      </c>
      <c r="E2142" s="10">
        <f>VLOOKUP(B2142,'12월 1일'!$A:$C,3,0)</f>
        <v>412.42873374999999</v>
      </c>
      <c r="F2142" s="10">
        <f>VLOOKUP(B2142,'1월 3일'!$A:$C,3,0)</f>
        <v>355.43858145000002</v>
      </c>
      <c r="G2142" s="11">
        <f t="shared" si="34"/>
        <v>-13.818181818181818</v>
      </c>
    </row>
    <row r="2143" spans="2:7" x14ac:dyDescent="0.3">
      <c r="B2143" s="12">
        <v>93380</v>
      </c>
      <c r="C2143" s="13" t="s">
        <v>2379</v>
      </c>
      <c r="D2143" s="13" t="str">
        <f>VLOOKUP(B2143,'1월 3일'!$G:$I,3,0)</f>
        <v>자동차</v>
      </c>
      <c r="E2143" s="10">
        <f>VLOOKUP(B2143,'12월 1일'!$A:$C,3,0)</f>
        <v>388.25700089999998</v>
      </c>
      <c r="F2143" s="10">
        <f>VLOOKUP(B2143,'1월 3일'!$A:$C,3,0)</f>
        <v>353.67940540000001</v>
      </c>
      <c r="G2143" s="11">
        <f t="shared" si="34"/>
        <v>-8.9058524173027962</v>
      </c>
    </row>
    <row r="2144" spans="2:7" x14ac:dyDescent="0.3">
      <c r="B2144" s="12">
        <v>15020</v>
      </c>
      <c r="C2144" s="13" t="s">
        <v>1848</v>
      </c>
      <c r="D2144" s="13" t="str">
        <f>VLOOKUP(B2144,'1월 3일'!$G:$I,3,0)</f>
        <v>건설</v>
      </c>
      <c r="E2144" s="10">
        <f>VLOOKUP(B2144,'12월 1일'!$A:$C,3,0)</f>
        <v>430.65857999999997</v>
      </c>
      <c r="F2144" s="10">
        <f>VLOOKUP(B2144,'1월 3일'!$A:$C,3,0)</f>
        <v>353.52569999999997</v>
      </c>
      <c r="G2144" s="11">
        <f t="shared" si="34"/>
        <v>-17.910447761194025</v>
      </c>
    </row>
    <row r="2145" spans="2:7" x14ac:dyDescent="0.3">
      <c r="B2145" s="14">
        <v>11230</v>
      </c>
      <c r="C2145" s="15" t="s">
        <v>1060</v>
      </c>
      <c r="D2145" s="15" t="str">
        <f>VLOOKUP(B2145,'1월 3일'!$G:$I,3,0)</f>
        <v>전자제품</v>
      </c>
      <c r="E2145" s="10">
        <f>VLOOKUP(B2145,'12월 1일'!$A:$C,3,0)</f>
        <v>293.34521699999999</v>
      </c>
      <c r="F2145" s="10">
        <f>VLOOKUP(B2145,'1월 3일'!$A:$C,3,0)</f>
        <v>332.21911499999999</v>
      </c>
      <c r="G2145" s="11">
        <f t="shared" ref="G2145:G2208" si="35">(F2145/E2145-1)*100</f>
        <v>13.251928358525111</v>
      </c>
    </row>
    <row r="2146" spans="2:7" x14ac:dyDescent="0.3">
      <c r="B2146" s="12">
        <v>35200</v>
      </c>
      <c r="C2146" s="13" t="s">
        <v>2387</v>
      </c>
      <c r="D2146" s="13" t="str">
        <f>VLOOKUP(B2146,'1월 3일'!$G:$I,3,0)</f>
        <v>건설</v>
      </c>
      <c r="E2146" s="10">
        <f>VLOOKUP(B2146,'12월 1일'!$A:$C,3,0)</f>
        <v>384.84483449999999</v>
      </c>
      <c r="F2146" s="10">
        <f>VLOOKUP(B2146,'1월 3일'!$A:$C,3,0)</f>
        <v>348.84165150000001</v>
      </c>
      <c r="G2146" s="11">
        <f t="shared" si="35"/>
        <v>-9.3552465233881055</v>
      </c>
    </row>
    <row r="2147" spans="2:7" x14ac:dyDescent="0.3">
      <c r="B2147" s="14">
        <v>69140</v>
      </c>
      <c r="C2147" s="15" t="s">
        <v>459</v>
      </c>
      <c r="D2147" s="15" t="str">
        <f>VLOOKUP(B2147,'1월 3일'!$G:$I,3,0)</f>
        <v>건설</v>
      </c>
      <c r="E2147" s="10">
        <f>VLOOKUP(B2147,'12월 1일'!$A:$C,3,0)</f>
        <v>365.08099019999997</v>
      </c>
      <c r="F2147" s="10">
        <f>VLOOKUP(B2147,'1월 3일'!$A:$C,3,0)</f>
        <v>351.94091565000002</v>
      </c>
      <c r="G2147" s="11">
        <f t="shared" si="35"/>
        <v>-3.5992217898832557</v>
      </c>
    </row>
    <row r="2148" spans="2:7" x14ac:dyDescent="0.3">
      <c r="B2148" s="12">
        <v>52460</v>
      </c>
      <c r="C2148" s="13" t="s">
        <v>1371</v>
      </c>
      <c r="D2148" s="13" t="str">
        <f>VLOOKUP(B2148,'1월 3일'!$G:$I,3,0)</f>
        <v>인터넷</v>
      </c>
      <c r="E2148" s="10">
        <f>VLOOKUP(B2148,'12월 1일'!$A:$C,3,0)</f>
        <v>407.56141439999999</v>
      </c>
      <c r="F2148" s="10">
        <f>VLOOKUP(B2148,'1월 3일'!$A:$C,3,0)</f>
        <v>329.4089568</v>
      </c>
      <c r="G2148" s="11">
        <f t="shared" si="35"/>
        <v>-19.175627240143367</v>
      </c>
    </row>
    <row r="2149" spans="2:7" x14ac:dyDescent="0.3">
      <c r="B2149" s="14">
        <v>192390</v>
      </c>
      <c r="C2149" s="15" t="s">
        <v>1744</v>
      </c>
      <c r="D2149" s="15" t="str">
        <f>VLOOKUP(B2149,'1월 3일'!$G:$I,3,0)</f>
        <v>건설</v>
      </c>
      <c r="E2149" s="10">
        <f>VLOOKUP(B2149,'12월 1일'!$A:$C,3,0)</f>
        <v>442.26118400000001</v>
      </c>
      <c r="F2149" s="10">
        <f>VLOOKUP(B2149,'1월 3일'!$A:$C,3,0)</f>
        <v>330.89662079999999</v>
      </c>
      <c r="G2149" s="11">
        <f t="shared" si="35"/>
        <v>-25.180722891566266</v>
      </c>
    </row>
    <row r="2150" spans="2:7" x14ac:dyDescent="0.3">
      <c r="B2150" s="14">
        <v>79950</v>
      </c>
      <c r="C2150" s="15" t="s">
        <v>1888</v>
      </c>
      <c r="D2150" s="15" t="str">
        <f>VLOOKUP(B2150,'1월 3일'!$G:$I,3,0)</f>
        <v>디스플레이</v>
      </c>
      <c r="E2150" s="10">
        <f>VLOOKUP(B2150,'12월 1일'!$A:$C,3,0)</f>
        <v>373.52</v>
      </c>
      <c r="F2150" s="10">
        <f>VLOOKUP(B2150,'1월 3일'!$A:$C,3,0)</f>
        <v>334.08</v>
      </c>
      <c r="G2150" s="11">
        <f t="shared" si="35"/>
        <v>-10.559006211180122</v>
      </c>
    </row>
    <row r="2151" spans="2:7" x14ac:dyDescent="0.3">
      <c r="B2151" s="14">
        <v>9730</v>
      </c>
      <c r="C2151" s="15" t="s">
        <v>2162</v>
      </c>
      <c r="D2151" s="15" t="str">
        <f>VLOOKUP(B2151,'1월 3일'!$G:$I,3,0)</f>
        <v>기초소재</v>
      </c>
      <c r="E2151" s="10">
        <f>VLOOKUP(B2151,'12월 1일'!$A:$C,3,0)</f>
        <v>443.3443168</v>
      </c>
      <c r="F2151" s="10">
        <f>VLOOKUP(B2151,'1월 3일'!$A:$C,3,0)</f>
        <v>336.28674030000002</v>
      </c>
      <c r="G2151" s="11">
        <f t="shared" si="35"/>
        <v>-24.14772727272727</v>
      </c>
    </row>
    <row r="2152" spans="2:7" x14ac:dyDescent="0.3">
      <c r="B2152" s="12">
        <v>71850</v>
      </c>
      <c r="C2152" s="13" t="s">
        <v>2091</v>
      </c>
      <c r="D2152" s="13" t="str">
        <f>VLOOKUP(B2152,'1월 3일'!$G:$I,3,0)</f>
        <v>자동차</v>
      </c>
      <c r="E2152" s="10">
        <f>VLOOKUP(B2152,'12월 1일'!$A:$C,3,0)</f>
        <v>386.06208040000001</v>
      </c>
      <c r="F2152" s="10">
        <f>VLOOKUP(B2152,'1월 3일'!$A:$C,3,0)</f>
        <v>316.47149080000003</v>
      </c>
      <c r="G2152" s="11">
        <f t="shared" si="35"/>
        <v>-18.02575107296137</v>
      </c>
    </row>
    <row r="2153" spans="2:7" x14ac:dyDescent="0.3">
      <c r="B2153" s="25">
        <v>86060</v>
      </c>
      <c r="C2153" s="20" t="s">
        <v>2050</v>
      </c>
      <c r="D2153" s="20" t="str">
        <f>VLOOKUP(B2153,'1월 3일'!$G:$I,3,0)</f>
        <v>음식료</v>
      </c>
      <c r="E2153" s="10">
        <f>VLOOKUP(B2153,'12월 1일'!$A:$C,3,0)</f>
        <v>356.04777245000002</v>
      </c>
      <c r="F2153" s="10">
        <f>VLOOKUP(B2153,'1월 3일'!$A:$C,3,0)</f>
        <v>341.40977455000001</v>
      </c>
      <c r="G2153" s="11">
        <f t="shared" si="35"/>
        <v>-4.1112454655380937</v>
      </c>
    </row>
    <row r="2154" spans="2:7" x14ac:dyDescent="0.3">
      <c r="B2154" s="14">
        <v>43200</v>
      </c>
      <c r="C2154" s="15" t="s">
        <v>2318</v>
      </c>
      <c r="D2154" s="15" t="str">
        <f>VLOOKUP(B2154,'1월 3일'!$G:$I,3,0)</f>
        <v>에너지</v>
      </c>
      <c r="E2154" s="10">
        <f>VLOOKUP(B2154,'12월 1일'!$A:$C,3,0)</f>
        <v>379.16513705</v>
      </c>
      <c r="F2154" s="10">
        <f>VLOOKUP(B2154,'1월 3일'!$A:$C,3,0)</f>
        <v>329.83604535000001</v>
      </c>
      <c r="G2154" s="11">
        <f t="shared" si="35"/>
        <v>-13.009922822491726</v>
      </c>
    </row>
    <row r="2155" spans="2:7" x14ac:dyDescent="0.3">
      <c r="B2155" s="14">
        <v>84870</v>
      </c>
      <c r="C2155" s="15" t="s">
        <v>267</v>
      </c>
      <c r="D2155" s="15" t="str">
        <f>VLOOKUP(B2155,'1월 3일'!$G:$I,3,0)</f>
        <v>패션</v>
      </c>
      <c r="E2155" s="10">
        <f>VLOOKUP(B2155,'12월 1일'!$A:$C,3,0)</f>
        <v>410.87933429999998</v>
      </c>
      <c r="F2155" s="10">
        <f>VLOOKUP(B2155,'1월 3일'!$A:$C,3,0)</f>
        <v>333.70910400000002</v>
      </c>
      <c r="G2155" s="11">
        <f t="shared" si="35"/>
        <v>-18.781725888324864</v>
      </c>
    </row>
    <row r="2156" spans="2:7" x14ac:dyDescent="0.3">
      <c r="B2156" s="12">
        <v>115530</v>
      </c>
      <c r="C2156" s="13" t="s">
        <v>1304</v>
      </c>
      <c r="D2156" s="13" t="str">
        <f>VLOOKUP(B2156,'1월 3일'!$G:$I,3,0)</f>
        <v>디스플레이</v>
      </c>
      <c r="E2156" s="10">
        <f>VLOOKUP(B2156,'12월 1일'!$A:$C,3,0)</f>
        <v>411.17615000000001</v>
      </c>
      <c r="F2156" s="10">
        <f>VLOOKUP(B2156,'1월 3일'!$A:$C,3,0)</f>
        <v>331.65944000000002</v>
      </c>
      <c r="G2156" s="11">
        <f t="shared" si="35"/>
        <v>-19.338842975206603</v>
      </c>
    </row>
    <row r="2157" spans="2:7" x14ac:dyDescent="0.3">
      <c r="B2157" s="14">
        <v>99410</v>
      </c>
      <c r="C2157" s="15" t="s">
        <v>611</v>
      </c>
      <c r="D2157" s="15" t="str">
        <f>VLOOKUP(B2157,'1월 3일'!$G:$I,3,0)</f>
        <v>조선</v>
      </c>
      <c r="E2157" s="10">
        <f>VLOOKUP(B2157,'12월 1일'!$A:$C,3,0)</f>
        <v>356.12835260000003</v>
      </c>
      <c r="F2157" s="10">
        <f>VLOOKUP(B2157,'1월 3일'!$A:$C,3,0)</f>
        <v>331.754549</v>
      </c>
      <c r="G2157" s="11">
        <f t="shared" si="35"/>
        <v>-6.8441064638783295</v>
      </c>
    </row>
    <row r="2158" spans="2:7" x14ac:dyDescent="0.3">
      <c r="B2158" s="14">
        <v>154040</v>
      </c>
      <c r="C2158" s="16" t="s">
        <v>1187</v>
      </c>
      <c r="D2158" s="16" t="str">
        <f>VLOOKUP(B2158,'1월 3일'!$G:$I,3,0)</f>
        <v>스마트폰</v>
      </c>
      <c r="E2158" s="10">
        <f>VLOOKUP(B2158,'12월 1일'!$A:$C,3,0)</f>
        <v>381.57596160000003</v>
      </c>
      <c r="F2158" s="10">
        <f>VLOOKUP(B2158,'1월 3일'!$A:$C,3,0)</f>
        <v>338.71779199999997</v>
      </c>
      <c r="G2158" s="11">
        <f t="shared" si="35"/>
        <v>-11.231884057971032</v>
      </c>
    </row>
    <row r="2159" spans="2:7" x14ac:dyDescent="0.3">
      <c r="B2159" s="12">
        <v>82660</v>
      </c>
      <c r="C2159" s="13" t="s">
        <v>2164</v>
      </c>
      <c r="D2159" s="13" t="str">
        <f>VLOOKUP(B2159,'1월 3일'!$G:$I,3,0)</f>
        <v>화장품</v>
      </c>
      <c r="E2159" s="10">
        <f>VLOOKUP(B2159,'12월 1일'!$A:$C,3,0)</f>
        <v>367.88117849999998</v>
      </c>
      <c r="F2159" s="10">
        <f>VLOOKUP(B2159,'1월 3일'!$A:$C,3,0)</f>
        <v>348.98697900000002</v>
      </c>
      <c r="G2159" s="11">
        <f t="shared" si="35"/>
        <v>-5.1359516616314105</v>
      </c>
    </row>
    <row r="2160" spans="2:7" x14ac:dyDescent="0.3">
      <c r="B2160" s="12">
        <v>237750</v>
      </c>
      <c r="C2160" s="13" t="s">
        <v>2410</v>
      </c>
      <c r="D2160" s="13" t="str">
        <f>VLOOKUP(B2160,'1월 3일'!$G:$I,3,0)</f>
        <v>에너지</v>
      </c>
      <c r="E2160" s="10">
        <f>VLOOKUP(B2160,'12월 1일'!$A:$C,3,0)</f>
        <v>367.05790000000002</v>
      </c>
      <c r="F2160" s="10">
        <f>VLOOKUP(B2160,'1월 3일'!$A:$C,3,0)</f>
        <v>330.67694</v>
      </c>
      <c r="G2160" s="11">
        <f t="shared" si="35"/>
        <v>-9.9115044247787605</v>
      </c>
    </row>
    <row r="2161" spans="2:7" x14ac:dyDescent="0.3">
      <c r="B2161" s="14">
        <v>101400</v>
      </c>
      <c r="C2161" s="15" t="s">
        <v>1546</v>
      </c>
      <c r="D2161" s="15" t="str">
        <f>VLOOKUP(B2161,'1월 3일'!$G:$I,3,0)</f>
        <v>반도체</v>
      </c>
      <c r="E2161" s="10">
        <f>VLOOKUP(B2161,'12월 1일'!$A:$C,3,0)</f>
        <v>316.73869237999997</v>
      </c>
      <c r="F2161" s="10">
        <f>VLOOKUP(B2161,'1월 3일'!$A:$C,3,0)</f>
        <v>323.81928907999998</v>
      </c>
      <c r="G2161" s="11">
        <f t="shared" si="35"/>
        <v>2.2354694485841931</v>
      </c>
    </row>
    <row r="2162" spans="2:7" x14ac:dyDescent="0.3">
      <c r="B2162" s="14">
        <v>333050</v>
      </c>
      <c r="C2162" s="15" t="s">
        <v>838</v>
      </c>
      <c r="D2162" s="15" t="str">
        <f>VLOOKUP(B2162,'1월 3일'!$G:$I,3,0)</f>
        <v>인터넷</v>
      </c>
      <c r="E2162" s="10">
        <f>VLOOKUP(B2162,'12월 1일'!$A:$C,3,0)</f>
        <v>357.6003139</v>
      </c>
      <c r="F2162" s="10">
        <f>VLOOKUP(B2162,'1월 3일'!$A:$C,3,0)</f>
        <v>324.88608959999999</v>
      </c>
      <c r="G2162" s="11">
        <f t="shared" si="35"/>
        <v>-9.1482649842271275</v>
      </c>
    </row>
    <row r="2163" spans="2:7" x14ac:dyDescent="0.3">
      <c r="B2163" s="14">
        <v>48830</v>
      </c>
      <c r="C2163" s="15" t="s">
        <v>1571</v>
      </c>
      <c r="D2163" s="15" t="str">
        <f>VLOOKUP(B2163,'1월 3일'!$G:$I,3,0)</f>
        <v>자동차</v>
      </c>
      <c r="E2163" s="10">
        <f>VLOOKUP(B2163,'12월 1일'!$A:$C,3,0)</f>
        <v>353.88214470000003</v>
      </c>
      <c r="F2163" s="10">
        <f>VLOOKUP(B2163,'1월 3일'!$A:$C,3,0)</f>
        <v>321.11527945</v>
      </c>
      <c r="G2163" s="11">
        <f t="shared" si="35"/>
        <v>-9.2592592592592666</v>
      </c>
    </row>
    <row r="2164" spans="2:7" x14ac:dyDescent="0.3">
      <c r="B2164" s="12">
        <v>45340</v>
      </c>
      <c r="C2164" s="13" t="s">
        <v>2280</v>
      </c>
      <c r="D2164" s="13" t="str">
        <f>VLOOKUP(B2164,'1월 3일'!$G:$I,3,0)</f>
        <v>운송</v>
      </c>
      <c r="E2164" s="10">
        <f>VLOOKUP(B2164,'12월 1일'!$A:$C,3,0)</f>
        <v>389.39082000000002</v>
      </c>
      <c r="F2164" s="10">
        <f>VLOOKUP(B2164,'1월 3일'!$A:$C,3,0)</f>
        <v>322.21020600000003</v>
      </c>
      <c r="G2164" s="11">
        <f t="shared" si="35"/>
        <v>-17.252747252747248</v>
      </c>
    </row>
    <row r="2165" spans="2:7" x14ac:dyDescent="0.3">
      <c r="B2165" s="14">
        <v>43710</v>
      </c>
      <c r="C2165" s="15" t="s">
        <v>1089</v>
      </c>
      <c r="D2165" s="15" t="str">
        <f>VLOOKUP(B2165,'1월 3일'!$G:$I,3,0)</f>
        <v>유통</v>
      </c>
      <c r="E2165" s="10">
        <f>VLOOKUP(B2165,'12월 1일'!$A:$C,3,0)</f>
        <v>448.45256634999998</v>
      </c>
      <c r="F2165" s="10">
        <f>VLOOKUP(B2165,'1월 3일'!$A:$C,3,0)</f>
        <v>417.55350077999998</v>
      </c>
      <c r="G2165" s="11">
        <f t="shared" si="35"/>
        <v>-6.8901524684072069</v>
      </c>
    </row>
    <row r="2166" spans="2:7" x14ac:dyDescent="0.3">
      <c r="B2166" s="12">
        <v>19540</v>
      </c>
      <c r="C2166" s="13" t="s">
        <v>1928</v>
      </c>
      <c r="D2166" s="13" t="str">
        <f>VLOOKUP(B2166,'1월 3일'!$G:$I,3,0)</f>
        <v>자동차</v>
      </c>
      <c r="E2166" s="10">
        <f>VLOOKUP(B2166,'12월 1일'!$A:$C,3,0)</f>
        <v>327.02670000000001</v>
      </c>
      <c r="F2166" s="10">
        <f>VLOOKUP(B2166,'1월 3일'!$A:$C,3,0)</f>
        <v>337.83749999999998</v>
      </c>
      <c r="G2166" s="11">
        <f t="shared" si="35"/>
        <v>3.3057851239669311</v>
      </c>
    </row>
    <row r="2167" spans="2:7" x14ac:dyDescent="0.3">
      <c r="B2167" s="14">
        <v>88790</v>
      </c>
      <c r="C2167" s="15" t="s">
        <v>2047</v>
      </c>
      <c r="D2167" s="15" t="str">
        <f>VLOOKUP(B2167,'1월 3일'!$G:$I,3,0)</f>
        <v>패션</v>
      </c>
      <c r="E2167" s="10">
        <f>VLOOKUP(B2167,'12월 1일'!$A:$C,3,0)</f>
        <v>350.40399359999998</v>
      </c>
      <c r="F2167" s="10">
        <f>VLOOKUP(B2167,'1월 3일'!$A:$C,3,0)</f>
        <v>321.77418239999997</v>
      </c>
      <c r="G2167" s="11">
        <f t="shared" si="35"/>
        <v>-8.1705150976909451</v>
      </c>
    </row>
    <row r="2168" spans="2:7" x14ac:dyDescent="0.3">
      <c r="B2168" s="12">
        <v>117670</v>
      </c>
      <c r="C2168" s="13" t="s">
        <v>1404</v>
      </c>
      <c r="D2168" s="13" t="str">
        <f>VLOOKUP(B2168,'1월 3일'!$G:$I,3,0)</f>
        <v>반도체</v>
      </c>
      <c r="E2168" s="10">
        <f>VLOOKUP(B2168,'12월 1일'!$A:$C,3,0)</f>
        <v>288.94752225000002</v>
      </c>
      <c r="F2168" s="10">
        <f>VLOOKUP(B2168,'1월 3일'!$A:$C,3,0)</f>
        <v>328.03221124999999</v>
      </c>
      <c r="G2168" s="11">
        <f t="shared" si="35"/>
        <v>13.526570048309171</v>
      </c>
    </row>
    <row r="2169" spans="2:7" x14ac:dyDescent="0.3">
      <c r="B2169" s="12">
        <v>73540</v>
      </c>
      <c r="C2169" s="13" t="s">
        <v>1529</v>
      </c>
      <c r="D2169" s="13" t="str">
        <f>VLOOKUP(B2169,'1월 3일'!$G:$I,3,0)</f>
        <v>통신</v>
      </c>
      <c r="E2169" s="10">
        <f>VLOOKUP(B2169,'12월 1일'!$A:$C,3,0)</f>
        <v>372.21</v>
      </c>
      <c r="F2169" s="10">
        <f>VLOOKUP(B2169,'1월 3일'!$A:$C,3,0)</f>
        <v>331.17</v>
      </c>
      <c r="G2169" s="11">
        <f t="shared" si="35"/>
        <v>-11.026033690658487</v>
      </c>
    </row>
    <row r="2170" spans="2:7" x14ac:dyDescent="0.3">
      <c r="B2170" s="12">
        <v>130740</v>
      </c>
      <c r="C2170" s="13" t="s">
        <v>2311</v>
      </c>
      <c r="D2170" s="13" t="str">
        <f>VLOOKUP(B2170,'1월 3일'!$G:$I,3,0)</f>
        <v>자동차</v>
      </c>
      <c r="E2170" s="10">
        <f>VLOOKUP(B2170,'12월 1일'!$A:$C,3,0)</f>
        <v>352.39621875</v>
      </c>
      <c r="F2170" s="10">
        <f>VLOOKUP(B2170,'1월 3일'!$A:$C,3,0)</f>
        <v>307.28950275</v>
      </c>
      <c r="G2170" s="11">
        <f t="shared" si="35"/>
        <v>-12.8</v>
      </c>
    </row>
    <row r="2171" spans="2:7" x14ac:dyDescent="0.3">
      <c r="B2171" s="14">
        <v>50090</v>
      </c>
      <c r="C2171" s="15" t="s">
        <v>970</v>
      </c>
      <c r="D2171" s="15" t="str">
        <f>VLOOKUP(B2171,'1월 3일'!$G:$I,3,0)</f>
        <v>반도체</v>
      </c>
      <c r="E2171" s="10">
        <f>VLOOKUP(B2171,'12월 1일'!$A:$C,3,0)</f>
        <v>383.03247928000002</v>
      </c>
      <c r="F2171" s="10">
        <f>VLOOKUP(B2171,'1월 3일'!$A:$C,3,0)</f>
        <v>312.59882090000002</v>
      </c>
      <c r="G2171" s="11">
        <f t="shared" si="35"/>
        <v>-18.388429752066116</v>
      </c>
    </row>
    <row r="2172" spans="2:7" x14ac:dyDescent="0.3">
      <c r="B2172" s="23">
        <v>65690</v>
      </c>
      <c r="C2172" s="24" t="s">
        <v>2336</v>
      </c>
      <c r="D2172" s="24" t="str">
        <f>VLOOKUP(B2172,'1월 3일'!$G:$I,3,0)</f>
        <v>전자제품</v>
      </c>
      <c r="E2172" s="10">
        <f>VLOOKUP(B2172,'12월 1일'!$A:$C,3,0)</f>
        <v>354.74560774999998</v>
      </c>
      <c r="F2172" s="10">
        <f>VLOOKUP(B2172,'1월 3일'!$A:$C,3,0)</f>
        <v>306.27541580000002</v>
      </c>
      <c r="G2172" s="11">
        <f t="shared" si="35"/>
        <v>-13.663366336633654</v>
      </c>
    </row>
    <row r="2173" spans="2:7" x14ac:dyDescent="0.3">
      <c r="B2173" s="12">
        <v>106240</v>
      </c>
      <c r="C2173" s="13" t="s">
        <v>2334</v>
      </c>
      <c r="D2173" s="13" t="str">
        <f>VLOOKUP(B2173,'1월 3일'!$G:$I,3,0)</f>
        <v>디스플레이</v>
      </c>
      <c r="E2173" s="10">
        <f>VLOOKUP(B2173,'12월 1일'!$A:$C,3,0)</f>
        <v>386.93028509999999</v>
      </c>
      <c r="F2173" s="10">
        <f>VLOOKUP(B2173,'1월 3일'!$A:$C,3,0)</f>
        <v>320.84959855</v>
      </c>
      <c r="G2173" s="11">
        <f t="shared" si="35"/>
        <v>-17.078189300411516</v>
      </c>
    </row>
    <row r="2174" spans="2:7" x14ac:dyDescent="0.3">
      <c r="B2174" s="12">
        <v>119650</v>
      </c>
      <c r="C2174" s="13" t="s">
        <v>130</v>
      </c>
      <c r="D2174" s="13" t="str">
        <f>VLOOKUP(B2174,'1월 3일'!$G:$I,3,0)</f>
        <v>에너지</v>
      </c>
      <c r="E2174" s="10">
        <f>VLOOKUP(B2174,'12월 1일'!$A:$C,3,0)</f>
        <v>454.97178760000003</v>
      </c>
      <c r="F2174" s="10">
        <f>VLOOKUP(B2174,'1월 3일'!$A:$C,3,0)</f>
        <v>321.20832200000001</v>
      </c>
      <c r="G2174" s="11">
        <f t="shared" si="35"/>
        <v>-29.40038684719536</v>
      </c>
    </row>
    <row r="2175" spans="2:7" x14ac:dyDescent="0.3">
      <c r="B2175" s="12">
        <v>10420</v>
      </c>
      <c r="C2175" s="13" t="s">
        <v>2538</v>
      </c>
      <c r="D2175" s="13" t="str">
        <f>VLOOKUP(B2175,'1월 3일'!$G:$I,3,0)</f>
        <v>인터넷</v>
      </c>
      <c r="E2175" s="10">
        <f>VLOOKUP(B2175,'12월 1일'!$A:$C,3,0)</f>
        <v>372.97281839999999</v>
      </c>
      <c r="F2175" s="10">
        <f>VLOOKUP(B2175,'1월 3일'!$A:$C,3,0)</f>
        <v>298.1733246</v>
      </c>
      <c r="G2175" s="11">
        <f t="shared" si="35"/>
        <v>-20.054945054945051</v>
      </c>
    </row>
    <row r="2176" spans="2:7" x14ac:dyDescent="0.3">
      <c r="B2176" s="14">
        <v>310870</v>
      </c>
      <c r="C2176" s="15" t="s">
        <v>697</v>
      </c>
      <c r="D2176" s="15" t="str">
        <f>VLOOKUP(B2176,'1월 3일'!$G:$I,3,0)</f>
        <v>자동차</v>
      </c>
      <c r="E2176" s="10">
        <f>VLOOKUP(B2176,'12월 1일'!$A:$C,3,0)</f>
        <v>374.43960509999999</v>
      </c>
      <c r="F2176" s="10">
        <f>VLOOKUP(B2176,'1월 3일'!$A:$C,3,0)</f>
        <v>311.34342855</v>
      </c>
      <c r="G2176" s="11">
        <f t="shared" si="35"/>
        <v>-16.850828729281766</v>
      </c>
    </row>
    <row r="2177" spans="2:7" x14ac:dyDescent="0.3">
      <c r="B2177" s="12">
        <v>3680</v>
      </c>
      <c r="C2177" s="13" t="s">
        <v>2534</v>
      </c>
      <c r="D2177" s="13" t="str">
        <f>VLOOKUP(B2177,'1월 3일'!$G:$I,3,0)</f>
        <v>음식료</v>
      </c>
      <c r="E2177" s="10">
        <f>VLOOKUP(B2177,'12월 1일'!$A:$C,3,0)</f>
        <v>352.70045199999998</v>
      </c>
      <c r="F2177" s="10">
        <f>VLOOKUP(B2177,'1월 3일'!$A:$C,3,0)</f>
        <v>312.33860449999997</v>
      </c>
      <c r="G2177" s="11">
        <f t="shared" si="35"/>
        <v>-11.443661971830988</v>
      </c>
    </row>
    <row r="2178" spans="2:7" x14ac:dyDescent="0.3">
      <c r="B2178" s="12">
        <v>63760</v>
      </c>
      <c r="C2178" s="13" t="s">
        <v>1858</v>
      </c>
      <c r="D2178" s="13" t="str">
        <f>VLOOKUP(B2178,'1월 3일'!$G:$I,3,0)</f>
        <v>디스플레이</v>
      </c>
      <c r="E2178" s="10">
        <f>VLOOKUP(B2178,'12월 1일'!$A:$C,3,0)</f>
        <v>359.950018</v>
      </c>
      <c r="F2178" s="10">
        <f>VLOOKUP(B2178,'1월 3일'!$A:$C,3,0)</f>
        <v>305.86426399999999</v>
      </c>
      <c r="G2178" s="11">
        <f t="shared" si="35"/>
        <v>-15.025906735751294</v>
      </c>
    </row>
    <row r="2179" spans="2:7" x14ac:dyDescent="0.3">
      <c r="B2179" s="12">
        <v>32280</v>
      </c>
      <c r="C2179" s="13" t="s">
        <v>1042</v>
      </c>
      <c r="D2179" s="13" t="str">
        <f>VLOOKUP(B2179,'1월 3일'!$G:$I,3,0)</f>
        <v>기초소재</v>
      </c>
      <c r="E2179" s="10">
        <f>VLOOKUP(B2179,'12월 1일'!$A:$C,3,0)</f>
        <v>327.51451800000001</v>
      </c>
      <c r="F2179" s="10">
        <f>VLOOKUP(B2179,'1월 3일'!$A:$C,3,0)</f>
        <v>307.24753049999998</v>
      </c>
      <c r="G2179" s="11">
        <f t="shared" si="35"/>
        <v>-6.1881188118811936</v>
      </c>
    </row>
    <row r="2180" spans="2:7" x14ac:dyDescent="0.3">
      <c r="B2180" s="12">
        <v>113810</v>
      </c>
      <c r="C2180" s="13" t="s">
        <v>701</v>
      </c>
      <c r="D2180" s="13" t="str">
        <f>VLOOKUP(B2180,'1월 3일'!$G:$I,3,0)</f>
        <v>자동차</v>
      </c>
      <c r="E2180" s="10">
        <f>VLOOKUP(B2180,'12월 1일'!$A:$C,3,0)</f>
        <v>386.64240434999999</v>
      </c>
      <c r="F2180" s="10">
        <f>VLOOKUP(B2180,'1월 3일'!$A:$C,3,0)</f>
        <v>296.26270307999999</v>
      </c>
      <c r="G2180" s="11">
        <f t="shared" si="35"/>
        <v>-23.375527426160335</v>
      </c>
    </row>
    <row r="2181" spans="2:7" x14ac:dyDescent="0.3">
      <c r="B2181" s="14">
        <v>54220</v>
      </c>
      <c r="C2181" s="15" t="s">
        <v>967</v>
      </c>
      <c r="D2181" s="15" t="str">
        <f>VLOOKUP(B2181,'1월 3일'!$G:$I,3,0)</f>
        <v>에너지</v>
      </c>
      <c r="E2181" s="10">
        <f>VLOOKUP(B2181,'12월 1일'!$A:$C,3,0)</f>
        <v>396.31540725000002</v>
      </c>
      <c r="F2181" s="10">
        <f>VLOOKUP(B2181,'1월 3일'!$A:$C,3,0)</f>
        <v>318.31046995000003</v>
      </c>
      <c r="G2181" s="11">
        <f t="shared" si="35"/>
        <v>-19.68253968253968</v>
      </c>
    </row>
    <row r="2182" spans="2:7" x14ac:dyDescent="0.3">
      <c r="B2182" s="14">
        <v>26910</v>
      </c>
      <c r="C2182" s="15" t="s">
        <v>334</v>
      </c>
      <c r="D2182" s="15" t="str">
        <f>VLOOKUP(B2182,'1월 3일'!$G:$I,3,0)</f>
        <v>기초소재</v>
      </c>
      <c r="E2182" s="10">
        <f>VLOOKUP(B2182,'12월 1일'!$A:$C,3,0)</f>
        <v>316.427007</v>
      </c>
      <c r="F2182" s="10">
        <f>VLOOKUP(B2182,'1월 3일'!$A:$C,3,0)</f>
        <v>303.29592674999998</v>
      </c>
      <c r="G2182" s="11">
        <f t="shared" si="35"/>
        <v>-4.1497975708502111</v>
      </c>
    </row>
    <row r="2183" spans="2:7" x14ac:dyDescent="0.3">
      <c r="B2183" s="14">
        <v>43100</v>
      </c>
      <c r="C2183" s="15" t="s">
        <v>1181</v>
      </c>
      <c r="D2183" s="15" t="str">
        <f>VLOOKUP(B2183,'1월 3일'!$G:$I,3,0)</f>
        <v>헬스케어</v>
      </c>
      <c r="E2183" s="10">
        <f>VLOOKUP(B2183,'12월 1일'!$A:$C,3,0)</f>
        <v>342.0518816</v>
      </c>
      <c r="F2183" s="10">
        <f>VLOOKUP(B2183,'1월 3일'!$A:$C,3,0)</f>
        <v>309.16227759999998</v>
      </c>
      <c r="G2183" s="11">
        <f t="shared" si="35"/>
        <v>-9.6153846153846256</v>
      </c>
    </row>
    <row r="2184" spans="2:7" x14ac:dyDescent="0.3">
      <c r="B2184" s="14">
        <v>123330</v>
      </c>
      <c r="C2184" s="15" t="s">
        <v>1961</v>
      </c>
      <c r="D2184" s="15" t="str">
        <f>VLOOKUP(B2184,'1월 3일'!$G:$I,3,0)</f>
        <v>화장품</v>
      </c>
      <c r="E2184" s="10">
        <f>VLOOKUP(B2184,'12월 1일'!$A:$C,3,0)</f>
        <v>334.6</v>
      </c>
      <c r="F2184" s="10">
        <f>VLOOKUP(B2184,'1월 3일'!$A:$C,3,0)</f>
        <v>301.7</v>
      </c>
      <c r="G2184" s="11">
        <f t="shared" si="35"/>
        <v>-9.8326359832636037</v>
      </c>
    </row>
    <row r="2185" spans="2:7" x14ac:dyDescent="0.3">
      <c r="B2185" s="12">
        <v>179530</v>
      </c>
      <c r="C2185" s="13" t="s">
        <v>1413</v>
      </c>
      <c r="D2185" s="13" t="str">
        <f>VLOOKUP(B2185,'1월 3일'!$G:$I,3,0)</f>
        <v>헬스케어</v>
      </c>
      <c r="E2185" s="10">
        <f>VLOOKUP(B2185,'12월 1일'!$A:$C,3,0)</f>
        <v>339.11047239999999</v>
      </c>
      <c r="F2185" s="10">
        <f>VLOOKUP(B2185,'1월 3일'!$A:$C,3,0)</f>
        <v>324.02873979999998</v>
      </c>
      <c r="G2185" s="11">
        <f t="shared" si="35"/>
        <v>-4.4474393530997354</v>
      </c>
    </row>
    <row r="2186" spans="2:7" x14ac:dyDescent="0.3">
      <c r="B2186" s="14">
        <v>60260</v>
      </c>
      <c r="C2186" s="15" t="s">
        <v>463</v>
      </c>
      <c r="D2186" s="15" t="str">
        <f>VLOOKUP(B2186,'1월 3일'!$G:$I,3,0)</f>
        <v>건설</v>
      </c>
      <c r="E2186" s="10">
        <f>VLOOKUP(B2186,'12월 1일'!$A:$C,3,0)</f>
        <v>356.27587391999998</v>
      </c>
      <c r="F2186" s="10">
        <f>VLOOKUP(B2186,'1월 3일'!$A:$C,3,0)</f>
        <v>304.64740103999998</v>
      </c>
      <c r="G2186" s="11">
        <f t="shared" si="35"/>
        <v>-14.491150442477874</v>
      </c>
    </row>
    <row r="2187" spans="2:7" x14ac:dyDescent="0.3">
      <c r="B2187" s="12">
        <v>11080</v>
      </c>
      <c r="C2187" s="13" t="s">
        <v>2648</v>
      </c>
      <c r="D2187" s="13" t="str">
        <f>VLOOKUP(B2187,'1월 3일'!$G:$I,3,0)</f>
        <v>패션</v>
      </c>
      <c r="E2187" s="10">
        <f>VLOOKUP(B2187,'12월 1일'!$A:$C,3,0)</f>
        <v>293.25257994999998</v>
      </c>
      <c r="F2187" s="10">
        <f>VLOOKUP(B2187,'1월 3일'!$A:$C,3,0)</f>
        <v>293.28867450000001</v>
      </c>
      <c r="G2187" s="11">
        <f t="shared" si="35"/>
        <v>1.2308348661815849E-2</v>
      </c>
    </row>
    <row r="2188" spans="2:7" x14ac:dyDescent="0.3">
      <c r="B2188" s="14">
        <v>23790</v>
      </c>
      <c r="C2188" s="15" t="s">
        <v>650</v>
      </c>
      <c r="D2188" s="15" t="str">
        <f>VLOOKUP(B2188,'1월 3일'!$G:$I,3,0)</f>
        <v>기초소재</v>
      </c>
      <c r="E2188" s="10">
        <f>VLOOKUP(B2188,'12월 1일'!$A:$C,3,0)</f>
        <v>341.26792210000002</v>
      </c>
      <c r="F2188" s="10">
        <f>VLOOKUP(B2188,'1월 3일'!$A:$C,3,0)</f>
        <v>285.32236110000002</v>
      </c>
      <c r="G2188" s="11">
        <f t="shared" si="35"/>
        <v>-16.393442622950815</v>
      </c>
    </row>
    <row r="2189" spans="2:7" x14ac:dyDescent="0.3">
      <c r="B2189" s="12">
        <v>98660</v>
      </c>
      <c r="C2189" s="13" t="s">
        <v>1471</v>
      </c>
      <c r="D2189" s="13" t="str">
        <f>VLOOKUP(B2189,'1월 3일'!$G:$I,3,0)</f>
        <v>패션</v>
      </c>
      <c r="E2189" s="10">
        <f>VLOOKUP(B2189,'12월 1일'!$A:$C,3,0)</f>
        <v>348.15218160000001</v>
      </c>
      <c r="F2189" s="10">
        <f>VLOOKUP(B2189,'1월 3일'!$A:$C,3,0)</f>
        <v>291.27274080000001</v>
      </c>
      <c r="G2189" s="11">
        <f t="shared" si="35"/>
        <v>-16.337522441651707</v>
      </c>
    </row>
    <row r="2190" spans="2:7" x14ac:dyDescent="0.3">
      <c r="B2190" s="14">
        <v>14910</v>
      </c>
      <c r="C2190" s="15" t="s">
        <v>1116</v>
      </c>
      <c r="D2190" s="15" t="str">
        <f>VLOOKUP(B2190,'1월 3일'!$G:$I,3,0)</f>
        <v>전자제품</v>
      </c>
      <c r="E2190" s="10">
        <f>VLOOKUP(B2190,'12월 1일'!$A:$C,3,0)</f>
        <v>341.99434035000002</v>
      </c>
      <c r="F2190" s="10">
        <f>VLOOKUP(B2190,'1월 3일'!$A:$C,3,0)</f>
        <v>301.07194064999999</v>
      </c>
      <c r="G2190" s="11">
        <f t="shared" si="35"/>
        <v>-11.965811965811978</v>
      </c>
    </row>
    <row r="2191" spans="2:7" x14ac:dyDescent="0.3">
      <c r="B2191" s="14">
        <v>54630</v>
      </c>
      <c r="C2191" s="15" t="s">
        <v>1482</v>
      </c>
      <c r="D2191" s="15" t="str">
        <f>VLOOKUP(B2191,'1월 3일'!$G:$I,3,0)</f>
        <v>반도체</v>
      </c>
      <c r="E2191" s="10">
        <f>VLOOKUP(B2191,'12월 1일'!$A:$C,3,0)</f>
        <v>247.89642370999999</v>
      </c>
      <c r="F2191" s="10">
        <f>VLOOKUP(B2191,'1월 3일'!$A:$C,3,0)</f>
        <v>298.11338413999999</v>
      </c>
      <c r="G2191" s="11">
        <f t="shared" si="35"/>
        <v>20.2572347266881</v>
      </c>
    </row>
    <row r="2192" spans="2:7" x14ac:dyDescent="0.3">
      <c r="B2192" s="12">
        <v>1420</v>
      </c>
      <c r="C2192" s="13" t="s">
        <v>2262</v>
      </c>
      <c r="D2192" s="13" t="str">
        <f>VLOOKUP(B2192,'1월 3일'!$G:$I,3,0)</f>
        <v>자동차</v>
      </c>
      <c r="E2192" s="10">
        <f>VLOOKUP(B2192,'12월 1일'!$A:$C,3,0)</f>
        <v>308.18</v>
      </c>
      <c r="F2192" s="10">
        <f>VLOOKUP(B2192,'1월 3일'!$A:$C,3,0)</f>
        <v>299.44</v>
      </c>
      <c r="G2192" s="11">
        <f t="shared" si="35"/>
        <v>-2.8360049321824898</v>
      </c>
    </row>
    <row r="2193" spans="2:7" x14ac:dyDescent="0.3">
      <c r="B2193" s="12">
        <v>58530</v>
      </c>
      <c r="C2193" s="13" t="s">
        <v>2315</v>
      </c>
      <c r="D2193" s="13" t="str">
        <f>VLOOKUP(B2193,'1월 3일'!$G:$I,3,0)</f>
        <v>PCB</v>
      </c>
      <c r="E2193" s="10">
        <f>VLOOKUP(B2193,'12월 1일'!$A:$C,3,0)</f>
        <v>292.87053359999999</v>
      </c>
      <c r="F2193" s="10">
        <f>VLOOKUP(B2193,'1월 3일'!$A:$C,3,0)</f>
        <v>292.87053359999999</v>
      </c>
      <c r="G2193" s="11">
        <f t="shared" si="35"/>
        <v>0</v>
      </c>
    </row>
    <row r="2194" spans="2:7" x14ac:dyDescent="0.3">
      <c r="B2194" s="14">
        <v>204210</v>
      </c>
      <c r="C2194" s="15" t="s">
        <v>829</v>
      </c>
      <c r="D2194" s="15" t="str">
        <f>VLOOKUP(B2194,'1월 3일'!$G:$I,3,0)</f>
        <v>금융</v>
      </c>
      <c r="E2194" s="10">
        <f>VLOOKUP(B2194,'12월 1일'!$A:$C,3,0)</f>
        <v>385.07929799999999</v>
      </c>
      <c r="F2194" s="10">
        <f>VLOOKUP(B2194,'1월 3일'!$A:$C,3,0)</f>
        <v>273.93852500000003</v>
      </c>
      <c r="G2194" s="11">
        <f t="shared" si="35"/>
        <v>-28.861788617886177</v>
      </c>
    </row>
    <row r="2195" spans="2:7" x14ac:dyDescent="0.3">
      <c r="B2195" s="12">
        <v>65770</v>
      </c>
      <c r="C2195" s="13" t="s">
        <v>32</v>
      </c>
      <c r="D2195" s="13" t="str">
        <f>VLOOKUP(B2195,'1월 3일'!$G:$I,3,0)</f>
        <v>통신</v>
      </c>
      <c r="E2195" s="10">
        <f>VLOOKUP(B2195,'12월 1일'!$A:$C,3,0)</f>
        <v>310.57808</v>
      </c>
      <c r="F2195" s="10">
        <f>VLOOKUP(B2195,'1월 3일'!$A:$C,3,0)</f>
        <v>292.13750649999997</v>
      </c>
      <c r="G2195" s="11">
        <f t="shared" si="35"/>
        <v>-5.9375000000000071</v>
      </c>
    </row>
    <row r="2196" spans="2:7" x14ac:dyDescent="0.3">
      <c r="B2196" s="12">
        <v>66790</v>
      </c>
      <c r="C2196" s="13" t="s">
        <v>1291</v>
      </c>
      <c r="D2196" s="13" t="str">
        <f>VLOOKUP(B2196,'1월 3일'!$G:$I,3,0)</f>
        <v>방송미디어</v>
      </c>
      <c r="E2196" s="10">
        <f>VLOOKUP(B2196,'12월 1일'!$A:$C,3,0)</f>
        <v>386.01263583999997</v>
      </c>
      <c r="F2196" s="10">
        <f>VLOOKUP(B2196,'1월 3일'!$A:$C,3,0)</f>
        <v>291.33029119999998</v>
      </c>
      <c r="G2196" s="11">
        <f t="shared" si="35"/>
        <v>-24.528301886792459</v>
      </c>
    </row>
    <row r="2197" spans="2:7" x14ac:dyDescent="0.3">
      <c r="B2197" s="12">
        <v>25890</v>
      </c>
      <c r="C2197" s="13" t="s">
        <v>2501</v>
      </c>
      <c r="D2197" s="13" t="str">
        <f>VLOOKUP(B2197,'1월 3일'!$G:$I,3,0)</f>
        <v>조선</v>
      </c>
      <c r="E2197" s="10">
        <f>VLOOKUP(B2197,'12월 1일'!$A:$C,3,0)</f>
        <v>279.33869729999998</v>
      </c>
      <c r="F2197" s="10">
        <f>VLOOKUP(B2197,'1월 3일'!$A:$C,3,0)</f>
        <v>328.53397395000002</v>
      </c>
      <c r="G2197" s="11">
        <f t="shared" si="35"/>
        <v>17.611336032388671</v>
      </c>
    </row>
    <row r="2198" spans="2:7" x14ac:dyDescent="0.3">
      <c r="B2198" s="14">
        <v>33250</v>
      </c>
      <c r="C2198" s="15" t="s">
        <v>2075</v>
      </c>
      <c r="D2198" s="15" t="str">
        <f>VLOOKUP(B2198,'1월 3일'!$G:$I,3,0)</f>
        <v>자동차</v>
      </c>
      <c r="E2198" s="10">
        <f>VLOOKUP(B2198,'12월 1일'!$A:$C,3,0)</f>
        <v>313.92</v>
      </c>
      <c r="F2198" s="10">
        <f>VLOOKUP(B2198,'1월 3일'!$A:$C,3,0)</f>
        <v>284.48</v>
      </c>
      <c r="G2198" s="11">
        <f t="shared" si="35"/>
        <v>-9.3781855249745139</v>
      </c>
    </row>
    <row r="2199" spans="2:7" x14ac:dyDescent="0.3">
      <c r="B2199" s="12">
        <v>224060</v>
      </c>
      <c r="C2199" s="13" t="s">
        <v>583</v>
      </c>
      <c r="D2199" s="13" t="str">
        <f>VLOOKUP(B2199,'1월 3일'!$G:$I,3,0)</f>
        <v>반도체</v>
      </c>
      <c r="E2199" s="10">
        <f>VLOOKUP(B2199,'12월 1일'!$A:$C,3,0)</f>
        <v>251.95654300000001</v>
      </c>
      <c r="F2199" s="10">
        <f>VLOOKUP(B2199,'1월 3일'!$A:$C,3,0)</f>
        <v>268.3488964</v>
      </c>
      <c r="G2199" s="11">
        <f t="shared" si="35"/>
        <v>6.5060240963855431</v>
      </c>
    </row>
    <row r="2200" spans="2:7" x14ac:dyDescent="0.3">
      <c r="B2200" s="14">
        <v>20400</v>
      </c>
      <c r="C2200" s="15" t="s">
        <v>494</v>
      </c>
      <c r="D2200" s="15" t="str">
        <f>VLOOKUP(B2200,'1월 3일'!$G:$I,3,0)</f>
        <v>자동차</v>
      </c>
      <c r="E2200" s="10">
        <f>VLOOKUP(B2200,'12월 1일'!$A:$C,3,0)</f>
        <v>313.49501780000003</v>
      </c>
      <c r="F2200" s="10">
        <f>VLOOKUP(B2200,'1월 3일'!$A:$C,3,0)</f>
        <v>281.60335780000003</v>
      </c>
      <c r="G2200" s="11">
        <f t="shared" si="35"/>
        <v>-10.172939979654117</v>
      </c>
    </row>
    <row r="2201" spans="2:7" x14ac:dyDescent="0.3">
      <c r="B2201" s="14">
        <v>191410</v>
      </c>
      <c r="C2201" s="15" t="s">
        <v>1808</v>
      </c>
      <c r="D2201" s="15" t="str">
        <f>VLOOKUP(B2201,'1월 3일'!$G:$I,3,0)</f>
        <v>기초소재</v>
      </c>
      <c r="E2201" s="10">
        <f>VLOOKUP(B2201,'12월 1일'!$A:$C,3,0)</f>
        <v>289.89505559999998</v>
      </c>
      <c r="F2201" s="10">
        <f>VLOOKUP(B2201,'1월 3일'!$A:$C,3,0)</f>
        <v>275.30302260000002</v>
      </c>
      <c r="G2201" s="11">
        <f t="shared" si="35"/>
        <v>-5.033557046979853</v>
      </c>
    </row>
    <row r="2202" spans="2:7" x14ac:dyDescent="0.3">
      <c r="B2202" s="14">
        <v>65420</v>
      </c>
      <c r="C2202" s="15" t="s">
        <v>1439</v>
      </c>
      <c r="D2202" s="15" t="str">
        <f>VLOOKUP(B2202,'1월 3일'!$G:$I,3,0)</f>
        <v>에너지</v>
      </c>
      <c r="E2202" s="10">
        <f>VLOOKUP(B2202,'12월 1일'!$A:$C,3,0)</f>
        <v>425.47616249999999</v>
      </c>
      <c r="F2202" s="10">
        <f>VLOOKUP(B2202,'1월 3일'!$A:$C,3,0)</f>
        <v>274.34702958000003</v>
      </c>
      <c r="G2202" s="11">
        <f t="shared" si="35"/>
        <v>-35.519999999999996</v>
      </c>
    </row>
    <row r="2203" spans="2:7" x14ac:dyDescent="0.3">
      <c r="B2203" s="12">
        <v>187790</v>
      </c>
      <c r="C2203" s="13" t="s">
        <v>383</v>
      </c>
      <c r="D2203" s="13" t="str">
        <f>VLOOKUP(B2203,'1월 3일'!$G:$I,3,0)</f>
        <v>에너지</v>
      </c>
      <c r="E2203" s="10">
        <f>VLOOKUP(B2203,'12월 1일'!$A:$C,3,0)</f>
        <v>313.94264939999999</v>
      </c>
      <c r="F2203" s="10">
        <f>VLOOKUP(B2203,'1월 3일'!$A:$C,3,0)</f>
        <v>289.26593459999998</v>
      </c>
      <c r="G2203" s="11">
        <f t="shared" si="35"/>
        <v>-7.8602620087336312</v>
      </c>
    </row>
    <row r="2204" spans="2:7" x14ac:dyDescent="0.3">
      <c r="B2204" s="12">
        <v>148780</v>
      </c>
      <c r="C2204" s="13" t="s">
        <v>974</v>
      </c>
      <c r="D2204" s="13" t="str">
        <f>VLOOKUP(B2204,'1월 3일'!$G:$I,3,0)</f>
        <v>전문서비스</v>
      </c>
      <c r="E2204" s="10">
        <f>VLOOKUP(B2204,'12월 1일'!$A:$C,3,0)</f>
        <v>285.21272575</v>
      </c>
      <c r="F2204" s="10">
        <f>VLOOKUP(B2204,'1월 3일'!$A:$C,3,0)</f>
        <v>271.69106399999998</v>
      </c>
      <c r="G2204" s="11">
        <f t="shared" si="35"/>
        <v>-4.7409040793825907</v>
      </c>
    </row>
    <row r="2205" spans="2:7" x14ac:dyDescent="0.3">
      <c r="B2205" s="12">
        <v>60480</v>
      </c>
      <c r="C2205" s="13" t="s">
        <v>348</v>
      </c>
      <c r="D2205" s="13" t="str">
        <f>VLOOKUP(B2205,'1월 3일'!$G:$I,3,0)</f>
        <v>기초소재</v>
      </c>
      <c r="E2205" s="10">
        <f>VLOOKUP(B2205,'12월 1일'!$A:$C,3,0)</f>
        <v>326.04599999999999</v>
      </c>
      <c r="F2205" s="10">
        <f>VLOOKUP(B2205,'1월 3일'!$A:$C,3,0)</f>
        <v>271.70499999999998</v>
      </c>
      <c r="G2205" s="11">
        <f t="shared" si="35"/>
        <v>-16.666666666666675</v>
      </c>
    </row>
    <row r="2206" spans="2:7" x14ac:dyDescent="0.3">
      <c r="B2206" s="14">
        <v>64510</v>
      </c>
      <c r="C2206" s="15" t="s">
        <v>1750</v>
      </c>
      <c r="D2206" s="15" t="str">
        <f>VLOOKUP(B2206,'1월 3일'!$G:$I,3,0)</f>
        <v>에너지</v>
      </c>
      <c r="E2206" s="10">
        <f>VLOOKUP(B2206,'12월 1일'!$A:$C,3,0)</f>
        <v>278.21777500000002</v>
      </c>
      <c r="F2206" s="10">
        <f>VLOOKUP(B2206,'1월 3일'!$A:$C,3,0)</f>
        <v>278.21777500000002</v>
      </c>
      <c r="G2206" s="11">
        <f t="shared" si="35"/>
        <v>0</v>
      </c>
    </row>
    <row r="2207" spans="2:7" x14ac:dyDescent="0.3">
      <c r="B2207" s="12">
        <v>148140</v>
      </c>
      <c r="C2207" s="13" t="s">
        <v>948</v>
      </c>
      <c r="D2207" s="13" t="str">
        <f>VLOOKUP(B2207,'1월 3일'!$G:$I,3,0)</f>
        <v>에너지</v>
      </c>
      <c r="E2207" s="10">
        <f>VLOOKUP(B2207,'12월 1일'!$A:$C,3,0)</f>
        <v>276.53546879999999</v>
      </c>
      <c r="F2207" s="10">
        <f>VLOOKUP(B2207,'1월 3일'!$A:$C,3,0)</f>
        <v>276.53546879999999</v>
      </c>
      <c r="G2207" s="11">
        <f t="shared" si="35"/>
        <v>0</v>
      </c>
    </row>
    <row r="2208" spans="2:7" x14ac:dyDescent="0.3">
      <c r="B2208" s="12">
        <v>39740</v>
      </c>
      <c r="C2208" s="13" t="s">
        <v>2494</v>
      </c>
      <c r="D2208" s="13" t="str">
        <f>VLOOKUP(B2208,'1월 3일'!$G:$I,3,0)</f>
        <v>전자제품</v>
      </c>
      <c r="E2208" s="10">
        <f>VLOOKUP(B2208,'12월 1일'!$A:$C,3,0)</f>
        <v>291.86965079999999</v>
      </c>
      <c r="F2208" s="10">
        <f>VLOOKUP(B2208,'1월 3일'!$A:$C,3,0)</f>
        <v>272.62549799999999</v>
      </c>
      <c r="G2208" s="11">
        <f t="shared" si="35"/>
        <v>-6.5934065934065922</v>
      </c>
    </row>
    <row r="2209" spans="2:7" x14ac:dyDescent="0.3">
      <c r="B2209" s="12">
        <v>115610</v>
      </c>
      <c r="C2209" s="13" t="s">
        <v>1837</v>
      </c>
      <c r="D2209" s="13" t="str">
        <f>VLOOKUP(B2209,'1월 3일'!$G:$I,3,0)</f>
        <v>반도체</v>
      </c>
      <c r="E2209" s="10">
        <f>VLOOKUP(B2209,'12월 1일'!$A:$C,3,0)</f>
        <v>299.66779580000002</v>
      </c>
      <c r="F2209" s="10">
        <f>VLOOKUP(B2209,'1월 3일'!$A:$C,3,0)</f>
        <v>275.90896800000002</v>
      </c>
      <c r="G2209" s="11">
        <f t="shared" ref="G2209:G2257" si="36">(F2209/E2209-1)*100</f>
        <v>-7.9283887468030727</v>
      </c>
    </row>
    <row r="2210" spans="2:7" x14ac:dyDescent="0.3">
      <c r="B2210" s="12">
        <v>219750</v>
      </c>
      <c r="C2210" s="13" t="s">
        <v>2046</v>
      </c>
      <c r="D2210" s="13" t="str">
        <f>VLOOKUP(B2210,'1월 3일'!$G:$I,3,0)</f>
        <v>헬스케어</v>
      </c>
      <c r="E2210" s="10">
        <f>VLOOKUP(B2210,'12월 1일'!$A:$C,3,0)</f>
        <v>272.34074175000001</v>
      </c>
      <c r="F2210" s="10">
        <f>VLOOKUP(B2210,'1월 3일'!$A:$C,3,0)</f>
        <v>272.34074175000001</v>
      </c>
      <c r="G2210" s="11">
        <f t="shared" si="36"/>
        <v>0</v>
      </c>
    </row>
    <row r="2211" spans="2:7" x14ac:dyDescent="0.3">
      <c r="B2211" s="14">
        <v>286750</v>
      </c>
      <c r="C2211" s="16" t="s">
        <v>384</v>
      </c>
      <c r="D2211" s="16" t="str">
        <f>VLOOKUP(B2211,'1월 3일'!$G:$I,3,0)</f>
        <v>보안</v>
      </c>
      <c r="E2211" s="10">
        <f>VLOOKUP(B2211,'12월 1일'!$A:$C,3,0)</f>
        <v>344.82765065000001</v>
      </c>
      <c r="F2211" s="10">
        <f>VLOOKUP(B2211,'1월 3일'!$A:$C,3,0)</f>
        <v>270.13204680000001</v>
      </c>
      <c r="G2211" s="11">
        <f t="shared" si="36"/>
        <v>-21.661721068249264</v>
      </c>
    </row>
    <row r="2212" spans="2:7" x14ac:dyDescent="0.3">
      <c r="B2212" s="14">
        <v>43360</v>
      </c>
      <c r="C2212" s="15" t="s">
        <v>702</v>
      </c>
      <c r="D2212" s="15" t="str">
        <f>VLOOKUP(B2212,'1월 3일'!$G:$I,3,0)</f>
        <v>전자제품</v>
      </c>
      <c r="E2212" s="10">
        <f>VLOOKUP(B2212,'12월 1일'!$A:$C,3,0)</f>
        <v>300.60000000000002</v>
      </c>
      <c r="F2212" s="10">
        <f>VLOOKUP(B2212,'1월 3일'!$A:$C,3,0)</f>
        <v>266.39999999999998</v>
      </c>
      <c r="G2212" s="11">
        <f t="shared" si="36"/>
        <v>-11.377245508982048</v>
      </c>
    </row>
    <row r="2213" spans="2:7" x14ac:dyDescent="0.3">
      <c r="B2213" s="12">
        <v>134060</v>
      </c>
      <c r="C2213" s="18" t="s">
        <v>1879</v>
      </c>
      <c r="D2213" s="18" t="str">
        <f>VLOOKUP(B2213,'1월 3일'!$G:$I,3,0)</f>
        <v>교육</v>
      </c>
      <c r="E2213" s="10">
        <f>VLOOKUP(B2213,'12월 1일'!$A:$C,3,0)</f>
        <v>288.539625</v>
      </c>
      <c r="F2213" s="10">
        <f>VLOOKUP(B2213,'1월 3일'!$A:$C,3,0)</f>
        <v>261.83182499999998</v>
      </c>
      <c r="G2213" s="11">
        <f t="shared" si="36"/>
        <v>-9.2561983471074463</v>
      </c>
    </row>
    <row r="2214" spans="2:7" x14ac:dyDescent="0.3">
      <c r="B2214" s="14">
        <v>290660</v>
      </c>
      <c r="C2214" s="15" t="s">
        <v>421</v>
      </c>
      <c r="D2214" s="15" t="str">
        <f>VLOOKUP(B2214,'1월 3일'!$G:$I,3,0)</f>
        <v>헬스케어</v>
      </c>
      <c r="E2214" s="10">
        <f>VLOOKUP(B2214,'12월 1일'!$A:$C,3,0)</f>
        <v>325.16642730000001</v>
      </c>
      <c r="F2214" s="10">
        <f>VLOOKUP(B2214,'1월 3일'!$A:$C,3,0)</f>
        <v>273.2167614</v>
      </c>
      <c r="G2214" s="11">
        <f t="shared" si="36"/>
        <v>-15.97633136094675</v>
      </c>
    </row>
    <row r="2215" spans="2:7" x14ac:dyDescent="0.3">
      <c r="B2215" s="12">
        <v>299910</v>
      </c>
      <c r="C2215" s="13" t="s">
        <v>913</v>
      </c>
      <c r="D2215" s="13" t="str">
        <f>VLOOKUP(B2215,'1월 3일'!$G:$I,3,0)</f>
        <v>게임</v>
      </c>
      <c r="E2215" s="10">
        <f>VLOOKUP(B2215,'12월 1일'!$A:$C,3,0)</f>
        <v>259.74889139999999</v>
      </c>
      <c r="F2215" s="10">
        <f>VLOOKUP(B2215,'1월 3일'!$A:$C,3,0)</f>
        <v>259.74889139999999</v>
      </c>
      <c r="G2215" s="11">
        <f t="shared" si="36"/>
        <v>0</v>
      </c>
    </row>
    <row r="2216" spans="2:7" x14ac:dyDescent="0.3">
      <c r="B2216" s="14">
        <v>38340</v>
      </c>
      <c r="C2216" s="16" t="s">
        <v>278</v>
      </c>
      <c r="D2216" s="16" t="str">
        <f>VLOOKUP(B2216,'1월 3일'!$G:$I,3,0)</f>
        <v>교육</v>
      </c>
      <c r="E2216" s="10">
        <f>VLOOKUP(B2216,'12월 1일'!$A:$C,3,0)</f>
        <v>166.41828315000001</v>
      </c>
      <c r="F2216" s="10">
        <f>VLOOKUP(B2216,'1월 3일'!$A:$C,3,0)</f>
        <v>259.77967919999998</v>
      </c>
      <c r="G2216" s="11">
        <f t="shared" si="36"/>
        <v>56.100444183677411</v>
      </c>
    </row>
    <row r="2217" spans="2:7" x14ac:dyDescent="0.3">
      <c r="B2217" s="14">
        <v>67770</v>
      </c>
      <c r="C2217" s="15" t="s">
        <v>1155</v>
      </c>
      <c r="D2217" s="15" t="str">
        <f>VLOOKUP(B2217,'1월 3일'!$G:$I,3,0)</f>
        <v>디스플레이</v>
      </c>
      <c r="E2217" s="10">
        <f>VLOOKUP(B2217,'12월 1일'!$A:$C,3,0)</f>
        <v>272.8892725</v>
      </c>
      <c r="F2217" s="10">
        <f>VLOOKUP(B2217,'1월 3일'!$A:$C,3,0)</f>
        <v>244.34085630000001</v>
      </c>
      <c r="G2217" s="11">
        <f t="shared" si="36"/>
        <v>-10.461538461538456</v>
      </c>
    </row>
    <row r="2218" spans="2:7" x14ac:dyDescent="0.3">
      <c r="B2218" s="14">
        <v>54410</v>
      </c>
      <c r="C2218" s="15" t="s">
        <v>2130</v>
      </c>
      <c r="D2218" s="15" t="str">
        <f>VLOOKUP(B2218,'1월 3일'!$G:$I,3,0)</f>
        <v>기초소재</v>
      </c>
      <c r="E2218" s="10">
        <f>VLOOKUP(B2218,'12월 1일'!$A:$C,3,0)</f>
        <v>288.92599999999999</v>
      </c>
      <c r="F2218" s="10">
        <f>VLOOKUP(B2218,'1월 3일'!$A:$C,3,0)</f>
        <v>250.976</v>
      </c>
      <c r="G2218" s="11">
        <f t="shared" si="36"/>
        <v>-13.134851138353765</v>
      </c>
    </row>
    <row r="2219" spans="2:7" x14ac:dyDescent="0.3">
      <c r="B2219" s="14">
        <v>110020</v>
      </c>
      <c r="C2219" s="16" t="s">
        <v>1949</v>
      </c>
      <c r="D2219" s="16" t="str">
        <f>VLOOKUP(B2219,'1월 3일'!$G:$I,3,0)</f>
        <v>헬스케어</v>
      </c>
      <c r="E2219" s="10">
        <f>VLOOKUP(B2219,'12월 1일'!$A:$C,3,0)</f>
        <v>243.50399999999999</v>
      </c>
      <c r="F2219" s="10">
        <f>VLOOKUP(B2219,'1월 3일'!$A:$C,3,0)</f>
        <v>247.95</v>
      </c>
      <c r="G2219" s="11">
        <f t="shared" si="36"/>
        <v>1.8258426966292207</v>
      </c>
    </row>
    <row r="2220" spans="2:7" x14ac:dyDescent="0.3">
      <c r="B2220" s="14">
        <v>1210</v>
      </c>
      <c r="C2220" s="15" t="s">
        <v>371</v>
      </c>
      <c r="D2220" s="15" t="str">
        <f>VLOOKUP(B2220,'1월 3일'!$G:$I,3,0)</f>
        <v>디스플레이</v>
      </c>
      <c r="E2220" s="10">
        <f>VLOOKUP(B2220,'12월 1일'!$A:$C,3,0)</f>
        <v>276.91961954999999</v>
      </c>
      <c r="F2220" s="10">
        <f>VLOOKUP(B2220,'1월 3일'!$A:$C,3,0)</f>
        <v>251.01868001</v>
      </c>
      <c r="G2220" s="11">
        <f t="shared" si="36"/>
        <v>-9.3532338308457756</v>
      </c>
    </row>
    <row r="2221" spans="2:7" x14ac:dyDescent="0.3">
      <c r="B2221" s="12">
        <v>323230</v>
      </c>
      <c r="C2221" s="13" t="s">
        <v>1594</v>
      </c>
      <c r="D2221" s="13" t="str">
        <f>VLOOKUP(B2221,'1월 3일'!$G:$I,3,0)</f>
        <v>패션</v>
      </c>
      <c r="E2221" s="10">
        <f>VLOOKUP(B2221,'12월 1일'!$A:$C,3,0)</f>
        <v>278.49927200000002</v>
      </c>
      <c r="F2221" s="10">
        <f>VLOOKUP(B2221,'1월 3일'!$A:$C,3,0)</f>
        <v>241.26513019999999</v>
      </c>
      <c r="G2221" s="11">
        <f t="shared" si="36"/>
        <v>-13.36956521739131</v>
      </c>
    </row>
    <row r="2222" spans="2:7" x14ac:dyDescent="0.3">
      <c r="B2222" s="12">
        <v>208860</v>
      </c>
      <c r="C2222" s="13" t="s">
        <v>1562</v>
      </c>
      <c r="D2222" s="13" t="str">
        <f>VLOOKUP(B2222,'1월 3일'!$G:$I,3,0)</f>
        <v>인터넷</v>
      </c>
      <c r="E2222" s="10">
        <f>VLOOKUP(B2222,'12월 1일'!$A:$C,3,0)</f>
        <v>252.33717915</v>
      </c>
      <c r="F2222" s="10">
        <f>VLOOKUP(B2222,'1월 3일'!$A:$C,3,0)</f>
        <v>252.33717915</v>
      </c>
      <c r="G2222" s="11">
        <f t="shared" si="36"/>
        <v>0</v>
      </c>
    </row>
    <row r="2223" spans="2:7" x14ac:dyDescent="0.3">
      <c r="B2223" s="14">
        <v>96610</v>
      </c>
      <c r="C2223" s="15" t="s">
        <v>1397</v>
      </c>
      <c r="D2223" s="15" t="str">
        <f>VLOOKUP(B2223,'1월 3일'!$G:$I,3,0)</f>
        <v>반도체</v>
      </c>
      <c r="E2223" s="10">
        <f>VLOOKUP(B2223,'12월 1일'!$A:$C,3,0)</f>
        <v>299.02983</v>
      </c>
      <c r="F2223" s="10">
        <f>VLOOKUP(B2223,'1월 3일'!$A:$C,3,0)</f>
        <v>254.99089140000001</v>
      </c>
      <c r="G2223" s="11">
        <f t="shared" si="36"/>
        <v>-14.727272727272723</v>
      </c>
    </row>
    <row r="2224" spans="2:7" x14ac:dyDescent="0.3">
      <c r="B2224" s="14">
        <v>114120</v>
      </c>
      <c r="C2224" s="15" t="s">
        <v>2224</v>
      </c>
      <c r="D2224" s="15" t="str">
        <f>VLOOKUP(B2224,'1월 3일'!$G:$I,3,0)</f>
        <v>보안</v>
      </c>
      <c r="E2224" s="10">
        <f>VLOOKUP(B2224,'12월 1일'!$A:$C,3,0)</f>
        <v>249.1302135</v>
      </c>
      <c r="F2224" s="10">
        <f>VLOOKUP(B2224,'1월 3일'!$A:$C,3,0)</f>
        <v>249.1302135</v>
      </c>
      <c r="G2224" s="11">
        <f t="shared" si="36"/>
        <v>0</v>
      </c>
    </row>
    <row r="2225" spans="2:7" x14ac:dyDescent="0.3">
      <c r="B2225" s="14">
        <v>64090</v>
      </c>
      <c r="C2225" s="15" t="s">
        <v>1531</v>
      </c>
      <c r="D2225" s="15" t="str">
        <f>VLOOKUP(B2225,'1월 3일'!$G:$I,3,0)</f>
        <v>화장품</v>
      </c>
      <c r="E2225" s="10">
        <f>VLOOKUP(B2225,'12월 1일'!$A:$C,3,0)</f>
        <v>228.76788364999999</v>
      </c>
      <c r="F2225" s="10">
        <f>VLOOKUP(B2225,'1월 3일'!$A:$C,3,0)</f>
        <v>185.32235084999999</v>
      </c>
      <c r="G2225" s="11">
        <f t="shared" si="36"/>
        <v>-18.991097922848667</v>
      </c>
    </row>
    <row r="2226" spans="2:7" x14ac:dyDescent="0.3">
      <c r="B2226" s="12">
        <v>53060</v>
      </c>
      <c r="C2226" s="13" t="s">
        <v>1131</v>
      </c>
      <c r="D2226" s="13" t="str">
        <f>VLOOKUP(B2226,'1월 3일'!$G:$I,3,0)</f>
        <v>자동차</v>
      </c>
      <c r="E2226" s="10">
        <f>VLOOKUP(B2226,'12월 1일'!$A:$C,3,0)</f>
        <v>276.72526095000001</v>
      </c>
      <c r="F2226" s="10">
        <f>VLOOKUP(B2226,'1월 3일'!$A:$C,3,0)</f>
        <v>237.4424952</v>
      </c>
      <c r="G2226" s="11">
        <f t="shared" si="36"/>
        <v>-14.195583596214512</v>
      </c>
    </row>
    <row r="2227" spans="2:7" x14ac:dyDescent="0.3">
      <c r="B2227" s="12">
        <v>69330</v>
      </c>
      <c r="C2227" s="13" t="s">
        <v>1776</v>
      </c>
      <c r="D2227" s="13" t="str">
        <f>VLOOKUP(B2227,'1월 3일'!$G:$I,3,0)</f>
        <v>디스플레이</v>
      </c>
      <c r="E2227" s="10">
        <f>VLOOKUP(B2227,'12월 1일'!$A:$C,3,0)</f>
        <v>261.1160744</v>
      </c>
      <c r="F2227" s="10">
        <f>VLOOKUP(B2227,'1월 3일'!$A:$C,3,0)</f>
        <v>240.53899244999999</v>
      </c>
      <c r="G2227" s="11">
        <f t="shared" si="36"/>
        <v>-7.8804347826087024</v>
      </c>
    </row>
    <row r="2228" spans="2:7" x14ac:dyDescent="0.3">
      <c r="B2228" s="12">
        <v>17250</v>
      </c>
      <c r="C2228" s="13" t="s">
        <v>1903</v>
      </c>
      <c r="D2228" s="13" t="str">
        <f>VLOOKUP(B2228,'1월 3일'!$G:$I,3,0)</f>
        <v>전자제품</v>
      </c>
      <c r="E2228" s="10">
        <f>VLOOKUP(B2228,'12월 1일'!$A:$C,3,0)</f>
        <v>304.10699814999998</v>
      </c>
      <c r="F2228" s="10">
        <f>VLOOKUP(B2228,'1월 3일'!$A:$C,3,0)</f>
        <v>234.65695704999999</v>
      </c>
      <c r="G2228" s="11">
        <f t="shared" si="36"/>
        <v>-22.837370242214526</v>
      </c>
    </row>
    <row r="2229" spans="2:7" x14ac:dyDescent="0.3">
      <c r="B2229" s="12">
        <v>84440</v>
      </c>
      <c r="C2229" s="13" t="s">
        <v>1768</v>
      </c>
      <c r="D2229" s="13" t="str">
        <f>VLOOKUP(B2229,'1월 3일'!$G:$I,3,0)</f>
        <v>교육</v>
      </c>
      <c r="E2229" s="10">
        <f>VLOOKUP(B2229,'12월 1일'!$A:$C,3,0)</f>
        <v>287.80687999999998</v>
      </c>
      <c r="F2229" s="10">
        <f>VLOOKUP(B2229,'1월 3일'!$A:$C,3,0)</f>
        <v>239.51052000000001</v>
      </c>
      <c r="G2229" s="11">
        <f t="shared" si="36"/>
        <v>-16.780821917808208</v>
      </c>
    </row>
    <row r="2230" spans="2:7" x14ac:dyDescent="0.3">
      <c r="B2230" s="12">
        <v>19490</v>
      </c>
      <c r="C2230" s="13" t="s">
        <v>2461</v>
      </c>
      <c r="D2230" s="13" t="str">
        <f>VLOOKUP(B2230,'1월 3일'!$G:$I,3,0)</f>
        <v>보안</v>
      </c>
      <c r="E2230" s="10">
        <f>VLOOKUP(B2230,'12월 1일'!$A:$C,3,0)</f>
        <v>237.39723280000001</v>
      </c>
      <c r="F2230" s="10">
        <f>VLOOKUP(B2230,'1월 3일'!$A:$C,3,0)</f>
        <v>237.39723280000001</v>
      </c>
      <c r="G2230" s="11">
        <f t="shared" si="36"/>
        <v>0</v>
      </c>
    </row>
    <row r="2231" spans="2:7" x14ac:dyDescent="0.3">
      <c r="B2231" s="12">
        <v>62970</v>
      </c>
      <c r="C2231" s="13" t="s">
        <v>2425</v>
      </c>
      <c r="D2231" s="13" t="str">
        <f>VLOOKUP(B2231,'1월 3일'!$G:$I,3,0)</f>
        <v>통신</v>
      </c>
      <c r="E2231" s="10">
        <f>VLOOKUP(B2231,'12월 1일'!$A:$C,3,0)</f>
        <v>278.31473149999999</v>
      </c>
      <c r="F2231" s="10">
        <f>VLOOKUP(B2231,'1월 3일'!$A:$C,3,0)</f>
        <v>231.77380650000001</v>
      </c>
      <c r="G2231" s="11">
        <f t="shared" si="36"/>
        <v>-16.722408026755854</v>
      </c>
    </row>
    <row r="2232" spans="2:7" x14ac:dyDescent="0.3">
      <c r="B2232" s="14">
        <v>25620</v>
      </c>
      <c r="C2232" s="15" t="s">
        <v>1983</v>
      </c>
      <c r="D2232" s="15" t="str">
        <f>VLOOKUP(B2232,'1월 3일'!$G:$I,3,0)</f>
        <v>화장품</v>
      </c>
      <c r="E2232" s="10">
        <f>VLOOKUP(B2232,'12월 1일'!$A:$C,3,0)</f>
        <v>298.69316312000001</v>
      </c>
      <c r="F2232" s="10">
        <f>VLOOKUP(B2232,'1월 3일'!$A:$C,3,0)</f>
        <v>230.1784524</v>
      </c>
      <c r="G2232" s="11">
        <f t="shared" si="36"/>
        <v>-22.938158344278612</v>
      </c>
    </row>
    <row r="2233" spans="2:7" x14ac:dyDescent="0.3">
      <c r="B2233" s="12">
        <v>96870</v>
      </c>
      <c r="C2233" s="13" t="s">
        <v>1572</v>
      </c>
      <c r="D2233" s="13" t="str">
        <f>VLOOKUP(B2233,'1월 3일'!$G:$I,3,0)</f>
        <v>디스플레이</v>
      </c>
      <c r="E2233" s="10">
        <f>VLOOKUP(B2233,'12월 1일'!$A:$C,3,0)</f>
        <v>284.49984000000001</v>
      </c>
      <c r="F2233" s="10">
        <f>VLOOKUP(B2233,'1월 3일'!$A:$C,3,0)</f>
        <v>226.73168000000001</v>
      </c>
      <c r="G2233" s="11">
        <f t="shared" si="36"/>
        <v>-20.305164319248824</v>
      </c>
    </row>
    <row r="2234" spans="2:7" x14ac:dyDescent="0.3">
      <c r="B2234" s="14">
        <v>73190</v>
      </c>
      <c r="C2234" s="15" t="s">
        <v>666</v>
      </c>
      <c r="D2234" s="15" t="str">
        <f>VLOOKUP(B2234,'1월 3일'!$G:$I,3,0)</f>
        <v>건설</v>
      </c>
      <c r="E2234" s="10">
        <f>VLOOKUP(B2234,'12월 1일'!$A:$C,3,0)</f>
        <v>271.674508</v>
      </c>
      <c r="F2234" s="10">
        <f>VLOOKUP(B2234,'1월 3일'!$A:$C,3,0)</f>
        <v>220.810338</v>
      </c>
      <c r="G2234" s="11">
        <f t="shared" si="36"/>
        <v>-18.722466960352424</v>
      </c>
    </row>
    <row r="2235" spans="2:7" x14ac:dyDescent="0.3">
      <c r="B2235" s="12">
        <v>70590</v>
      </c>
      <c r="C2235" s="13" t="s">
        <v>2541</v>
      </c>
      <c r="D2235" s="13" t="str">
        <f>VLOOKUP(B2235,'1월 3일'!$G:$I,3,0)</f>
        <v>통신</v>
      </c>
      <c r="E2235" s="10">
        <f>VLOOKUP(B2235,'12월 1일'!$A:$C,3,0)</f>
        <v>237.3398091</v>
      </c>
      <c r="F2235" s="10">
        <f>VLOOKUP(B2235,'1월 3일'!$A:$C,3,0)</f>
        <v>219.99040785</v>
      </c>
      <c r="G2235" s="11">
        <f t="shared" si="36"/>
        <v>-7.3099415204678326</v>
      </c>
    </row>
    <row r="2236" spans="2:7" x14ac:dyDescent="0.3">
      <c r="B2236" s="14">
        <v>138690</v>
      </c>
      <c r="C2236" s="15" t="s">
        <v>1577</v>
      </c>
      <c r="D2236" s="15" t="str">
        <f>VLOOKUP(B2236,'1월 3일'!$G:$I,3,0)</f>
        <v>디스플레이</v>
      </c>
      <c r="E2236" s="10">
        <f>VLOOKUP(B2236,'12월 1일'!$A:$C,3,0)</f>
        <v>228.49431319999999</v>
      </c>
      <c r="F2236" s="10">
        <f>VLOOKUP(B2236,'1월 3일'!$A:$C,3,0)</f>
        <v>228.49431319999999</v>
      </c>
      <c r="G2236" s="11">
        <f t="shared" si="36"/>
        <v>0</v>
      </c>
    </row>
    <row r="2237" spans="2:7" x14ac:dyDescent="0.3">
      <c r="B2237" s="14">
        <v>71950</v>
      </c>
      <c r="C2237" s="15" t="s">
        <v>2173</v>
      </c>
      <c r="D2237" s="15" t="str">
        <f>VLOOKUP(B2237,'1월 3일'!$G:$I,3,0)</f>
        <v>건설</v>
      </c>
      <c r="E2237" s="10">
        <f>VLOOKUP(B2237,'12월 1일'!$A:$C,3,0)</f>
        <v>251.5846894</v>
      </c>
      <c r="F2237" s="10">
        <f>VLOOKUP(B2237,'1월 3일'!$A:$C,3,0)</f>
        <v>216.35047</v>
      </c>
      <c r="G2237" s="11">
        <f t="shared" si="36"/>
        <v>-14.004914004914005</v>
      </c>
    </row>
    <row r="2238" spans="2:7" x14ac:dyDescent="0.3">
      <c r="B2238" s="14">
        <v>70300</v>
      </c>
      <c r="C2238" s="15" t="s">
        <v>1539</v>
      </c>
      <c r="D2238" s="15" t="str">
        <f>VLOOKUP(B2238,'1월 3일'!$G:$I,3,0)</f>
        <v>인터넷</v>
      </c>
      <c r="E2238" s="10">
        <f>VLOOKUP(B2238,'12월 1일'!$A:$C,3,0)</f>
        <v>231.66302730000001</v>
      </c>
      <c r="F2238" s="10">
        <f>VLOOKUP(B2238,'1월 3일'!$A:$C,3,0)</f>
        <v>209.56480529999999</v>
      </c>
      <c r="G2238" s="11">
        <f t="shared" si="36"/>
        <v>-9.5389507154213131</v>
      </c>
    </row>
    <row r="2239" spans="2:7" x14ac:dyDescent="0.3">
      <c r="B2239" s="14">
        <v>91440</v>
      </c>
      <c r="C2239" s="15" t="s">
        <v>2273</v>
      </c>
      <c r="D2239" s="15" t="str">
        <f>VLOOKUP(B2239,'1월 3일'!$G:$I,3,0)</f>
        <v>통신</v>
      </c>
      <c r="E2239" s="10">
        <f>VLOOKUP(B2239,'12월 1일'!$A:$C,3,0)</f>
        <v>266.2959477</v>
      </c>
      <c r="F2239" s="10">
        <f>VLOOKUP(B2239,'1월 3일'!$A:$C,3,0)</f>
        <v>214.99776900000001</v>
      </c>
      <c r="G2239" s="11">
        <f t="shared" si="36"/>
        <v>-19.263597190668026</v>
      </c>
    </row>
    <row r="2240" spans="2:7" x14ac:dyDescent="0.3">
      <c r="B2240" s="12">
        <v>214310</v>
      </c>
      <c r="C2240" s="13" t="s">
        <v>1453</v>
      </c>
      <c r="D2240" s="13" t="str">
        <f>VLOOKUP(B2240,'1월 3일'!$G:$I,3,0)</f>
        <v>디스플레이</v>
      </c>
      <c r="E2240" s="10">
        <f>VLOOKUP(B2240,'12월 1일'!$A:$C,3,0)</f>
        <v>206.54799095000001</v>
      </c>
      <c r="F2240" s="10">
        <f>VLOOKUP(B2240,'1월 3일'!$A:$C,3,0)</f>
        <v>203.22728369999999</v>
      </c>
      <c r="G2240" s="11">
        <f t="shared" si="36"/>
        <v>-1.6077170418006603</v>
      </c>
    </row>
    <row r="2241" spans="2:7" x14ac:dyDescent="0.3">
      <c r="B2241" s="12">
        <v>8500</v>
      </c>
      <c r="C2241" s="13" t="s">
        <v>1927</v>
      </c>
      <c r="D2241" s="13" t="str">
        <f>VLOOKUP(B2241,'1월 3일'!$G:$I,3,0)</f>
        <v>자동차</v>
      </c>
      <c r="E2241" s="10">
        <f>VLOOKUP(B2241,'12월 1일'!$A:$C,3,0)</f>
        <v>225.6</v>
      </c>
      <c r="F2241" s="10">
        <f>VLOOKUP(B2241,'1월 3일'!$A:$C,3,0)</f>
        <v>196.2</v>
      </c>
      <c r="G2241" s="11">
        <f t="shared" si="36"/>
        <v>-13.031914893617024</v>
      </c>
    </row>
    <row r="2242" spans="2:7" x14ac:dyDescent="0.3">
      <c r="B2242" s="12">
        <v>174880</v>
      </c>
      <c r="C2242" s="13" t="s">
        <v>1945</v>
      </c>
      <c r="D2242" s="13" t="str">
        <f>VLOOKUP(B2242,'1월 3일'!$G:$I,3,0)</f>
        <v>스마트폰</v>
      </c>
      <c r="E2242" s="10">
        <f>VLOOKUP(B2242,'12월 1일'!$A:$C,3,0)</f>
        <v>266.16184874999999</v>
      </c>
      <c r="F2242" s="10">
        <f>VLOOKUP(B2242,'1월 3일'!$A:$C,3,0)</f>
        <v>163.64024774999999</v>
      </c>
      <c r="G2242" s="11">
        <f t="shared" si="36"/>
        <v>-38.518518518518519</v>
      </c>
    </row>
    <row r="2243" spans="2:7" x14ac:dyDescent="0.3">
      <c r="B2243" s="12">
        <v>30790</v>
      </c>
      <c r="C2243" s="13" t="s">
        <v>969</v>
      </c>
      <c r="D2243" s="13" t="str">
        <f>VLOOKUP(B2243,'1월 3일'!$G:$I,3,0)</f>
        <v>인터넷</v>
      </c>
      <c r="E2243" s="10">
        <f>VLOOKUP(B2243,'12월 1일'!$A:$C,3,0)</f>
        <v>192.0832308</v>
      </c>
      <c r="F2243" s="10">
        <f>VLOOKUP(B2243,'1월 3일'!$A:$C,3,0)</f>
        <v>192.0832308</v>
      </c>
      <c r="G2243" s="11">
        <f t="shared" si="36"/>
        <v>0</v>
      </c>
    </row>
    <row r="2244" spans="2:7" x14ac:dyDescent="0.3">
      <c r="B2244" s="14">
        <v>66430</v>
      </c>
      <c r="C2244" s="15" t="s">
        <v>1667</v>
      </c>
      <c r="D2244" s="15" t="str">
        <f>VLOOKUP(B2244,'1월 3일'!$G:$I,3,0)</f>
        <v>기초소재</v>
      </c>
      <c r="E2244" s="10">
        <f>VLOOKUP(B2244,'12월 1일'!$A:$C,3,0)</f>
        <v>237.12978870000001</v>
      </c>
      <c r="F2244" s="10">
        <f>VLOOKUP(B2244,'1월 3일'!$A:$C,3,0)</f>
        <v>156.39078798</v>
      </c>
      <c r="G2244" s="11">
        <f t="shared" si="36"/>
        <v>-34.048442906574394</v>
      </c>
    </row>
    <row r="2245" spans="2:7" x14ac:dyDescent="0.3">
      <c r="B2245" s="12">
        <v>44180</v>
      </c>
      <c r="C2245" s="13" t="s">
        <v>131</v>
      </c>
      <c r="D2245" s="13" t="str">
        <f>VLOOKUP(B2245,'1월 3일'!$G:$I,3,0)</f>
        <v>건설</v>
      </c>
      <c r="E2245" s="10">
        <f>VLOOKUP(B2245,'12월 1일'!$A:$C,3,0)</f>
        <v>218.17106798</v>
      </c>
      <c r="F2245" s="10">
        <f>VLOOKUP(B2245,'1월 3일'!$A:$C,3,0)</f>
        <v>180.64962007</v>
      </c>
      <c r="G2245" s="11">
        <f t="shared" si="36"/>
        <v>-17.198177676537586</v>
      </c>
    </row>
    <row r="2246" spans="2:7" x14ac:dyDescent="0.3">
      <c r="B2246" s="12">
        <v>140910</v>
      </c>
      <c r="C2246" s="13" t="s">
        <v>1485</v>
      </c>
      <c r="D2246" s="13" t="str">
        <f>VLOOKUP(B2246,'1월 3일'!$G:$I,3,0)</f>
        <v>금융</v>
      </c>
      <c r="E2246" s="10">
        <f>VLOOKUP(B2246,'12월 1일'!$A:$C,3,0)</f>
        <v>183.6537668</v>
      </c>
      <c r="F2246" s="10">
        <f>VLOOKUP(B2246,'1월 3일'!$A:$C,3,0)</f>
        <v>178.0749768</v>
      </c>
      <c r="G2246" s="11">
        <f t="shared" si="36"/>
        <v>-3.0376670716889431</v>
      </c>
    </row>
    <row r="2247" spans="2:7" x14ac:dyDescent="0.3">
      <c r="B2247" s="14">
        <v>204630</v>
      </c>
      <c r="C2247" s="15" t="s">
        <v>1215</v>
      </c>
      <c r="D2247" s="15" t="str">
        <f>VLOOKUP(B2247,'1월 3일'!$G:$I,3,0)</f>
        <v>방송미디어</v>
      </c>
      <c r="E2247" s="10">
        <f>VLOOKUP(B2247,'12월 1일'!$A:$C,3,0)</f>
        <v>930.26087600000005</v>
      </c>
      <c r="F2247" s="10">
        <f>VLOOKUP(B2247,'1월 3일'!$A:$C,3,0)</f>
        <v>168.17977400000001</v>
      </c>
      <c r="G2247" s="11">
        <f t="shared" si="36"/>
        <v>-81.921224643655762</v>
      </c>
    </row>
    <row r="2248" spans="2:7" x14ac:dyDescent="0.3">
      <c r="B2248" s="12">
        <v>103230</v>
      </c>
      <c r="C2248" s="13" t="s">
        <v>1441</v>
      </c>
      <c r="D2248" s="13" t="str">
        <f>VLOOKUP(B2248,'1월 3일'!$G:$I,3,0)</f>
        <v>조선</v>
      </c>
      <c r="E2248" s="10">
        <f>VLOOKUP(B2248,'12월 1일'!$A:$C,3,0)</f>
        <v>180.36</v>
      </c>
      <c r="F2248" s="10">
        <f>VLOOKUP(B2248,'1월 3일'!$A:$C,3,0)</f>
        <v>180.36</v>
      </c>
      <c r="G2248" s="11">
        <f t="shared" si="36"/>
        <v>0</v>
      </c>
    </row>
    <row r="2249" spans="2:7" x14ac:dyDescent="0.3">
      <c r="B2249" s="12">
        <v>161570</v>
      </c>
      <c r="C2249" s="13" t="s">
        <v>270</v>
      </c>
      <c r="D2249" s="13" t="str">
        <f>VLOOKUP(B2249,'1월 3일'!$G:$I,3,0)</f>
        <v>자동차</v>
      </c>
      <c r="E2249" s="10">
        <f>VLOOKUP(B2249,'12월 1일'!$A:$C,3,0)</f>
        <v>181.53996950000001</v>
      </c>
      <c r="F2249" s="10">
        <f>VLOOKUP(B2249,'1월 3일'!$A:$C,3,0)</f>
        <v>154.42584529999999</v>
      </c>
      <c r="G2249" s="11">
        <f t="shared" si="36"/>
        <v>-14.935622317596575</v>
      </c>
    </row>
    <row r="2250" spans="2:7" x14ac:dyDescent="0.3">
      <c r="B2250" s="14">
        <v>33790</v>
      </c>
      <c r="C2250" s="15" t="s">
        <v>1208</v>
      </c>
      <c r="D2250" s="15" t="str">
        <f>VLOOKUP(B2250,'1월 3일'!$G:$I,3,0)</f>
        <v>통신</v>
      </c>
      <c r="E2250" s="10">
        <f>VLOOKUP(B2250,'12월 1일'!$A:$C,3,0)</f>
        <v>141.90075899999999</v>
      </c>
      <c r="F2250" s="10">
        <f>VLOOKUP(B2250,'1월 3일'!$A:$C,3,0)</f>
        <v>141.90075899999999</v>
      </c>
      <c r="G2250" s="11">
        <f t="shared" si="36"/>
        <v>0</v>
      </c>
    </row>
    <row r="2251" spans="2:7" x14ac:dyDescent="0.3">
      <c r="B2251" s="12">
        <v>101680</v>
      </c>
      <c r="C2251" s="13" t="s">
        <v>2493</v>
      </c>
      <c r="D2251" s="13" t="str">
        <f>VLOOKUP(B2251,'1월 3일'!$G:$I,3,0)</f>
        <v>기계</v>
      </c>
      <c r="E2251" s="10">
        <f>VLOOKUP(B2251,'12월 1일'!$A:$C,3,0)</f>
        <v>121.0176</v>
      </c>
      <c r="F2251" s="10">
        <f>VLOOKUP(B2251,'1월 3일'!$A:$C,3,0)</f>
        <v>121.0176</v>
      </c>
      <c r="G2251" s="11">
        <f t="shared" si="36"/>
        <v>0</v>
      </c>
    </row>
    <row r="2252" spans="2:7" x14ac:dyDescent="0.3">
      <c r="B2252" s="14">
        <v>58220</v>
      </c>
      <c r="C2252" s="16" t="s">
        <v>1317</v>
      </c>
      <c r="D2252" s="16" t="str">
        <f>VLOOKUP(B2252,'1월 3일'!$G:$I,3,0)</f>
        <v>방송미디어</v>
      </c>
      <c r="E2252" s="10">
        <f>VLOOKUP(B2252,'12월 1일'!$A:$C,3,0)</f>
        <v>107.179171</v>
      </c>
      <c r="F2252" s="10">
        <f>VLOOKUP(B2252,'1월 3일'!$A:$C,3,0)</f>
        <v>107.179171</v>
      </c>
      <c r="G2252" s="11">
        <f t="shared" si="36"/>
        <v>0</v>
      </c>
    </row>
    <row r="2253" spans="2:7" x14ac:dyDescent="0.3">
      <c r="B2253" s="14">
        <v>121890</v>
      </c>
      <c r="C2253" s="15" t="s">
        <v>1434</v>
      </c>
      <c r="D2253" s="15" t="str">
        <f>VLOOKUP(B2253,'1월 3일'!$G:$I,3,0)</f>
        <v>인터넷</v>
      </c>
      <c r="E2253" s="10">
        <f>VLOOKUP(B2253,'12월 1일'!$A:$C,3,0)</f>
        <v>82.381207399999994</v>
      </c>
      <c r="F2253" s="10">
        <f>VLOOKUP(B2253,'1월 3일'!$A:$C,3,0)</f>
        <v>93.7504268</v>
      </c>
      <c r="G2253" s="11">
        <f t="shared" si="36"/>
        <v>13.800743833234975</v>
      </c>
    </row>
    <row r="2254" spans="2:7" x14ac:dyDescent="0.3">
      <c r="B2254" s="12">
        <v>78650</v>
      </c>
      <c r="C2254" s="13" t="s">
        <v>2021</v>
      </c>
      <c r="D2254" s="13" t="str">
        <f>VLOOKUP(B2254,'1월 3일'!$G:$I,3,0)</f>
        <v>스마트폰</v>
      </c>
      <c r="E2254" s="10">
        <f>VLOOKUP(B2254,'12월 1일'!$A:$C,3,0)</f>
        <v>86.470072400000006</v>
      </c>
      <c r="F2254" s="10">
        <f>VLOOKUP(B2254,'1월 3일'!$A:$C,3,0)</f>
        <v>86.470072400000006</v>
      </c>
      <c r="G2254" s="11">
        <f t="shared" si="36"/>
        <v>0</v>
      </c>
    </row>
    <row r="2255" spans="2:7" x14ac:dyDescent="0.3">
      <c r="B2255" s="12">
        <v>58420</v>
      </c>
      <c r="C2255" s="13" t="s">
        <v>1982</v>
      </c>
      <c r="D2255" s="13" t="str">
        <f>VLOOKUP(B2255,'1월 3일'!$G:$I,3,0)</f>
        <v>방송미디어</v>
      </c>
      <c r="E2255" s="10">
        <f>VLOOKUP(B2255,'12월 1일'!$A:$C,3,0)</f>
        <v>77.994122399999995</v>
      </c>
      <c r="F2255" s="10">
        <f>VLOOKUP(B2255,'1월 3일'!$A:$C,3,0)</f>
        <v>77.994122399999995</v>
      </c>
      <c r="G2255" s="11">
        <f t="shared" si="36"/>
        <v>0</v>
      </c>
    </row>
    <row r="2256" spans="2:7" x14ac:dyDescent="0.3">
      <c r="B2256" s="12">
        <v>50540</v>
      </c>
      <c r="C2256" s="13" t="s">
        <v>1600</v>
      </c>
      <c r="D2256" s="13" t="str">
        <f>VLOOKUP(B2256,'1월 3일'!$G:$I,3,0)</f>
        <v>통신</v>
      </c>
      <c r="E2256" s="10">
        <f>VLOOKUP(B2256,'12월 1일'!$A:$C,3,0)</f>
        <v>42.074554980000002</v>
      </c>
      <c r="F2256" s="10">
        <f>VLOOKUP(B2256,'1월 3일'!$A:$C,3,0)</f>
        <v>42.074554980000002</v>
      </c>
      <c r="G2256" s="11">
        <f t="shared" si="36"/>
        <v>0</v>
      </c>
    </row>
    <row r="2257" spans="2:7" x14ac:dyDescent="0.3">
      <c r="B2257" s="12">
        <v>380540</v>
      </c>
      <c r="C2257" s="13" t="s">
        <v>2735</v>
      </c>
      <c r="D2257" s="13" t="str">
        <f>VLOOKUP(B2257,'1월 3일'!$G:$I,3,0)</f>
        <v>통신</v>
      </c>
      <c r="E2257" s="10" t="e">
        <f>VLOOKUP(B2257,'12월 1일'!$A:$C,3,0)</f>
        <v>#N/A</v>
      </c>
      <c r="F2257" s="10">
        <f>VLOOKUP(B2257,'1월 3일'!$A:$C,3,0)</f>
        <v>715.29699149999999</v>
      </c>
      <c r="G2257" s="11" t="e">
        <f t="shared" si="36"/>
        <v>#N/A</v>
      </c>
    </row>
  </sheetData>
  <autoFilter ref="B2:G2257" xr:uid="{4D87C436-98D9-4801-A3AB-D3549F491B5A}"/>
  <mergeCells count="4">
    <mergeCell ref="E1:G1"/>
    <mergeCell ref="D1:D2"/>
    <mergeCell ref="C1:C2"/>
    <mergeCell ref="B1:B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3F95-E1BC-4560-8CDD-A32283490F19}">
  <dimension ref="A1:K55"/>
  <sheetViews>
    <sheetView workbookViewId="0">
      <selection activeCell="J37" sqref="J37"/>
    </sheetView>
  </sheetViews>
  <sheetFormatPr defaultRowHeight="16.5" x14ac:dyDescent="0.3"/>
  <cols>
    <col min="1" max="1" width="12" bestFit="1" customWidth="1"/>
    <col min="2" max="2" width="13.125" bestFit="1" customWidth="1"/>
    <col min="3" max="3" width="9.625" bestFit="1" customWidth="1"/>
    <col min="4" max="4" width="12.875" bestFit="1" customWidth="1"/>
    <col min="5" max="5" width="11.875" bestFit="1" customWidth="1"/>
    <col min="6" max="6" width="9.125" bestFit="1" customWidth="1"/>
    <col min="9" max="10" width="11" bestFit="1" customWidth="1"/>
  </cols>
  <sheetData>
    <row r="1" spans="1:11" x14ac:dyDescent="0.3">
      <c r="D1" s="50" t="s">
        <v>2733</v>
      </c>
      <c r="E1" s="50"/>
    </row>
    <row r="2" spans="1:11" x14ac:dyDescent="0.3">
      <c r="A2" s="1" t="s">
        <v>0</v>
      </c>
      <c r="B2" s="4" t="s">
        <v>1</v>
      </c>
      <c r="C2" s="35" t="s">
        <v>2736</v>
      </c>
      <c r="D2" s="9" t="s">
        <v>2731</v>
      </c>
      <c r="E2" s="9" t="s">
        <v>2732</v>
      </c>
      <c r="F2" t="s">
        <v>2734</v>
      </c>
    </row>
    <row r="3" spans="1:11" x14ac:dyDescent="0.3">
      <c r="A3" s="39">
        <v>51900</v>
      </c>
      <c r="B3" s="40" t="s">
        <v>159</v>
      </c>
      <c r="C3" s="40" t="s">
        <v>2737</v>
      </c>
      <c r="D3" s="41">
        <v>100893.55262</v>
      </c>
      <c r="E3" s="41">
        <v>110576.83476</v>
      </c>
      <c r="F3" s="42">
        <v>9.5975232198142422</v>
      </c>
    </row>
    <row r="4" spans="1:11" x14ac:dyDescent="0.3">
      <c r="A4" s="39">
        <v>9150</v>
      </c>
      <c r="B4" s="40" t="s">
        <v>1011</v>
      </c>
      <c r="C4" s="40" t="s">
        <v>2738</v>
      </c>
      <c r="D4" s="41">
        <v>101583.42656000001</v>
      </c>
      <c r="E4" s="41">
        <v>104197.70591999999</v>
      </c>
      <c r="F4" s="42">
        <v>2.5735294117646967</v>
      </c>
    </row>
    <row r="5" spans="1:11" x14ac:dyDescent="0.3">
      <c r="A5" s="43">
        <v>90430</v>
      </c>
      <c r="B5" s="44" t="s">
        <v>1323</v>
      </c>
      <c r="C5" s="44" t="s">
        <v>2737</v>
      </c>
      <c r="D5" s="41">
        <v>74870.731520000001</v>
      </c>
      <c r="E5" s="41">
        <v>77795.369470000005</v>
      </c>
      <c r="F5" s="42">
        <v>3.90625</v>
      </c>
    </row>
    <row r="6" spans="1:11" x14ac:dyDescent="0.3">
      <c r="A6" s="39">
        <v>352820</v>
      </c>
      <c r="B6" s="40" t="s">
        <v>2453</v>
      </c>
      <c r="C6" s="40" t="s">
        <v>2739</v>
      </c>
      <c r="D6" s="41">
        <v>63477.449045000001</v>
      </c>
      <c r="E6" s="41">
        <v>72988.728055</v>
      </c>
      <c r="F6" s="42">
        <v>14.983713355048867</v>
      </c>
      <c r="H6" s="55"/>
      <c r="I6" s="55"/>
      <c r="J6" s="55"/>
      <c r="K6" s="55"/>
    </row>
    <row r="7" spans="1:11" x14ac:dyDescent="0.3">
      <c r="A7" s="43">
        <v>251270</v>
      </c>
      <c r="B7" s="44" t="s">
        <v>437</v>
      </c>
      <c r="C7" s="44" t="s">
        <v>2740</v>
      </c>
      <c r="D7" s="41">
        <v>43750.332518000003</v>
      </c>
      <c r="E7" s="41">
        <v>47102.519096000004</v>
      </c>
      <c r="F7" s="42">
        <v>7.6620825147347693</v>
      </c>
      <c r="H7" s="55"/>
      <c r="I7" s="57" t="s">
        <v>2736</v>
      </c>
      <c r="J7" s="57" t="s">
        <v>2764</v>
      </c>
      <c r="K7" s="55"/>
    </row>
    <row r="8" spans="1:11" ht="17.25" thickBot="1" x14ac:dyDescent="0.35">
      <c r="A8" s="45">
        <v>271560</v>
      </c>
      <c r="B8" s="46" t="s">
        <v>1631</v>
      </c>
      <c r="C8" s="46" t="s">
        <v>2741</v>
      </c>
      <c r="D8" s="41">
        <v>46059.593780000003</v>
      </c>
      <c r="E8" s="41">
        <v>48431.761700000003</v>
      </c>
      <c r="F8" s="42">
        <v>5.1502145922746712</v>
      </c>
      <c r="H8" s="55"/>
      <c r="I8" s="58"/>
      <c r="J8" s="58"/>
      <c r="K8" s="55"/>
    </row>
    <row r="9" spans="1:11" ht="17.25" thickTop="1" x14ac:dyDescent="0.3">
      <c r="A9" s="39">
        <v>5830</v>
      </c>
      <c r="B9" s="40" t="s">
        <v>40</v>
      </c>
      <c r="C9" s="40" t="s">
        <v>2742</v>
      </c>
      <c r="D9" s="41">
        <v>44108.4</v>
      </c>
      <c r="E9" s="41">
        <v>45028.800000000003</v>
      </c>
      <c r="F9" s="42">
        <v>2.0866773675762396</v>
      </c>
      <c r="H9" s="55"/>
      <c r="I9" s="59" t="s">
        <v>2752</v>
      </c>
      <c r="J9" s="59">
        <f>COUNTIF(C:C,"화장품")</f>
        <v>5</v>
      </c>
      <c r="K9" s="55"/>
    </row>
    <row r="10" spans="1:11" x14ac:dyDescent="0.3">
      <c r="A10" s="39">
        <v>293490</v>
      </c>
      <c r="B10" s="40" t="s">
        <v>2085</v>
      </c>
      <c r="C10" s="40" t="s">
        <v>2740</v>
      </c>
      <c r="D10" s="41">
        <v>35577.804217500001</v>
      </c>
      <c r="E10" s="41">
        <v>37396.993563000004</v>
      </c>
      <c r="F10" s="42">
        <v>5.1132704378793026</v>
      </c>
      <c r="H10" s="55"/>
      <c r="I10" s="56" t="s">
        <v>2753</v>
      </c>
      <c r="J10" s="56">
        <f>COUNTIF(C:C,"전자제품")</f>
        <v>1</v>
      </c>
      <c r="K10" s="55"/>
    </row>
    <row r="11" spans="1:11" x14ac:dyDescent="0.3">
      <c r="A11" s="39">
        <v>128940</v>
      </c>
      <c r="B11" s="40" t="s">
        <v>2530</v>
      </c>
      <c r="C11" s="40" t="s">
        <v>2743</v>
      </c>
      <c r="D11" s="41">
        <v>32088.314455</v>
      </c>
      <c r="E11" s="41">
        <v>34182.369525000002</v>
      </c>
      <c r="F11" s="42">
        <v>6.5259117082533624</v>
      </c>
      <c r="H11" s="55"/>
      <c r="I11" s="56" t="s">
        <v>2754</v>
      </c>
      <c r="J11" s="56">
        <f>COUNTIF(C:C,"게임")</f>
        <v>3</v>
      </c>
      <c r="K11" s="55"/>
    </row>
    <row r="12" spans="1:11" x14ac:dyDescent="0.3">
      <c r="A12" s="39">
        <v>282330</v>
      </c>
      <c r="B12" s="40" t="s">
        <v>10</v>
      </c>
      <c r="C12" s="40" t="s">
        <v>2744</v>
      </c>
      <c r="D12" s="41">
        <v>33962.875290000004</v>
      </c>
      <c r="E12" s="41">
        <v>34394.97294</v>
      </c>
      <c r="F12" s="42">
        <v>1.2722646310432406</v>
      </c>
      <c r="H12" s="55"/>
      <c r="I12" s="60" t="s">
        <v>2755</v>
      </c>
      <c r="J12" s="60">
        <f>COUNTIF(C:C,"음식료")</f>
        <v>7</v>
      </c>
      <c r="K12" s="55"/>
    </row>
    <row r="13" spans="1:11" x14ac:dyDescent="0.3">
      <c r="A13" s="39">
        <v>8770</v>
      </c>
      <c r="B13" s="40" t="s">
        <v>2652</v>
      </c>
      <c r="C13" s="40" t="s">
        <v>2744</v>
      </c>
      <c r="D13" s="41">
        <v>29122.105781999999</v>
      </c>
      <c r="E13" s="41">
        <v>32497.444188000001</v>
      </c>
      <c r="F13" s="42">
        <v>11.590296495956887</v>
      </c>
      <c r="H13" s="55"/>
      <c r="I13" s="56" t="s">
        <v>2756</v>
      </c>
      <c r="J13" s="56">
        <f>COUNTIF(C:C,"금융")</f>
        <v>3</v>
      </c>
      <c r="K13" s="55"/>
    </row>
    <row r="14" spans="1:11" x14ac:dyDescent="0.3">
      <c r="A14" s="39">
        <v>28670</v>
      </c>
      <c r="B14" s="40" t="s">
        <v>2348</v>
      </c>
      <c r="C14" s="40" t="s">
        <v>2745</v>
      </c>
      <c r="D14" s="41">
        <v>28973.667550400001</v>
      </c>
      <c r="E14" s="41">
        <v>29240.952306399999</v>
      </c>
      <c r="F14" s="42">
        <v>0.92250922509224953</v>
      </c>
      <c r="H14" s="55"/>
      <c r="I14" s="60" t="s">
        <v>2757</v>
      </c>
      <c r="J14" s="60">
        <f>COUNTIF(C:C,"헬스케어")</f>
        <v>8</v>
      </c>
      <c r="K14" s="55"/>
    </row>
    <row r="15" spans="1:11" x14ac:dyDescent="0.3">
      <c r="A15" s="39">
        <v>139480</v>
      </c>
      <c r="B15" s="40" t="s">
        <v>1836</v>
      </c>
      <c r="C15" s="40" t="s">
        <v>2744</v>
      </c>
      <c r="D15" s="41">
        <v>25980.263308000001</v>
      </c>
      <c r="E15" s="41">
        <v>26900.165335000002</v>
      </c>
      <c r="F15" s="42">
        <v>3.5407725321888517</v>
      </c>
      <c r="H15" s="55"/>
      <c r="I15" s="60" t="s">
        <v>2758</v>
      </c>
      <c r="J15" s="60">
        <f>COUNTIF(C:C,"유통")</f>
        <v>5</v>
      </c>
      <c r="K15" s="55"/>
    </row>
    <row r="16" spans="1:11" x14ac:dyDescent="0.3">
      <c r="A16" s="43">
        <v>253450</v>
      </c>
      <c r="B16" s="44" t="s">
        <v>1214</v>
      </c>
      <c r="C16" s="44" t="s">
        <v>2739</v>
      </c>
      <c r="D16" s="41">
        <v>22660.709674999998</v>
      </c>
      <c r="E16" s="41">
        <v>25639.898794000001</v>
      </c>
      <c r="F16" s="42">
        <v>13.146936533442899</v>
      </c>
      <c r="H16" s="55"/>
      <c r="I16" s="56" t="s">
        <v>2759</v>
      </c>
      <c r="J16" s="56">
        <f>COUNTIF(C:C,"운송")</f>
        <v>4</v>
      </c>
      <c r="K16" s="55"/>
    </row>
    <row r="17" spans="1:11" x14ac:dyDescent="0.3">
      <c r="A17" s="43">
        <v>23530</v>
      </c>
      <c r="B17" s="44" t="s">
        <v>751</v>
      </c>
      <c r="C17" s="44" t="s">
        <v>2744</v>
      </c>
      <c r="D17" s="41">
        <v>23875.709220000001</v>
      </c>
      <c r="E17" s="41">
        <v>26167.098375000001</v>
      </c>
      <c r="F17" s="42">
        <v>9.5971563981042785</v>
      </c>
      <c r="H17" s="55"/>
      <c r="I17" s="56" t="s">
        <v>2760</v>
      </c>
      <c r="J17" s="56">
        <f>COUNTIF(C:C,"방송미디어")</f>
        <v>4</v>
      </c>
      <c r="K17" s="55"/>
    </row>
    <row r="18" spans="1:11" x14ac:dyDescent="0.3">
      <c r="A18" s="43">
        <v>6040</v>
      </c>
      <c r="B18" s="44" t="s">
        <v>641</v>
      </c>
      <c r="C18" s="44" t="s">
        <v>2741</v>
      </c>
      <c r="D18" s="41">
        <v>23416.878552499998</v>
      </c>
      <c r="E18" s="41">
        <v>25191.263159999999</v>
      </c>
      <c r="F18" s="42">
        <v>7.5773745997865571</v>
      </c>
      <c r="H18" s="55"/>
      <c r="I18" s="56" t="s">
        <v>2761</v>
      </c>
      <c r="J18" s="56">
        <f>COUNTIF(C:C,"에너지")</f>
        <v>3</v>
      </c>
      <c r="K18" s="55"/>
    </row>
    <row r="19" spans="1:11" x14ac:dyDescent="0.3">
      <c r="A19" s="39">
        <v>35900</v>
      </c>
      <c r="B19" s="40" t="s">
        <v>117</v>
      </c>
      <c r="C19" s="40" t="s">
        <v>2739</v>
      </c>
      <c r="D19" s="41">
        <v>22931.379831999999</v>
      </c>
      <c r="E19" s="41">
        <v>24138.294559999998</v>
      </c>
      <c r="F19" s="42">
        <v>5.2631578947368363</v>
      </c>
      <c r="H19" s="55"/>
      <c r="I19" s="56" t="s">
        <v>2762</v>
      </c>
      <c r="J19" s="56">
        <f>COUNTIF(C:C,"내수")</f>
        <v>4</v>
      </c>
      <c r="K19" s="55"/>
    </row>
    <row r="20" spans="1:11" x14ac:dyDescent="0.3">
      <c r="A20" s="39">
        <v>88350</v>
      </c>
      <c r="B20" s="40" t="s">
        <v>2584</v>
      </c>
      <c r="C20" s="40" t="s">
        <v>2742</v>
      </c>
      <c r="D20" s="41">
        <v>21365.838</v>
      </c>
      <c r="E20" s="41">
        <v>22581.78</v>
      </c>
      <c r="F20" s="42">
        <v>5.6910569105691033</v>
      </c>
      <c r="H20" s="55"/>
      <c r="I20" s="56" t="s">
        <v>2763</v>
      </c>
      <c r="J20" s="56">
        <f>COUNTIF(C:C,"인터넷")</f>
        <v>2</v>
      </c>
      <c r="K20" s="55"/>
    </row>
    <row r="21" spans="1:11" x14ac:dyDescent="0.3">
      <c r="A21" s="39">
        <v>35760</v>
      </c>
      <c r="B21" s="40" t="s">
        <v>18</v>
      </c>
      <c r="C21" s="40" t="s">
        <v>2739</v>
      </c>
      <c r="D21" s="41">
        <v>18025.764587999998</v>
      </c>
      <c r="E21" s="41">
        <v>22696.67439</v>
      </c>
      <c r="F21" s="42">
        <v>25.912408759124105</v>
      </c>
      <c r="H21" s="55"/>
      <c r="I21" s="55"/>
      <c r="J21" s="55"/>
      <c r="K21" s="55"/>
    </row>
    <row r="22" spans="1:11" x14ac:dyDescent="0.3">
      <c r="A22" s="39">
        <v>4370</v>
      </c>
      <c r="B22" s="40" t="s">
        <v>456</v>
      </c>
      <c r="C22" s="40" t="s">
        <v>2741</v>
      </c>
      <c r="D22" s="41">
        <v>20072.7186</v>
      </c>
      <c r="E22" s="41">
        <v>21319.660209999998</v>
      </c>
      <c r="F22" s="42">
        <v>6.2121212121212022</v>
      </c>
      <c r="H22" s="55"/>
      <c r="I22" s="55"/>
      <c r="J22" s="55"/>
      <c r="K22" s="55"/>
    </row>
    <row r="23" spans="1:11" x14ac:dyDescent="0.3">
      <c r="A23" s="39">
        <v>4170</v>
      </c>
      <c r="B23" s="40" t="s">
        <v>1238</v>
      </c>
      <c r="C23" s="40" t="s">
        <v>2744</v>
      </c>
      <c r="D23" s="41">
        <v>20970.235530000002</v>
      </c>
      <c r="E23" s="41">
        <v>21954.753629999999</v>
      </c>
      <c r="F23" s="42">
        <v>4.6948356807511527</v>
      </c>
      <c r="H23" s="55"/>
      <c r="I23" s="55"/>
      <c r="J23" s="55"/>
      <c r="K23" s="55"/>
    </row>
    <row r="24" spans="1:11" x14ac:dyDescent="0.3">
      <c r="A24" s="43">
        <v>17390</v>
      </c>
      <c r="B24" s="44" t="s">
        <v>1088</v>
      </c>
      <c r="C24" s="44" t="s">
        <v>2746</v>
      </c>
      <c r="D24" s="41">
        <v>20500</v>
      </c>
      <c r="E24" s="41">
        <v>21725</v>
      </c>
      <c r="F24" s="42">
        <v>5.9756097560975663</v>
      </c>
    </row>
    <row r="25" spans="1:11" x14ac:dyDescent="0.3">
      <c r="A25" s="39">
        <v>48260</v>
      </c>
      <c r="B25" s="40" t="s">
        <v>1642</v>
      </c>
      <c r="C25" s="40" t="s">
        <v>2743</v>
      </c>
      <c r="D25" s="41">
        <v>16947.402731999999</v>
      </c>
      <c r="E25" s="41">
        <v>20865.314399999999</v>
      </c>
      <c r="F25" s="42">
        <v>23.11806552282032</v>
      </c>
    </row>
    <row r="26" spans="1:11" x14ac:dyDescent="0.3">
      <c r="A26" s="43">
        <v>7310</v>
      </c>
      <c r="B26" s="44" t="s">
        <v>1624</v>
      </c>
      <c r="C26" s="44" t="s">
        <v>2741</v>
      </c>
      <c r="D26" s="41">
        <v>18035.235000000001</v>
      </c>
      <c r="E26" s="41">
        <v>18295.74395</v>
      </c>
      <c r="F26" s="42">
        <v>1.4444444444444482</v>
      </c>
    </row>
    <row r="27" spans="1:11" x14ac:dyDescent="0.3">
      <c r="A27" s="39">
        <v>69620</v>
      </c>
      <c r="B27" s="40" t="s">
        <v>536</v>
      </c>
      <c r="C27" s="40" t="s">
        <v>2743</v>
      </c>
      <c r="D27" s="41">
        <v>17785.392625</v>
      </c>
      <c r="E27" s="41">
        <v>18654.385750000001</v>
      </c>
      <c r="F27" s="42">
        <v>4.8859934853420217</v>
      </c>
    </row>
    <row r="28" spans="1:11" x14ac:dyDescent="0.3">
      <c r="A28" s="39">
        <v>145020</v>
      </c>
      <c r="B28" s="40" t="s">
        <v>2697</v>
      </c>
      <c r="C28" s="40" t="s">
        <v>2743</v>
      </c>
      <c r="D28" s="41">
        <v>14416.669620000001</v>
      </c>
      <c r="E28" s="41">
        <v>16658.436975000001</v>
      </c>
      <c r="F28" s="42">
        <v>15.549828178694147</v>
      </c>
    </row>
    <row r="29" spans="1:11" x14ac:dyDescent="0.3">
      <c r="A29" s="43">
        <v>237690</v>
      </c>
      <c r="B29" s="44" t="s">
        <v>1473</v>
      </c>
      <c r="C29" s="44" t="s">
        <v>2743</v>
      </c>
      <c r="D29" s="41">
        <v>14557.99185</v>
      </c>
      <c r="E29" s="41">
        <v>15855.797325</v>
      </c>
      <c r="F29" s="42">
        <v>8.9147286821705372</v>
      </c>
    </row>
    <row r="30" spans="1:11" x14ac:dyDescent="0.3">
      <c r="A30" s="39">
        <v>5300</v>
      </c>
      <c r="B30" s="40" t="s">
        <v>758</v>
      </c>
      <c r="C30" s="40" t="s">
        <v>2741</v>
      </c>
      <c r="D30" s="41">
        <v>14614.2423</v>
      </c>
      <c r="E30" s="41">
        <v>15634.919540000001</v>
      </c>
      <c r="F30" s="42">
        <v>6.9841269841269815</v>
      </c>
    </row>
    <row r="31" spans="1:11" x14ac:dyDescent="0.3">
      <c r="A31" s="39">
        <v>34230</v>
      </c>
      <c r="B31" s="40" t="s">
        <v>2316</v>
      </c>
      <c r="C31" s="40" t="s">
        <v>2747</v>
      </c>
      <c r="D31" s="41">
        <v>15687.610919999999</v>
      </c>
      <c r="E31" s="41">
        <v>16017.592096</v>
      </c>
      <c r="F31" s="42">
        <v>2.1034507910908884</v>
      </c>
    </row>
    <row r="32" spans="1:11" x14ac:dyDescent="0.3">
      <c r="A32" s="39">
        <v>4690</v>
      </c>
      <c r="B32" s="40" t="s">
        <v>1052</v>
      </c>
      <c r="C32" s="40" t="s">
        <v>2746</v>
      </c>
      <c r="D32" s="41">
        <v>15409.094999999999</v>
      </c>
      <c r="E32" s="41">
        <v>16666.152750000001</v>
      </c>
      <c r="F32" s="42">
        <v>8.1578947368421204</v>
      </c>
    </row>
    <row r="33" spans="1:6" x14ac:dyDescent="0.3">
      <c r="A33" s="39">
        <v>267260</v>
      </c>
      <c r="B33" s="40" t="s">
        <v>2633</v>
      </c>
      <c r="C33" s="40" t="s">
        <v>2746</v>
      </c>
      <c r="D33" s="41">
        <v>14310.712595000001</v>
      </c>
      <c r="E33" s="41">
        <v>14508.971837499999</v>
      </c>
      <c r="F33" s="42">
        <v>1.3853904282115748</v>
      </c>
    </row>
    <row r="34" spans="1:6" x14ac:dyDescent="0.3">
      <c r="A34" s="43">
        <v>214370</v>
      </c>
      <c r="B34" s="44" t="s">
        <v>2101</v>
      </c>
      <c r="C34" s="44" t="s">
        <v>2737</v>
      </c>
      <c r="D34" s="41">
        <v>12139.59</v>
      </c>
      <c r="E34" s="41">
        <v>14653.451999999999</v>
      </c>
      <c r="F34" s="42">
        <v>20.707964601769913</v>
      </c>
    </row>
    <row r="35" spans="1:6" x14ac:dyDescent="0.3">
      <c r="A35" s="39">
        <v>3620</v>
      </c>
      <c r="B35" s="40" t="s">
        <v>1280</v>
      </c>
      <c r="C35" s="40" t="s">
        <v>2748</v>
      </c>
      <c r="D35" s="41">
        <v>14625.3477024</v>
      </c>
      <c r="E35" s="41">
        <v>16377.3477024</v>
      </c>
      <c r="F35" s="42">
        <v>11.979202379663768</v>
      </c>
    </row>
    <row r="36" spans="1:6" x14ac:dyDescent="0.3">
      <c r="A36" s="43">
        <v>32190</v>
      </c>
      <c r="B36" s="44" t="s">
        <v>478</v>
      </c>
      <c r="C36" s="44" t="s">
        <v>2749</v>
      </c>
      <c r="D36" s="41">
        <v>11566.6</v>
      </c>
      <c r="E36" s="41">
        <v>12887.95</v>
      </c>
      <c r="F36" s="42">
        <v>11.423841059602658</v>
      </c>
    </row>
    <row r="37" spans="1:6" x14ac:dyDescent="0.3">
      <c r="A37" s="43">
        <v>114090</v>
      </c>
      <c r="B37" s="44" t="s">
        <v>70</v>
      </c>
      <c r="C37" s="44" t="s">
        <v>2747</v>
      </c>
      <c r="D37" s="41">
        <v>10515.463900000001</v>
      </c>
      <c r="E37" s="41">
        <v>11690.72163</v>
      </c>
      <c r="F37" s="42">
        <v>11.176470588235276</v>
      </c>
    </row>
    <row r="38" spans="1:6" x14ac:dyDescent="0.3">
      <c r="A38" s="43">
        <v>89590</v>
      </c>
      <c r="B38" s="44" t="s">
        <v>1995</v>
      </c>
      <c r="C38" s="44" t="s">
        <v>2745</v>
      </c>
      <c r="D38" s="41">
        <v>8892.7736205000001</v>
      </c>
      <c r="E38" s="41">
        <v>11395.069228</v>
      </c>
      <c r="F38" s="42">
        <v>28.13852813852813</v>
      </c>
    </row>
    <row r="39" spans="1:6" x14ac:dyDescent="0.3">
      <c r="A39" s="47">
        <v>12510</v>
      </c>
      <c r="B39" s="48" t="s">
        <v>582</v>
      </c>
      <c r="C39" s="48" t="s">
        <v>2749</v>
      </c>
      <c r="D39" s="41">
        <v>11059.333376</v>
      </c>
      <c r="E39" s="41">
        <v>11226.438688</v>
      </c>
      <c r="F39" s="42">
        <v>1.5109890109890056</v>
      </c>
    </row>
    <row r="40" spans="1:6" x14ac:dyDescent="0.3">
      <c r="A40" s="43">
        <v>6650</v>
      </c>
      <c r="B40" s="49" t="s">
        <v>563</v>
      </c>
      <c r="C40" s="49" t="s">
        <v>2750</v>
      </c>
      <c r="D40" s="41">
        <v>10302.5</v>
      </c>
      <c r="E40" s="41">
        <v>11245</v>
      </c>
      <c r="F40" s="42">
        <v>9.14826498422714</v>
      </c>
    </row>
    <row r="41" spans="1:6" x14ac:dyDescent="0.3">
      <c r="A41" s="39">
        <v>145720</v>
      </c>
      <c r="B41" s="40" t="s">
        <v>599</v>
      </c>
      <c r="C41" s="40" t="s">
        <v>2743</v>
      </c>
      <c r="D41" s="41">
        <v>9773.7768899999992</v>
      </c>
      <c r="E41" s="41">
        <v>10814.24691</v>
      </c>
      <c r="F41" s="42">
        <v>10.645526613816546</v>
      </c>
    </row>
    <row r="42" spans="1:6" x14ac:dyDescent="0.3">
      <c r="A42" s="43">
        <v>141080</v>
      </c>
      <c r="B42" s="44" t="s">
        <v>730</v>
      </c>
      <c r="C42" s="44" t="s">
        <v>2743</v>
      </c>
      <c r="D42" s="41">
        <v>9834.5369730000002</v>
      </c>
      <c r="E42" s="41">
        <v>10558.250694</v>
      </c>
      <c r="F42" s="42">
        <v>7.3588997935225997</v>
      </c>
    </row>
    <row r="43" spans="1:6" x14ac:dyDescent="0.3">
      <c r="A43" s="39">
        <v>48410</v>
      </c>
      <c r="B43" s="40" t="s">
        <v>2620</v>
      </c>
      <c r="C43" s="40" t="s">
        <v>2737</v>
      </c>
      <c r="D43" s="41">
        <v>10575.441682000001</v>
      </c>
      <c r="E43" s="41">
        <v>10595.283036000001</v>
      </c>
      <c r="F43" s="42">
        <v>0.18761726078799779</v>
      </c>
    </row>
    <row r="44" spans="1:6" x14ac:dyDescent="0.3">
      <c r="A44" s="39">
        <v>395400</v>
      </c>
      <c r="B44" s="40" t="s">
        <v>238</v>
      </c>
      <c r="C44" s="40" t="s">
        <v>2742</v>
      </c>
      <c r="D44" s="41">
        <v>9405.1126801499995</v>
      </c>
      <c r="E44" s="41">
        <v>10810.474345000001</v>
      </c>
      <c r="F44" s="42">
        <v>14.942528735632198</v>
      </c>
    </row>
    <row r="45" spans="1:6" x14ac:dyDescent="0.3">
      <c r="A45" s="39">
        <v>32350</v>
      </c>
      <c r="B45" s="40" t="s">
        <v>747</v>
      </c>
      <c r="C45" s="40" t="s">
        <v>2747</v>
      </c>
      <c r="D45" s="41">
        <v>8716.0844455000006</v>
      </c>
      <c r="E45" s="41">
        <v>9981.9058380000006</v>
      </c>
      <c r="F45" s="42">
        <v>14.522821576763478</v>
      </c>
    </row>
    <row r="46" spans="1:6" x14ac:dyDescent="0.3">
      <c r="A46" s="43">
        <v>20560</v>
      </c>
      <c r="B46" s="44" t="s">
        <v>1343</v>
      </c>
      <c r="C46" s="44" t="s">
        <v>2745</v>
      </c>
      <c r="D46" s="41">
        <v>9450.2940280000003</v>
      </c>
      <c r="E46" s="41">
        <v>10194.411668000001</v>
      </c>
      <c r="F46" s="42">
        <v>7.8740157480315043</v>
      </c>
    </row>
    <row r="47" spans="1:6" x14ac:dyDescent="0.3">
      <c r="A47" s="39">
        <v>161890</v>
      </c>
      <c r="B47" s="40" t="s">
        <v>2507</v>
      </c>
      <c r="C47" s="40" t="s">
        <v>2737</v>
      </c>
      <c r="D47" s="41">
        <v>9129.5908199999994</v>
      </c>
      <c r="E47" s="41">
        <v>9530.0114699999995</v>
      </c>
      <c r="F47" s="42">
        <v>4.3859649122806932</v>
      </c>
    </row>
    <row r="48" spans="1:6" x14ac:dyDescent="0.3">
      <c r="A48" s="39">
        <v>39130</v>
      </c>
      <c r="B48" s="40" t="s">
        <v>2446</v>
      </c>
      <c r="C48" s="40" t="s">
        <v>2747</v>
      </c>
      <c r="D48" s="41">
        <v>8789.4733799999995</v>
      </c>
      <c r="E48" s="41">
        <v>9639.5501850000001</v>
      </c>
      <c r="F48" s="42">
        <v>9.671532846715337</v>
      </c>
    </row>
    <row r="49" spans="1:6" x14ac:dyDescent="0.3">
      <c r="A49" s="39">
        <v>3230</v>
      </c>
      <c r="B49" s="40" t="s">
        <v>1027</v>
      </c>
      <c r="C49" s="40" t="s">
        <v>2741</v>
      </c>
      <c r="D49" s="41">
        <v>8436.9768000000004</v>
      </c>
      <c r="E49" s="41">
        <v>9303.2735250000005</v>
      </c>
      <c r="F49" s="42">
        <v>10.267857142857139</v>
      </c>
    </row>
    <row r="50" spans="1:6" x14ac:dyDescent="0.3">
      <c r="A50" s="43">
        <v>215200</v>
      </c>
      <c r="B50" s="44" t="s">
        <v>798</v>
      </c>
      <c r="C50" s="44" t="s">
        <v>2751</v>
      </c>
      <c r="D50" s="41">
        <v>9264.1282800000008</v>
      </c>
      <c r="E50" s="41">
        <v>9370.8852000000006</v>
      </c>
      <c r="F50" s="42">
        <v>1.1523687580025532</v>
      </c>
    </row>
    <row r="51" spans="1:6" x14ac:dyDescent="0.3">
      <c r="A51" s="39">
        <v>103140</v>
      </c>
      <c r="B51" s="40" t="s">
        <v>2381</v>
      </c>
      <c r="C51" s="40" t="s">
        <v>2750</v>
      </c>
      <c r="D51" s="41">
        <v>8561.4169290000009</v>
      </c>
      <c r="E51" s="41">
        <v>8995.7932380000002</v>
      </c>
      <c r="F51" s="42">
        <v>5.0736497545008197</v>
      </c>
    </row>
    <row r="52" spans="1:6" x14ac:dyDescent="0.3">
      <c r="A52" s="39">
        <v>9420</v>
      </c>
      <c r="B52" s="40" t="s">
        <v>2556</v>
      </c>
      <c r="C52" s="40" t="s">
        <v>2743</v>
      </c>
      <c r="D52" s="41">
        <v>7548.772191</v>
      </c>
      <c r="E52" s="41">
        <v>9011.5100550000006</v>
      </c>
      <c r="F52" s="42">
        <v>19.377162629757795</v>
      </c>
    </row>
    <row r="53" spans="1:6" x14ac:dyDescent="0.3">
      <c r="A53" s="39">
        <v>8730</v>
      </c>
      <c r="B53" s="40" t="s">
        <v>1810</v>
      </c>
      <c r="C53" s="40" t="s">
        <v>2741</v>
      </c>
      <c r="D53" s="41">
        <v>8060</v>
      </c>
      <c r="E53" s="41">
        <v>9064.4</v>
      </c>
      <c r="F53" s="42">
        <v>12.461538461538456</v>
      </c>
    </row>
    <row r="54" spans="1:6" x14ac:dyDescent="0.3">
      <c r="A54" s="43">
        <v>181710</v>
      </c>
      <c r="B54" s="44" t="s">
        <v>187</v>
      </c>
      <c r="C54" s="44" t="s">
        <v>2740</v>
      </c>
      <c r="D54" s="41">
        <v>8932.2651040000001</v>
      </c>
      <c r="E54" s="41">
        <v>8968.2823019999996</v>
      </c>
      <c r="F54" s="42">
        <v>0.40322580645160144</v>
      </c>
    </row>
    <row r="55" spans="1:6" x14ac:dyDescent="0.3">
      <c r="A55" s="39">
        <v>3100</v>
      </c>
      <c r="B55" s="40" t="s">
        <v>1108</v>
      </c>
      <c r="C55" s="40" t="s">
        <v>2745</v>
      </c>
      <c r="D55" s="41">
        <v>8309.4</v>
      </c>
      <c r="E55" s="41">
        <v>8976</v>
      </c>
      <c r="F55" s="42">
        <v>8.0222398729150157</v>
      </c>
    </row>
  </sheetData>
  <autoFilter ref="A2:F2" xr:uid="{AE133F95-E1BC-4560-8CDD-A32283490F19}"/>
  <mergeCells count="3">
    <mergeCell ref="D1:E1"/>
    <mergeCell ref="I7:I8"/>
    <mergeCell ref="J7:J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82"/>
  <sheetViews>
    <sheetView workbookViewId="0">
      <selection activeCell="E6" sqref="E6"/>
    </sheetView>
  </sheetViews>
  <sheetFormatPr defaultRowHeight="16.5" x14ac:dyDescent="0.3"/>
  <cols>
    <col min="1" max="1" width="16.75" customWidth="1"/>
    <col min="2" max="2" width="23.5" customWidth="1"/>
    <col min="3" max="3" width="25.125" customWidth="1"/>
  </cols>
  <sheetData>
    <row r="1" spans="1:3" ht="20.100000000000001" customHeight="1" x14ac:dyDescent="0.3">
      <c r="A1" s="1" t="s">
        <v>0</v>
      </c>
      <c r="B1" s="1" t="s">
        <v>1</v>
      </c>
      <c r="C1" s="1" t="s">
        <v>2</v>
      </c>
    </row>
    <row r="2" spans="1:3" x14ac:dyDescent="0.3">
      <c r="A2" s="8">
        <v>60310</v>
      </c>
      <c r="B2" s="2" t="s">
        <v>3</v>
      </c>
      <c r="C2" s="3">
        <v>1156.7878250000001</v>
      </c>
    </row>
    <row r="3" spans="1:3" x14ac:dyDescent="0.3">
      <c r="A3" s="8">
        <v>95570</v>
      </c>
      <c r="B3" s="2" t="s">
        <v>4</v>
      </c>
      <c r="C3" s="3">
        <v>2856.159995</v>
      </c>
    </row>
    <row r="4" spans="1:3" x14ac:dyDescent="0.3">
      <c r="A4" s="8">
        <v>6840</v>
      </c>
      <c r="B4" s="2" t="s">
        <v>5</v>
      </c>
      <c r="C4" s="3">
        <v>2066.6195160000002</v>
      </c>
    </row>
    <row r="5" spans="1:3" x14ac:dyDescent="0.3">
      <c r="A5" s="8">
        <v>54620</v>
      </c>
      <c r="B5" s="2" t="s">
        <v>6</v>
      </c>
      <c r="C5" s="3">
        <v>2855.19094</v>
      </c>
    </row>
    <row r="6" spans="1:3" x14ac:dyDescent="0.3">
      <c r="A6" s="8">
        <v>265520</v>
      </c>
      <c r="B6" s="2" t="s">
        <v>7</v>
      </c>
      <c r="C6" s="3">
        <v>2956.9549634999998</v>
      </c>
    </row>
    <row r="7" spans="1:3" x14ac:dyDescent="0.3">
      <c r="A7" s="8">
        <v>211270</v>
      </c>
      <c r="B7" s="2" t="s">
        <v>8</v>
      </c>
      <c r="C7" s="3">
        <v>1711.841504</v>
      </c>
    </row>
    <row r="8" spans="1:3" x14ac:dyDescent="0.3">
      <c r="A8" s="8">
        <v>27410</v>
      </c>
      <c r="B8" s="2" t="s">
        <v>9</v>
      </c>
      <c r="C8" s="3">
        <v>4235.4680017500004</v>
      </c>
    </row>
    <row r="9" spans="1:3" x14ac:dyDescent="0.3">
      <c r="A9" s="8">
        <v>282330</v>
      </c>
      <c r="B9" s="2" t="s">
        <v>10</v>
      </c>
      <c r="C9" s="3">
        <v>33962.875290000004</v>
      </c>
    </row>
    <row r="10" spans="1:3" x14ac:dyDescent="0.3">
      <c r="A10" s="8">
        <v>32790</v>
      </c>
      <c r="B10" s="2" t="s">
        <v>11</v>
      </c>
      <c r="C10" s="3">
        <v>731.33446045000005</v>
      </c>
    </row>
    <row r="11" spans="1:3" x14ac:dyDescent="0.3">
      <c r="A11" s="8">
        <v>138930</v>
      </c>
      <c r="B11" s="2" t="s">
        <v>12</v>
      </c>
      <c r="C11" s="3">
        <v>24249.582302399998</v>
      </c>
    </row>
    <row r="12" spans="1:3" x14ac:dyDescent="0.3">
      <c r="A12" s="8">
        <v>1460</v>
      </c>
      <c r="B12" s="2" t="s">
        <v>13</v>
      </c>
      <c r="C12" s="3">
        <v>2339.1831750000001</v>
      </c>
    </row>
    <row r="13" spans="1:3" x14ac:dyDescent="0.3">
      <c r="A13" s="8">
        <v>1465</v>
      </c>
      <c r="B13" s="2" t="s">
        <v>14</v>
      </c>
      <c r="C13" s="3">
        <v>308.00054999999998</v>
      </c>
    </row>
    <row r="14" spans="1:3" x14ac:dyDescent="0.3">
      <c r="A14" s="8">
        <v>13720</v>
      </c>
      <c r="B14" s="2" t="s">
        <v>15</v>
      </c>
      <c r="C14" s="3">
        <v>832.64931288000002</v>
      </c>
    </row>
    <row r="15" spans="1:3" x14ac:dyDescent="0.3">
      <c r="A15" s="8">
        <v>1040</v>
      </c>
      <c r="B15" s="2" t="s">
        <v>16</v>
      </c>
      <c r="C15" s="3">
        <v>22641.350448000001</v>
      </c>
    </row>
    <row r="16" spans="1:3" x14ac:dyDescent="0.3">
      <c r="A16" s="8">
        <v>79160</v>
      </c>
      <c r="B16" s="2" t="s">
        <v>17</v>
      </c>
      <c r="C16" s="3">
        <v>8373.5691975000009</v>
      </c>
    </row>
    <row r="17" spans="1:3" x14ac:dyDescent="0.3">
      <c r="A17" s="8">
        <v>35760</v>
      </c>
      <c r="B17" s="2" t="s">
        <v>18</v>
      </c>
      <c r="C17" s="3">
        <v>18025.764587999998</v>
      </c>
    </row>
    <row r="18" spans="1:3" x14ac:dyDescent="0.3">
      <c r="A18" s="8">
        <v>311690</v>
      </c>
      <c r="B18" s="2" t="s">
        <v>19</v>
      </c>
      <c r="C18" s="3">
        <v>1681.3001919999999</v>
      </c>
    </row>
    <row r="19" spans="1:3" x14ac:dyDescent="0.3">
      <c r="A19" s="2" t="s">
        <v>20</v>
      </c>
      <c r="B19" s="2" t="s">
        <v>21</v>
      </c>
      <c r="C19" s="3">
        <v>2971.237936</v>
      </c>
    </row>
    <row r="20" spans="1:3" x14ac:dyDescent="0.3">
      <c r="A20" s="8">
        <v>120</v>
      </c>
      <c r="B20" s="2" t="s">
        <v>22</v>
      </c>
      <c r="C20" s="3">
        <v>20508.297256000002</v>
      </c>
    </row>
    <row r="21" spans="1:3" x14ac:dyDescent="0.3">
      <c r="A21" s="8">
        <v>11150</v>
      </c>
      <c r="B21" s="2" t="s">
        <v>23</v>
      </c>
      <c r="C21" s="3">
        <v>993.48587344999999</v>
      </c>
    </row>
    <row r="22" spans="1:3" x14ac:dyDescent="0.3">
      <c r="A22" s="8">
        <v>11155</v>
      </c>
      <c r="B22" s="2" t="s">
        <v>24</v>
      </c>
      <c r="C22" s="3">
        <v>51</v>
      </c>
    </row>
    <row r="23" spans="1:3" x14ac:dyDescent="0.3">
      <c r="A23" s="8">
        <v>1045</v>
      </c>
      <c r="B23" s="2" t="s">
        <v>25</v>
      </c>
      <c r="C23" s="3">
        <v>1130.1115</v>
      </c>
    </row>
    <row r="24" spans="1:3" x14ac:dyDescent="0.3">
      <c r="A24" s="8">
        <v>97950</v>
      </c>
      <c r="B24" s="2" t="s">
        <v>26</v>
      </c>
      <c r="C24" s="3">
        <v>58711.325400000002</v>
      </c>
    </row>
    <row r="25" spans="1:3" x14ac:dyDescent="0.3">
      <c r="A25" s="8">
        <v>97955</v>
      </c>
      <c r="B25" s="2" t="s">
        <v>27</v>
      </c>
      <c r="C25" s="3">
        <v>2263.2732649999998</v>
      </c>
    </row>
    <row r="26" spans="1:3" x14ac:dyDescent="0.3">
      <c r="A26" s="8">
        <v>51500</v>
      </c>
      <c r="B26" s="2" t="s">
        <v>28</v>
      </c>
      <c r="C26" s="3">
        <v>3870.1370360000001</v>
      </c>
    </row>
    <row r="27" spans="1:3" x14ac:dyDescent="0.3">
      <c r="A27" s="8">
        <v>58820</v>
      </c>
      <c r="B27" s="2" t="s">
        <v>29</v>
      </c>
      <c r="C27" s="3">
        <v>3000.0724703999999</v>
      </c>
    </row>
    <row r="28" spans="1:3" x14ac:dyDescent="0.3">
      <c r="A28" s="8">
        <v>23460</v>
      </c>
      <c r="B28" s="2" t="s">
        <v>30</v>
      </c>
      <c r="C28" s="3">
        <v>956.04</v>
      </c>
    </row>
    <row r="29" spans="1:3" x14ac:dyDescent="0.3">
      <c r="A29" s="8">
        <v>56730</v>
      </c>
      <c r="B29" s="2" t="s">
        <v>31</v>
      </c>
      <c r="C29" s="3">
        <v>1105.1176359999999</v>
      </c>
    </row>
    <row r="30" spans="1:3" x14ac:dyDescent="0.3">
      <c r="A30" s="8">
        <v>65770</v>
      </c>
      <c r="B30" s="2" t="s">
        <v>32</v>
      </c>
      <c r="C30" s="3">
        <v>310.57808</v>
      </c>
    </row>
    <row r="31" spans="1:3" x14ac:dyDescent="0.3">
      <c r="A31" s="8">
        <v>83660</v>
      </c>
      <c r="B31" s="2" t="s">
        <v>33</v>
      </c>
      <c r="C31" s="3">
        <v>418.18264579999999</v>
      </c>
    </row>
    <row r="32" spans="1:3" x14ac:dyDescent="0.3">
      <c r="A32" s="8">
        <v>590</v>
      </c>
      <c r="B32" s="2" t="s">
        <v>34</v>
      </c>
      <c r="C32" s="3">
        <v>727.32366000000002</v>
      </c>
    </row>
    <row r="33" spans="1:3" x14ac:dyDescent="0.3">
      <c r="A33" s="8">
        <v>12030</v>
      </c>
      <c r="B33" s="2" t="s">
        <v>35</v>
      </c>
      <c r="C33" s="3">
        <v>1675.7788618899999</v>
      </c>
    </row>
    <row r="34" spans="1:3" x14ac:dyDescent="0.3">
      <c r="A34" s="8">
        <v>404950</v>
      </c>
      <c r="B34" s="2" t="s">
        <v>36</v>
      </c>
      <c r="C34" s="3">
        <v>116.508</v>
      </c>
    </row>
    <row r="35" spans="1:3" x14ac:dyDescent="0.3">
      <c r="A35" s="8">
        <v>367340</v>
      </c>
      <c r="B35" s="2" t="s">
        <v>37</v>
      </c>
      <c r="C35" s="3">
        <v>120.69750000000001</v>
      </c>
    </row>
    <row r="36" spans="1:3" x14ac:dyDescent="0.3">
      <c r="A36" s="8">
        <v>367360</v>
      </c>
      <c r="B36" s="2" t="s">
        <v>38</v>
      </c>
      <c r="C36" s="3">
        <v>98.736000000000004</v>
      </c>
    </row>
    <row r="37" spans="1:3" x14ac:dyDescent="0.3">
      <c r="A37" s="8">
        <v>16610</v>
      </c>
      <c r="B37" s="2" t="s">
        <v>39</v>
      </c>
      <c r="C37" s="3">
        <v>1973.7570885</v>
      </c>
    </row>
    <row r="38" spans="1:3" x14ac:dyDescent="0.3">
      <c r="A38" s="8">
        <v>5830</v>
      </c>
      <c r="B38" s="2" t="s">
        <v>40</v>
      </c>
      <c r="C38" s="3">
        <v>44108.4</v>
      </c>
    </row>
    <row r="39" spans="1:3" x14ac:dyDescent="0.3">
      <c r="A39" s="8">
        <v>990</v>
      </c>
      <c r="B39" s="2" t="s">
        <v>41</v>
      </c>
      <c r="C39" s="3">
        <v>20445.549773999999</v>
      </c>
    </row>
    <row r="40" spans="1:3" x14ac:dyDescent="0.3">
      <c r="A40" s="8">
        <v>995</v>
      </c>
      <c r="B40" s="2" t="s">
        <v>42</v>
      </c>
      <c r="C40" s="3">
        <v>107.14946399999999</v>
      </c>
    </row>
    <row r="41" spans="1:3" x14ac:dyDescent="0.3">
      <c r="A41" s="8">
        <v>139130</v>
      </c>
      <c r="B41" s="2" t="s">
        <v>43</v>
      </c>
      <c r="C41" s="3">
        <v>13514.752056699999</v>
      </c>
    </row>
    <row r="42" spans="1:3" x14ac:dyDescent="0.3">
      <c r="A42" s="8">
        <v>1530</v>
      </c>
      <c r="B42" s="2" t="s">
        <v>44</v>
      </c>
      <c r="C42" s="3">
        <v>4244.3328199999996</v>
      </c>
    </row>
    <row r="43" spans="1:3" x14ac:dyDescent="0.3">
      <c r="A43" s="8">
        <v>210</v>
      </c>
      <c r="B43" s="2" t="s">
        <v>45</v>
      </c>
      <c r="C43" s="3">
        <v>14522.427611999999</v>
      </c>
    </row>
    <row r="44" spans="1:3" x14ac:dyDescent="0.3">
      <c r="A44" s="8">
        <v>1880</v>
      </c>
      <c r="B44" s="2" t="s">
        <v>46</v>
      </c>
      <c r="C44" s="3">
        <v>3704.951712</v>
      </c>
    </row>
    <row r="45" spans="1:3" x14ac:dyDescent="0.3">
      <c r="A45" s="8">
        <v>215</v>
      </c>
      <c r="B45" s="2" t="s">
        <v>47</v>
      </c>
      <c r="C45" s="3">
        <v>634.82229749999999</v>
      </c>
    </row>
    <row r="46" spans="1:3" x14ac:dyDescent="0.3">
      <c r="A46" s="8">
        <v>375500</v>
      </c>
      <c r="B46" s="2" t="s">
        <v>48</v>
      </c>
      <c r="C46" s="3">
        <v>16115.893979500001</v>
      </c>
    </row>
    <row r="47" spans="1:3" x14ac:dyDescent="0.3">
      <c r="A47" s="2" t="s">
        <v>49</v>
      </c>
      <c r="B47" s="2" t="s">
        <v>50</v>
      </c>
      <c r="C47" s="3">
        <v>628.30542249999996</v>
      </c>
    </row>
    <row r="48" spans="1:3" x14ac:dyDescent="0.3">
      <c r="A48" s="2" t="s">
        <v>51</v>
      </c>
      <c r="B48" s="2" t="s">
        <v>52</v>
      </c>
      <c r="C48" s="3">
        <v>566.52117999999996</v>
      </c>
    </row>
    <row r="49" spans="1:3" x14ac:dyDescent="0.3">
      <c r="A49" s="8">
        <v>68790</v>
      </c>
      <c r="B49" s="2" t="s">
        <v>53</v>
      </c>
      <c r="C49" s="3">
        <v>1336.7745184</v>
      </c>
    </row>
    <row r="50" spans="1:3" x14ac:dyDescent="0.3">
      <c r="A50" s="8">
        <v>7340</v>
      </c>
      <c r="B50" s="2" t="s">
        <v>54</v>
      </c>
      <c r="C50" s="3">
        <v>7375.5756899999997</v>
      </c>
    </row>
    <row r="51" spans="1:3" x14ac:dyDescent="0.3">
      <c r="A51" s="8">
        <v>4840</v>
      </c>
      <c r="B51" s="2" t="s">
        <v>55</v>
      </c>
      <c r="C51" s="3">
        <v>896.85</v>
      </c>
    </row>
    <row r="52" spans="1:3" x14ac:dyDescent="0.3">
      <c r="A52" s="8">
        <v>241520</v>
      </c>
      <c r="B52" s="2" t="s">
        <v>56</v>
      </c>
      <c r="C52" s="3">
        <v>1234.8262932</v>
      </c>
    </row>
    <row r="53" spans="1:3" x14ac:dyDescent="0.3">
      <c r="A53" s="8">
        <v>155660</v>
      </c>
      <c r="B53" s="2" t="s">
        <v>57</v>
      </c>
      <c r="C53" s="3">
        <v>1027.2</v>
      </c>
    </row>
    <row r="54" spans="1:3" x14ac:dyDescent="0.3">
      <c r="A54" s="8">
        <v>69730</v>
      </c>
      <c r="B54" s="2" t="s">
        <v>58</v>
      </c>
      <c r="C54" s="3">
        <v>828</v>
      </c>
    </row>
    <row r="55" spans="1:3" x14ac:dyDescent="0.3">
      <c r="A55" s="8">
        <v>17940</v>
      </c>
      <c r="B55" s="2" t="s">
        <v>59</v>
      </c>
      <c r="C55" s="3">
        <v>3385.41</v>
      </c>
    </row>
    <row r="56" spans="1:3" x14ac:dyDescent="0.3">
      <c r="A56" s="8">
        <v>245620</v>
      </c>
      <c r="B56" s="2" t="s">
        <v>60</v>
      </c>
      <c r="C56" s="3">
        <v>1635.27685795</v>
      </c>
    </row>
    <row r="57" spans="1:3" x14ac:dyDescent="0.3">
      <c r="A57" s="8">
        <v>37370</v>
      </c>
      <c r="B57" s="2" t="s">
        <v>61</v>
      </c>
      <c r="C57" s="3">
        <v>741.74759200000005</v>
      </c>
    </row>
    <row r="58" spans="1:3" x14ac:dyDescent="0.3">
      <c r="A58" s="8">
        <v>278990</v>
      </c>
      <c r="B58" s="2" t="s">
        <v>62</v>
      </c>
      <c r="C58" s="3">
        <v>177.4200558</v>
      </c>
    </row>
    <row r="59" spans="1:3" x14ac:dyDescent="0.3">
      <c r="A59" s="8">
        <v>365550</v>
      </c>
      <c r="B59" s="2" t="s">
        <v>63</v>
      </c>
      <c r="C59" s="3">
        <v>8608.7955999999995</v>
      </c>
    </row>
    <row r="60" spans="1:3" x14ac:dyDescent="0.3">
      <c r="A60" s="8">
        <v>50120</v>
      </c>
      <c r="B60" s="2" t="s">
        <v>64</v>
      </c>
      <c r="C60" s="3">
        <v>695.83761179999999</v>
      </c>
    </row>
    <row r="61" spans="1:3" x14ac:dyDescent="0.3">
      <c r="A61" s="8">
        <v>84180</v>
      </c>
      <c r="B61" s="2" t="s">
        <v>65</v>
      </c>
      <c r="C61" s="3">
        <v>940.13677499999994</v>
      </c>
    </row>
    <row r="62" spans="1:3" x14ac:dyDescent="0.3">
      <c r="A62" s="8">
        <v>383220</v>
      </c>
      <c r="B62" s="2" t="s">
        <v>66</v>
      </c>
      <c r="C62" s="3">
        <v>58992.895499999999</v>
      </c>
    </row>
    <row r="63" spans="1:3" x14ac:dyDescent="0.3">
      <c r="A63" s="8">
        <v>7700</v>
      </c>
      <c r="B63" s="2" t="s">
        <v>67</v>
      </c>
      <c r="C63" s="3">
        <v>10815.1224755</v>
      </c>
    </row>
    <row r="64" spans="1:3" x14ac:dyDescent="0.3">
      <c r="A64" s="8">
        <v>214270</v>
      </c>
      <c r="B64" s="2" t="s">
        <v>68</v>
      </c>
      <c r="C64" s="3">
        <v>1126.1577348000001</v>
      </c>
    </row>
    <row r="65" spans="1:3" x14ac:dyDescent="0.3">
      <c r="A65" s="8">
        <v>130500</v>
      </c>
      <c r="B65" s="2" t="s">
        <v>69</v>
      </c>
      <c r="C65" s="3">
        <v>619.61921519999999</v>
      </c>
    </row>
    <row r="66" spans="1:3" x14ac:dyDescent="0.3">
      <c r="A66" s="8">
        <v>114090</v>
      </c>
      <c r="B66" s="2" t="s">
        <v>70</v>
      </c>
      <c r="C66" s="3">
        <v>10515.463900000001</v>
      </c>
    </row>
    <row r="67" spans="1:3" x14ac:dyDescent="0.3">
      <c r="A67" s="8">
        <v>900290</v>
      </c>
      <c r="B67" s="2" t="s">
        <v>71</v>
      </c>
      <c r="C67" s="3">
        <v>1883.1312499999999</v>
      </c>
    </row>
    <row r="68" spans="1:3" x14ac:dyDescent="0.3">
      <c r="A68" s="8">
        <v>78930</v>
      </c>
      <c r="B68" s="2" t="s">
        <v>72</v>
      </c>
      <c r="C68" s="3">
        <v>44460.008372999997</v>
      </c>
    </row>
    <row r="69" spans="1:3" x14ac:dyDescent="0.3">
      <c r="A69" s="8">
        <v>83450</v>
      </c>
      <c r="B69" s="2" t="s">
        <v>73</v>
      </c>
      <c r="C69" s="3">
        <v>2096.4926249999999</v>
      </c>
    </row>
    <row r="70" spans="1:3" x14ac:dyDescent="0.3">
      <c r="A70" s="8">
        <v>6360</v>
      </c>
      <c r="B70" s="2" t="s">
        <v>74</v>
      </c>
      <c r="C70" s="3">
        <v>21309.791010000001</v>
      </c>
    </row>
    <row r="71" spans="1:3" x14ac:dyDescent="0.3">
      <c r="A71" s="8">
        <v>1250</v>
      </c>
      <c r="B71" s="2" t="s">
        <v>75</v>
      </c>
      <c r="C71" s="3">
        <v>2236.6650043999998</v>
      </c>
    </row>
    <row r="72" spans="1:3" x14ac:dyDescent="0.3">
      <c r="A72" s="8">
        <v>7070</v>
      </c>
      <c r="B72" s="2" t="s">
        <v>76</v>
      </c>
      <c r="C72" s="3">
        <v>30891.786990000001</v>
      </c>
    </row>
    <row r="73" spans="1:3" x14ac:dyDescent="0.3">
      <c r="A73" s="8">
        <v>78935</v>
      </c>
      <c r="B73" s="2" t="s">
        <v>77</v>
      </c>
      <c r="C73" s="3">
        <v>649.67666399999996</v>
      </c>
    </row>
    <row r="74" spans="1:3" x14ac:dyDescent="0.3">
      <c r="A74" s="8">
        <v>297890</v>
      </c>
      <c r="B74" s="2" t="s">
        <v>78</v>
      </c>
      <c r="C74" s="3">
        <v>2599.9744615</v>
      </c>
    </row>
    <row r="75" spans="1:3" x14ac:dyDescent="0.3">
      <c r="A75" s="8">
        <v>78150</v>
      </c>
      <c r="B75" s="2" t="s">
        <v>79</v>
      </c>
      <c r="C75" s="3">
        <v>1571.9094774</v>
      </c>
    </row>
    <row r="76" spans="1:3" x14ac:dyDescent="0.3">
      <c r="A76" s="8">
        <v>12630</v>
      </c>
      <c r="B76" s="2" t="s">
        <v>80</v>
      </c>
      <c r="C76" s="3">
        <v>3554.6323994999998</v>
      </c>
    </row>
    <row r="77" spans="1:3" x14ac:dyDescent="0.3">
      <c r="A77" s="8">
        <v>39570</v>
      </c>
      <c r="B77" s="2" t="s">
        <v>81</v>
      </c>
      <c r="C77" s="3">
        <v>2058.4377592999999</v>
      </c>
    </row>
    <row r="78" spans="1:3" x14ac:dyDescent="0.3">
      <c r="A78" s="8">
        <v>89470</v>
      </c>
      <c r="B78" s="2" t="s">
        <v>82</v>
      </c>
      <c r="C78" s="3">
        <v>1331.825</v>
      </c>
    </row>
    <row r="79" spans="1:3" x14ac:dyDescent="0.3">
      <c r="A79" s="8">
        <v>294870</v>
      </c>
      <c r="B79" s="2" t="s">
        <v>83</v>
      </c>
      <c r="C79" s="3">
        <v>7612.2966150000002</v>
      </c>
    </row>
    <row r="80" spans="1:3" x14ac:dyDescent="0.3">
      <c r="A80" s="8">
        <v>267250</v>
      </c>
      <c r="B80" s="2" t="s">
        <v>84</v>
      </c>
      <c r="C80" s="3">
        <v>51345.505250000002</v>
      </c>
    </row>
    <row r="81" spans="1:3" x14ac:dyDescent="0.3">
      <c r="A81" s="8">
        <v>97230</v>
      </c>
      <c r="B81" s="2" t="s">
        <v>85</v>
      </c>
      <c r="C81" s="3">
        <v>3722.3603607</v>
      </c>
    </row>
    <row r="82" spans="1:3" x14ac:dyDescent="0.3">
      <c r="A82" s="8">
        <v>195940</v>
      </c>
      <c r="B82" s="2" t="s">
        <v>86</v>
      </c>
      <c r="C82" s="3">
        <v>11012.614119</v>
      </c>
    </row>
    <row r="83" spans="1:3" x14ac:dyDescent="0.3">
      <c r="A83" s="8">
        <v>14790</v>
      </c>
      <c r="B83" s="2" t="s">
        <v>87</v>
      </c>
      <c r="C83" s="3">
        <v>1234.1903926</v>
      </c>
    </row>
    <row r="84" spans="1:3" x14ac:dyDescent="0.3">
      <c r="A84" s="8">
        <v>28300</v>
      </c>
      <c r="B84" s="2" t="s">
        <v>88</v>
      </c>
      <c r="C84" s="3">
        <v>35491.955692000003</v>
      </c>
    </row>
    <row r="85" spans="1:3" x14ac:dyDescent="0.3">
      <c r="A85" s="8">
        <v>3580</v>
      </c>
      <c r="B85" s="2" t="s">
        <v>89</v>
      </c>
      <c r="C85" s="3">
        <v>2902.1423770000001</v>
      </c>
    </row>
    <row r="86" spans="1:3" x14ac:dyDescent="0.3">
      <c r="A86" s="8">
        <v>343090</v>
      </c>
      <c r="B86" s="2" t="s">
        <v>90</v>
      </c>
      <c r="C86" s="3">
        <v>342.2104248</v>
      </c>
    </row>
    <row r="87" spans="1:3" x14ac:dyDescent="0.3">
      <c r="A87" s="8">
        <v>67630</v>
      </c>
      <c r="B87" s="2" t="s">
        <v>91</v>
      </c>
      <c r="C87" s="3">
        <v>10682.727172000001</v>
      </c>
    </row>
    <row r="88" spans="1:3" x14ac:dyDescent="0.3">
      <c r="A88" s="8">
        <v>47920</v>
      </c>
      <c r="B88" s="2" t="s">
        <v>92</v>
      </c>
      <c r="C88" s="3">
        <v>3483.8937500000002</v>
      </c>
    </row>
    <row r="89" spans="1:3" x14ac:dyDescent="0.3">
      <c r="A89" s="8">
        <v>115450</v>
      </c>
      <c r="B89" s="2" t="s">
        <v>93</v>
      </c>
      <c r="C89" s="3">
        <v>3378.9527925000002</v>
      </c>
    </row>
    <row r="90" spans="1:3" x14ac:dyDescent="0.3">
      <c r="A90" s="8">
        <v>204320</v>
      </c>
      <c r="B90" s="2" t="s">
        <v>94</v>
      </c>
      <c r="C90" s="3">
        <v>22774.2032</v>
      </c>
    </row>
    <row r="91" spans="1:3" x14ac:dyDescent="0.3">
      <c r="A91" s="8">
        <v>60980</v>
      </c>
      <c r="B91" s="2" t="s">
        <v>95</v>
      </c>
      <c r="C91" s="3">
        <v>3602.3920800000001</v>
      </c>
    </row>
    <row r="92" spans="1:3" x14ac:dyDescent="0.3">
      <c r="A92" s="8">
        <v>11200</v>
      </c>
      <c r="B92" s="2" t="s">
        <v>96</v>
      </c>
      <c r="C92" s="3">
        <v>106121.570632</v>
      </c>
    </row>
    <row r="93" spans="1:3" x14ac:dyDescent="0.3">
      <c r="A93" s="8">
        <v>403870</v>
      </c>
      <c r="B93" s="2" t="s">
        <v>97</v>
      </c>
      <c r="C93" s="3">
        <v>12803.199318000001</v>
      </c>
    </row>
    <row r="94" spans="1:3" x14ac:dyDescent="0.3">
      <c r="A94" s="8">
        <v>36640</v>
      </c>
      <c r="B94" s="2" t="s">
        <v>98</v>
      </c>
      <c r="C94" s="3">
        <v>894.60756000000003</v>
      </c>
    </row>
    <row r="95" spans="1:3" x14ac:dyDescent="0.3">
      <c r="A95" s="8">
        <v>82740</v>
      </c>
      <c r="B95" s="2" t="s">
        <v>99</v>
      </c>
      <c r="C95" s="3">
        <v>5380.1083488000004</v>
      </c>
    </row>
    <row r="96" spans="1:3" x14ac:dyDescent="0.3">
      <c r="A96" s="8">
        <v>351340</v>
      </c>
      <c r="B96" s="2" t="s">
        <v>100</v>
      </c>
      <c r="C96" s="3">
        <v>102.6245</v>
      </c>
    </row>
    <row r="97" spans="1:3" x14ac:dyDescent="0.3">
      <c r="A97" s="8">
        <v>388790</v>
      </c>
      <c r="B97" s="2" t="s">
        <v>101</v>
      </c>
      <c r="C97" s="3">
        <v>82.010499999999993</v>
      </c>
    </row>
    <row r="98" spans="1:3" x14ac:dyDescent="0.3">
      <c r="A98" s="8">
        <v>405350</v>
      </c>
      <c r="B98" s="2" t="s">
        <v>102</v>
      </c>
      <c r="C98" s="3">
        <v>64.599999999999994</v>
      </c>
    </row>
    <row r="99" spans="1:3" x14ac:dyDescent="0.3">
      <c r="A99" s="8">
        <v>424760</v>
      </c>
      <c r="B99" s="2" t="s">
        <v>103</v>
      </c>
      <c r="C99" s="3">
        <v>90.310500000000005</v>
      </c>
    </row>
    <row r="100" spans="1:3" x14ac:dyDescent="0.3">
      <c r="A100" s="8">
        <v>426550</v>
      </c>
      <c r="B100" s="2" t="s">
        <v>104</v>
      </c>
      <c r="C100" s="3">
        <v>103.124</v>
      </c>
    </row>
    <row r="101" spans="1:3" x14ac:dyDescent="0.3">
      <c r="A101" s="8">
        <v>439730</v>
      </c>
      <c r="B101" s="2" t="s">
        <v>105</v>
      </c>
      <c r="C101" s="3">
        <v>87.277500000000003</v>
      </c>
    </row>
    <row r="102" spans="1:3" x14ac:dyDescent="0.3">
      <c r="A102" s="8">
        <v>3560</v>
      </c>
      <c r="B102" s="2" t="s">
        <v>106</v>
      </c>
      <c r="C102" s="3">
        <v>1325.14117326</v>
      </c>
    </row>
    <row r="103" spans="1:3" x14ac:dyDescent="0.3">
      <c r="A103" s="8">
        <v>95340</v>
      </c>
      <c r="B103" s="2" t="s">
        <v>107</v>
      </c>
      <c r="C103" s="3">
        <v>6220.3108824999999</v>
      </c>
    </row>
    <row r="104" spans="1:3" x14ac:dyDescent="0.3">
      <c r="A104" s="8">
        <v>99520</v>
      </c>
      <c r="B104" s="2" t="s">
        <v>108</v>
      </c>
      <c r="C104" s="3">
        <v>633.50158190000002</v>
      </c>
    </row>
    <row r="105" spans="1:3" x14ac:dyDescent="0.3">
      <c r="A105" s="8">
        <v>175330</v>
      </c>
      <c r="B105" s="2" t="s">
        <v>109</v>
      </c>
      <c r="C105" s="3">
        <v>16605.6579642</v>
      </c>
    </row>
    <row r="106" spans="1:3" x14ac:dyDescent="0.3">
      <c r="A106" s="8">
        <v>950170</v>
      </c>
      <c r="B106" s="2" t="s">
        <v>110</v>
      </c>
      <c r="C106" s="3">
        <v>1202.4395089499999</v>
      </c>
    </row>
    <row r="107" spans="1:3" x14ac:dyDescent="0.3">
      <c r="A107" s="8">
        <v>234080</v>
      </c>
      <c r="B107" s="2" t="s">
        <v>111</v>
      </c>
      <c r="C107" s="3">
        <v>1979.31925</v>
      </c>
    </row>
    <row r="108" spans="1:3" x14ac:dyDescent="0.3">
      <c r="A108" s="8">
        <v>67290</v>
      </c>
      <c r="B108" s="2" t="s">
        <v>112</v>
      </c>
      <c r="C108" s="3">
        <v>1713.6342845500001</v>
      </c>
    </row>
    <row r="109" spans="1:3" x14ac:dyDescent="0.3">
      <c r="A109" s="8">
        <v>1060</v>
      </c>
      <c r="B109" s="2" t="s">
        <v>113</v>
      </c>
      <c r="C109" s="3">
        <v>4402.3490785000004</v>
      </c>
    </row>
    <row r="110" spans="1:3" x14ac:dyDescent="0.3">
      <c r="A110" s="8">
        <v>1067</v>
      </c>
      <c r="B110" s="2" t="s">
        <v>114</v>
      </c>
      <c r="C110" s="3">
        <v>128.19999999999999</v>
      </c>
    </row>
    <row r="111" spans="1:3" x14ac:dyDescent="0.3">
      <c r="A111" s="8">
        <v>1065</v>
      </c>
      <c r="B111" s="2" t="s">
        <v>115</v>
      </c>
      <c r="C111" s="3">
        <v>113.16511250000001</v>
      </c>
    </row>
    <row r="112" spans="1:3" x14ac:dyDescent="0.3">
      <c r="A112" s="8">
        <v>96760</v>
      </c>
      <c r="B112" s="2" t="s">
        <v>116</v>
      </c>
      <c r="C112" s="3">
        <v>2155.6080035999998</v>
      </c>
    </row>
    <row r="113" spans="1:3" x14ac:dyDescent="0.3">
      <c r="A113" s="8">
        <v>35900</v>
      </c>
      <c r="B113" s="2" t="s">
        <v>117</v>
      </c>
      <c r="C113" s="3">
        <v>22931.379831999999</v>
      </c>
    </row>
    <row r="114" spans="1:3" x14ac:dyDescent="0.3">
      <c r="A114" s="8">
        <v>318000</v>
      </c>
      <c r="B114" s="2" t="s">
        <v>118</v>
      </c>
      <c r="C114" s="3">
        <v>535.76160749999997</v>
      </c>
    </row>
    <row r="115" spans="1:3" x14ac:dyDescent="0.3">
      <c r="A115" s="8">
        <v>24840</v>
      </c>
      <c r="B115" s="2" t="s">
        <v>119</v>
      </c>
      <c r="C115" s="3">
        <v>471.1971264</v>
      </c>
    </row>
    <row r="116" spans="1:3" x14ac:dyDescent="0.3">
      <c r="A116" s="8">
        <v>105560</v>
      </c>
      <c r="B116" s="2" t="s">
        <v>120</v>
      </c>
      <c r="C116" s="3">
        <v>218759.93137999999</v>
      </c>
    </row>
    <row r="117" spans="1:3" x14ac:dyDescent="0.3">
      <c r="A117" s="8">
        <v>432320</v>
      </c>
      <c r="B117" s="2" t="s">
        <v>121</v>
      </c>
      <c r="C117" s="3">
        <v>4604.2085390000002</v>
      </c>
    </row>
    <row r="118" spans="1:3" x14ac:dyDescent="0.3">
      <c r="A118" s="8">
        <v>24120</v>
      </c>
      <c r="B118" s="2" t="s">
        <v>122</v>
      </c>
      <c r="C118" s="3">
        <v>488.75</v>
      </c>
    </row>
    <row r="119" spans="1:3" x14ac:dyDescent="0.3">
      <c r="A119" s="8">
        <v>2380</v>
      </c>
      <c r="B119" s="2" t="s">
        <v>123</v>
      </c>
      <c r="C119" s="3">
        <v>21416.395110000001</v>
      </c>
    </row>
    <row r="120" spans="1:3" x14ac:dyDescent="0.3">
      <c r="A120" s="8">
        <v>21320</v>
      </c>
      <c r="B120" s="2" t="s">
        <v>124</v>
      </c>
      <c r="C120" s="3">
        <v>1320.38</v>
      </c>
    </row>
    <row r="121" spans="1:3" x14ac:dyDescent="0.3">
      <c r="A121" s="8">
        <v>344820</v>
      </c>
      <c r="B121" s="2" t="s">
        <v>125</v>
      </c>
      <c r="C121" s="3">
        <v>6547.9099200000001</v>
      </c>
    </row>
    <row r="122" spans="1:3" x14ac:dyDescent="0.3">
      <c r="A122" s="8">
        <v>36670</v>
      </c>
      <c r="B122" s="2" t="s">
        <v>126</v>
      </c>
      <c r="C122" s="3">
        <v>1040.221</v>
      </c>
    </row>
    <row r="123" spans="1:3" x14ac:dyDescent="0.3">
      <c r="A123" s="8">
        <v>9070</v>
      </c>
      <c r="B123" s="2" t="s">
        <v>127</v>
      </c>
      <c r="C123" s="3">
        <v>1506</v>
      </c>
    </row>
    <row r="124" spans="1:3" x14ac:dyDescent="0.3">
      <c r="A124" s="8">
        <v>9440</v>
      </c>
      <c r="B124" s="2" t="s">
        <v>128</v>
      </c>
      <c r="C124" s="3">
        <v>730.258599</v>
      </c>
    </row>
    <row r="125" spans="1:3" x14ac:dyDescent="0.3">
      <c r="A125" s="8">
        <v>112190</v>
      </c>
      <c r="B125" s="2" t="s">
        <v>129</v>
      </c>
      <c r="C125" s="3">
        <v>232.63951044999999</v>
      </c>
    </row>
    <row r="126" spans="1:3" x14ac:dyDescent="0.3">
      <c r="A126" s="8">
        <v>119650</v>
      </c>
      <c r="B126" s="2" t="s">
        <v>130</v>
      </c>
      <c r="C126" s="3">
        <v>454.97178760000003</v>
      </c>
    </row>
    <row r="127" spans="1:3" x14ac:dyDescent="0.3">
      <c r="A127" s="8">
        <v>44180</v>
      </c>
      <c r="B127" s="2" t="s">
        <v>131</v>
      </c>
      <c r="C127" s="3">
        <v>218.17106798</v>
      </c>
    </row>
    <row r="128" spans="1:3" x14ac:dyDescent="0.3">
      <c r="A128" s="8">
        <v>92220</v>
      </c>
      <c r="B128" s="2" t="s">
        <v>132</v>
      </c>
      <c r="C128" s="3">
        <v>3568.4114256500002</v>
      </c>
    </row>
    <row r="129" spans="1:3" x14ac:dyDescent="0.3">
      <c r="A129" s="8">
        <v>151860</v>
      </c>
      <c r="B129" s="2" t="s">
        <v>133</v>
      </c>
      <c r="C129" s="3">
        <v>4050</v>
      </c>
    </row>
    <row r="130" spans="1:3" x14ac:dyDescent="0.3">
      <c r="A130" s="8">
        <v>46440</v>
      </c>
      <c r="B130" s="2" t="s">
        <v>134</v>
      </c>
      <c r="C130" s="3">
        <v>2368.3596480000001</v>
      </c>
    </row>
    <row r="131" spans="1:3" x14ac:dyDescent="0.3">
      <c r="A131" s="8">
        <v>16380</v>
      </c>
      <c r="B131" s="2" t="s">
        <v>135</v>
      </c>
      <c r="C131" s="3">
        <v>9140.8131857999997</v>
      </c>
    </row>
    <row r="132" spans="1:3" x14ac:dyDescent="0.3">
      <c r="A132" s="8">
        <v>35600</v>
      </c>
      <c r="B132" s="2" t="s">
        <v>136</v>
      </c>
      <c r="C132" s="3">
        <v>3669.4330709999999</v>
      </c>
    </row>
    <row r="133" spans="1:3" x14ac:dyDescent="0.3">
      <c r="A133" s="8">
        <v>1390</v>
      </c>
      <c r="B133" s="2" t="s">
        <v>137</v>
      </c>
      <c r="C133" s="3">
        <v>3424.9257120000002</v>
      </c>
    </row>
    <row r="134" spans="1:3" x14ac:dyDescent="0.3">
      <c r="A134" s="8">
        <v>226360</v>
      </c>
      <c r="B134" s="2" t="s">
        <v>138</v>
      </c>
      <c r="C134" s="3">
        <v>682.38533112000005</v>
      </c>
    </row>
    <row r="135" spans="1:3" x14ac:dyDescent="0.3">
      <c r="A135" s="8">
        <v>111870</v>
      </c>
      <c r="B135" s="2" t="s">
        <v>139</v>
      </c>
      <c r="C135" s="3">
        <v>513.47102861999997</v>
      </c>
    </row>
    <row r="136" spans="1:3" x14ac:dyDescent="0.3">
      <c r="A136" s="8">
        <v>33180</v>
      </c>
      <c r="B136" s="2" t="s">
        <v>140</v>
      </c>
      <c r="C136" s="3">
        <v>1630.308004</v>
      </c>
    </row>
    <row r="137" spans="1:3" x14ac:dyDescent="0.3">
      <c r="A137" s="8">
        <v>60720</v>
      </c>
      <c r="B137" s="2" t="s">
        <v>141</v>
      </c>
      <c r="C137" s="3">
        <v>3634.4873470000002</v>
      </c>
    </row>
    <row r="138" spans="1:3" x14ac:dyDescent="0.3">
      <c r="A138" s="8">
        <v>1940</v>
      </c>
      <c r="B138" s="2" t="s">
        <v>142</v>
      </c>
      <c r="C138" s="3">
        <v>2749.9845999999998</v>
      </c>
    </row>
    <row r="139" spans="1:3" x14ac:dyDescent="0.3">
      <c r="A139" s="8">
        <v>58400</v>
      </c>
      <c r="B139" s="2" t="s">
        <v>143</v>
      </c>
      <c r="C139" s="3">
        <v>1234.2449904</v>
      </c>
    </row>
    <row r="140" spans="1:3" x14ac:dyDescent="0.3">
      <c r="A140" s="8">
        <v>114450</v>
      </c>
      <c r="B140" s="2" t="s">
        <v>144</v>
      </c>
      <c r="C140" s="3">
        <v>620.25</v>
      </c>
    </row>
    <row r="141" spans="1:3" x14ac:dyDescent="0.3">
      <c r="A141" s="8">
        <v>25000</v>
      </c>
      <c r="B141" s="2" t="s">
        <v>145</v>
      </c>
      <c r="C141" s="3">
        <v>2449.04</v>
      </c>
    </row>
    <row r="142" spans="1:3" x14ac:dyDescent="0.3">
      <c r="A142" s="8">
        <v>92230</v>
      </c>
      <c r="B142" s="2" t="s">
        <v>146</v>
      </c>
      <c r="C142" s="3">
        <v>2336.2292379999999</v>
      </c>
    </row>
    <row r="143" spans="1:3" x14ac:dyDescent="0.3">
      <c r="A143" s="8">
        <v>40</v>
      </c>
      <c r="B143" s="2" t="s">
        <v>147</v>
      </c>
      <c r="C143" s="3">
        <v>565.29417420000004</v>
      </c>
    </row>
    <row r="144" spans="1:3" x14ac:dyDescent="0.3">
      <c r="A144" s="8">
        <v>44450</v>
      </c>
      <c r="B144" s="2" t="s">
        <v>148</v>
      </c>
      <c r="C144" s="3">
        <v>2248.5647119999999</v>
      </c>
    </row>
    <row r="145" spans="1:3" x14ac:dyDescent="0.3">
      <c r="A145" s="8">
        <v>30200</v>
      </c>
      <c r="B145" s="2" t="s">
        <v>149</v>
      </c>
      <c r="C145" s="3">
        <v>97655.816191999998</v>
      </c>
    </row>
    <row r="146" spans="1:3" x14ac:dyDescent="0.3">
      <c r="A146" s="8">
        <v>33780</v>
      </c>
      <c r="B146" s="2" t="s">
        <v>150</v>
      </c>
      <c r="C146" s="3">
        <v>133997.47707200001</v>
      </c>
    </row>
    <row r="147" spans="1:3" x14ac:dyDescent="0.3">
      <c r="A147" s="8">
        <v>58850</v>
      </c>
      <c r="B147" s="2" t="s">
        <v>151</v>
      </c>
      <c r="C147" s="3">
        <v>994.56050000000005</v>
      </c>
    </row>
    <row r="148" spans="1:3" x14ac:dyDescent="0.3">
      <c r="A148" s="8">
        <v>58860</v>
      </c>
      <c r="B148" s="2" t="s">
        <v>152</v>
      </c>
      <c r="C148" s="3">
        <v>918.77279999999996</v>
      </c>
    </row>
    <row r="149" spans="1:3" x14ac:dyDescent="0.3">
      <c r="A149" s="8">
        <v>60370</v>
      </c>
      <c r="B149" s="2" t="s">
        <v>153</v>
      </c>
      <c r="C149" s="3">
        <v>1283.3399999999999</v>
      </c>
    </row>
    <row r="150" spans="1:3" x14ac:dyDescent="0.3">
      <c r="A150" s="8">
        <v>122450</v>
      </c>
      <c r="B150" s="2" t="s">
        <v>154</v>
      </c>
      <c r="C150" s="3">
        <v>3096.4463412</v>
      </c>
    </row>
    <row r="151" spans="1:3" x14ac:dyDescent="0.3">
      <c r="A151" s="8">
        <v>52900</v>
      </c>
      <c r="B151" s="2" t="s">
        <v>155</v>
      </c>
      <c r="C151" s="3">
        <v>689.23441409999998</v>
      </c>
    </row>
    <row r="152" spans="1:3" x14ac:dyDescent="0.3">
      <c r="A152" s="8">
        <v>93050</v>
      </c>
      <c r="B152" s="2" t="s">
        <v>156</v>
      </c>
      <c r="C152" s="3">
        <v>4751.5</v>
      </c>
    </row>
    <row r="153" spans="1:3" x14ac:dyDescent="0.3">
      <c r="A153" s="8">
        <v>3550</v>
      </c>
      <c r="B153" s="2" t="s">
        <v>157</v>
      </c>
      <c r="C153" s="3">
        <v>133076.640078</v>
      </c>
    </row>
    <row r="154" spans="1:3" x14ac:dyDescent="0.3">
      <c r="A154" s="8">
        <v>34220</v>
      </c>
      <c r="B154" s="2" t="s">
        <v>158</v>
      </c>
      <c r="C154" s="3">
        <v>52956.723599999998</v>
      </c>
    </row>
    <row r="155" spans="1:3" x14ac:dyDescent="0.3">
      <c r="A155" s="8">
        <v>51900</v>
      </c>
      <c r="B155" s="2" t="s">
        <v>159</v>
      </c>
      <c r="C155" s="3">
        <v>100893.55262</v>
      </c>
    </row>
    <row r="156" spans="1:3" x14ac:dyDescent="0.3">
      <c r="A156" s="8">
        <v>51905</v>
      </c>
      <c r="B156" s="2" t="s">
        <v>160</v>
      </c>
      <c r="C156" s="3">
        <v>5847.6561449999999</v>
      </c>
    </row>
    <row r="157" spans="1:3" x14ac:dyDescent="0.3">
      <c r="A157" s="8">
        <v>373220</v>
      </c>
      <c r="B157" s="2" t="s">
        <v>161</v>
      </c>
      <c r="C157" s="3">
        <v>1368900</v>
      </c>
    </row>
    <row r="158" spans="1:3" x14ac:dyDescent="0.3">
      <c r="A158" s="8">
        <v>3555</v>
      </c>
      <c r="B158" s="2" t="s">
        <v>162</v>
      </c>
      <c r="C158" s="3">
        <v>1897.57736</v>
      </c>
    </row>
    <row r="159" spans="1:3" x14ac:dyDescent="0.3">
      <c r="A159" s="8">
        <v>32640</v>
      </c>
      <c r="B159" s="2" t="s">
        <v>163</v>
      </c>
      <c r="C159" s="3">
        <v>52611.669000499998</v>
      </c>
    </row>
    <row r="160" spans="1:3" x14ac:dyDescent="0.3">
      <c r="A160" s="8">
        <v>11070</v>
      </c>
      <c r="B160" s="2" t="s">
        <v>164</v>
      </c>
      <c r="C160" s="3">
        <v>74196.380445000003</v>
      </c>
    </row>
    <row r="161" spans="1:3" x14ac:dyDescent="0.3">
      <c r="A161" s="8">
        <v>66570</v>
      </c>
      <c r="B161" s="2" t="s">
        <v>165</v>
      </c>
      <c r="C161" s="3">
        <v>157429.19706800001</v>
      </c>
    </row>
    <row r="162" spans="1:3" x14ac:dyDescent="0.3">
      <c r="A162" s="8">
        <v>66575</v>
      </c>
      <c r="B162" s="2" t="s">
        <v>166</v>
      </c>
      <c r="C162" s="3">
        <v>7888.370328</v>
      </c>
    </row>
    <row r="163" spans="1:3" x14ac:dyDescent="0.3">
      <c r="A163" s="8">
        <v>37560</v>
      </c>
      <c r="B163" s="2" t="s">
        <v>167</v>
      </c>
      <c r="C163" s="3">
        <v>4089.1944720000001</v>
      </c>
    </row>
    <row r="164" spans="1:3" x14ac:dyDescent="0.3">
      <c r="A164" s="8">
        <v>51910</v>
      </c>
      <c r="B164" s="2" t="s">
        <v>168</v>
      </c>
      <c r="C164" s="3">
        <v>509676.71646000003</v>
      </c>
    </row>
    <row r="165" spans="1:3" x14ac:dyDescent="0.3">
      <c r="A165" s="8">
        <v>51915</v>
      </c>
      <c r="B165" s="2" t="s">
        <v>169</v>
      </c>
      <c r="C165" s="3">
        <v>25027.044000000002</v>
      </c>
    </row>
    <row r="166" spans="1:3" x14ac:dyDescent="0.3">
      <c r="A166" s="8">
        <v>79550</v>
      </c>
      <c r="B166" s="2" t="s">
        <v>170</v>
      </c>
      <c r="C166" s="3">
        <v>20130</v>
      </c>
    </row>
    <row r="167" spans="1:3" x14ac:dyDescent="0.3">
      <c r="A167" s="8">
        <v>6260</v>
      </c>
      <c r="B167" s="2" t="s">
        <v>171</v>
      </c>
      <c r="C167" s="3">
        <v>23280.6</v>
      </c>
    </row>
    <row r="168" spans="1:3" x14ac:dyDescent="0.3">
      <c r="A168" s="8">
        <v>10120</v>
      </c>
      <c r="B168" s="2" t="s">
        <v>172</v>
      </c>
      <c r="C168" s="3">
        <v>16980</v>
      </c>
    </row>
    <row r="169" spans="1:3" x14ac:dyDescent="0.3">
      <c r="A169" s="8">
        <v>680</v>
      </c>
      <c r="B169" s="2" t="s">
        <v>173</v>
      </c>
      <c r="C169" s="3">
        <v>2044.9382651999999</v>
      </c>
    </row>
    <row r="170" spans="1:3" x14ac:dyDescent="0.3">
      <c r="A170" s="8">
        <v>229640</v>
      </c>
      <c r="B170" s="2" t="s">
        <v>174</v>
      </c>
      <c r="C170" s="3">
        <v>2437.7403684000001</v>
      </c>
    </row>
    <row r="171" spans="1:3" x14ac:dyDescent="0.3">
      <c r="A171" s="8">
        <v>108320</v>
      </c>
      <c r="B171" s="2" t="s">
        <v>175</v>
      </c>
      <c r="C171" s="3">
        <v>14377.6412</v>
      </c>
    </row>
    <row r="172" spans="1:3" x14ac:dyDescent="0.3">
      <c r="A172" s="8">
        <v>1120</v>
      </c>
      <c r="B172" s="2" t="s">
        <v>176</v>
      </c>
      <c r="C172" s="3">
        <v>16240.44</v>
      </c>
    </row>
    <row r="173" spans="1:3" x14ac:dyDescent="0.3">
      <c r="A173" s="8">
        <v>108670</v>
      </c>
      <c r="B173" s="2" t="s">
        <v>177</v>
      </c>
      <c r="C173" s="3">
        <v>3300.1025599999998</v>
      </c>
    </row>
    <row r="174" spans="1:3" x14ac:dyDescent="0.3">
      <c r="A174" s="8">
        <v>108675</v>
      </c>
      <c r="B174" s="2" t="s">
        <v>178</v>
      </c>
      <c r="C174" s="3">
        <v>183.238575</v>
      </c>
    </row>
    <row r="175" spans="1:3" x14ac:dyDescent="0.3">
      <c r="A175" s="8">
        <v>383800</v>
      </c>
      <c r="B175" s="2" t="s">
        <v>179</v>
      </c>
      <c r="C175" s="3">
        <v>7261.9216880000004</v>
      </c>
    </row>
    <row r="176" spans="1:3" x14ac:dyDescent="0.3">
      <c r="A176" s="2" t="s">
        <v>180</v>
      </c>
      <c r="B176" s="2" t="s">
        <v>181</v>
      </c>
      <c r="C176" s="3">
        <v>175.83420000000001</v>
      </c>
    </row>
    <row r="177" spans="1:3" x14ac:dyDescent="0.3">
      <c r="A177" s="8">
        <v>86960</v>
      </c>
      <c r="B177" s="2" t="s">
        <v>182</v>
      </c>
      <c r="C177" s="3">
        <v>1367.23848</v>
      </c>
    </row>
    <row r="178" spans="1:3" x14ac:dyDescent="0.3">
      <c r="A178" s="8">
        <v>23150</v>
      </c>
      <c r="B178" s="2" t="s">
        <v>183</v>
      </c>
      <c r="C178" s="3">
        <v>601.34986900000001</v>
      </c>
    </row>
    <row r="179" spans="1:3" x14ac:dyDescent="0.3">
      <c r="A179" s="8">
        <v>35420</v>
      </c>
      <c r="B179" s="2" t="s">
        <v>184</v>
      </c>
      <c r="C179" s="3">
        <v>307592.03437499999</v>
      </c>
    </row>
    <row r="180" spans="1:3" x14ac:dyDescent="0.3">
      <c r="A180" s="8">
        <v>160550</v>
      </c>
      <c r="B180" s="2" t="s">
        <v>185</v>
      </c>
      <c r="C180" s="3">
        <v>2263.1851965999999</v>
      </c>
    </row>
    <row r="181" spans="1:3" x14ac:dyDescent="0.3">
      <c r="A181" s="8">
        <v>53290</v>
      </c>
      <c r="B181" s="2" t="s">
        <v>186</v>
      </c>
      <c r="C181" s="3">
        <v>709.80488564999996</v>
      </c>
    </row>
    <row r="182" spans="1:3" x14ac:dyDescent="0.3">
      <c r="A182" s="8">
        <v>181710</v>
      </c>
      <c r="B182" s="2" t="s">
        <v>187</v>
      </c>
      <c r="C182" s="3">
        <v>8932.2651040000001</v>
      </c>
    </row>
    <row r="183" spans="1:3" x14ac:dyDescent="0.3">
      <c r="A183" s="8">
        <v>104200</v>
      </c>
      <c r="B183" s="2" t="s">
        <v>188</v>
      </c>
      <c r="C183" s="3">
        <v>938.58391500000005</v>
      </c>
    </row>
    <row r="184" spans="1:3" x14ac:dyDescent="0.3">
      <c r="A184" s="8">
        <v>60250</v>
      </c>
      <c r="B184" s="2" t="s">
        <v>189</v>
      </c>
      <c r="C184" s="3">
        <v>5622.4855399999997</v>
      </c>
    </row>
    <row r="185" spans="1:3" x14ac:dyDescent="0.3">
      <c r="A185" s="8">
        <v>400760</v>
      </c>
      <c r="B185" s="2" t="s">
        <v>190</v>
      </c>
      <c r="C185" s="3">
        <v>1350.4</v>
      </c>
    </row>
    <row r="186" spans="1:3" x14ac:dyDescent="0.3">
      <c r="A186" s="8">
        <v>5940</v>
      </c>
      <c r="B186" s="2" t="s">
        <v>191</v>
      </c>
      <c r="C186" s="3">
        <v>32204.760929100001</v>
      </c>
    </row>
    <row r="187" spans="1:3" x14ac:dyDescent="0.3">
      <c r="A187" s="8">
        <v>5945</v>
      </c>
      <c r="B187" s="2" t="s">
        <v>192</v>
      </c>
      <c r="C187" s="3">
        <v>1807.8387344</v>
      </c>
    </row>
    <row r="188" spans="1:3" x14ac:dyDescent="0.3">
      <c r="A188" s="8">
        <v>338100</v>
      </c>
      <c r="B188" s="2" t="s">
        <v>193</v>
      </c>
      <c r="C188" s="3">
        <v>760.39499999999998</v>
      </c>
    </row>
    <row r="189" spans="1:3" x14ac:dyDescent="0.3">
      <c r="A189" s="8">
        <v>34310</v>
      </c>
      <c r="B189" s="2" t="s">
        <v>194</v>
      </c>
      <c r="C189" s="3">
        <v>4773.1697999999997</v>
      </c>
    </row>
    <row r="190" spans="1:3" x14ac:dyDescent="0.3">
      <c r="A190" s="8">
        <v>30190</v>
      </c>
      <c r="B190" s="2" t="s">
        <v>195</v>
      </c>
      <c r="C190" s="3">
        <v>7892.9265999999998</v>
      </c>
    </row>
    <row r="191" spans="1:3" x14ac:dyDescent="0.3">
      <c r="A191" s="8">
        <v>8260</v>
      </c>
      <c r="B191" s="2" t="s">
        <v>196</v>
      </c>
      <c r="C191" s="3">
        <v>1412.8457797999999</v>
      </c>
    </row>
    <row r="192" spans="1:3" x14ac:dyDescent="0.3">
      <c r="A192" s="8">
        <v>4250</v>
      </c>
      <c r="B192" s="2" t="s">
        <v>197</v>
      </c>
      <c r="C192" s="3">
        <v>2629.152</v>
      </c>
    </row>
    <row r="193" spans="1:3" x14ac:dyDescent="0.3">
      <c r="A193" s="8">
        <v>4255</v>
      </c>
      <c r="B193" s="2" t="s">
        <v>198</v>
      </c>
      <c r="C193" s="3">
        <v>195.88800000000001</v>
      </c>
    </row>
    <row r="194" spans="1:3" x14ac:dyDescent="0.3">
      <c r="A194" s="8">
        <v>10060</v>
      </c>
      <c r="B194" s="2" t="s">
        <v>199</v>
      </c>
      <c r="C194" s="3">
        <v>22799.998675999999</v>
      </c>
    </row>
    <row r="195" spans="1:3" x14ac:dyDescent="0.3">
      <c r="A195" s="8">
        <v>178920</v>
      </c>
      <c r="B195" s="2" t="s">
        <v>200</v>
      </c>
      <c r="C195" s="3">
        <v>9514.6883280000002</v>
      </c>
    </row>
    <row r="196" spans="1:3" x14ac:dyDescent="0.3">
      <c r="A196" s="8">
        <v>24940</v>
      </c>
      <c r="B196" s="2" t="s">
        <v>201</v>
      </c>
      <c r="C196" s="3">
        <v>816</v>
      </c>
    </row>
    <row r="197" spans="1:3" x14ac:dyDescent="0.3">
      <c r="A197" s="8">
        <v>5490</v>
      </c>
      <c r="B197" s="2" t="s">
        <v>202</v>
      </c>
      <c r="C197" s="3">
        <v>254559.40229999999</v>
      </c>
    </row>
    <row r="198" spans="1:3" x14ac:dyDescent="0.3">
      <c r="A198" s="8">
        <v>218410</v>
      </c>
      <c r="B198" s="2" t="s">
        <v>203</v>
      </c>
      <c r="C198" s="3">
        <v>6201.0594709999996</v>
      </c>
    </row>
    <row r="199" spans="1:3" x14ac:dyDescent="0.3">
      <c r="A199" s="8">
        <v>327260</v>
      </c>
      <c r="B199" s="2" t="s">
        <v>204</v>
      </c>
      <c r="C199" s="3">
        <v>996.02018550000003</v>
      </c>
    </row>
    <row r="200" spans="1:3" x14ac:dyDescent="0.3">
      <c r="A200" s="8">
        <v>91340</v>
      </c>
      <c r="B200" s="2" t="s">
        <v>205</v>
      </c>
      <c r="C200" s="3">
        <v>462.29697950000002</v>
      </c>
    </row>
    <row r="201" spans="1:3" x14ac:dyDescent="0.3">
      <c r="A201" s="8">
        <v>10950</v>
      </c>
      <c r="B201" s="2" t="s">
        <v>206</v>
      </c>
      <c r="C201" s="3">
        <v>98622.525792</v>
      </c>
    </row>
    <row r="202" spans="1:3" x14ac:dyDescent="0.3">
      <c r="A202" s="8">
        <v>10955</v>
      </c>
      <c r="B202" s="2" t="s">
        <v>207</v>
      </c>
      <c r="C202" s="3">
        <v>2368.9150030000001</v>
      </c>
    </row>
    <row r="203" spans="1:3" x14ac:dyDescent="0.3">
      <c r="A203" s="8">
        <v>19550</v>
      </c>
      <c r="B203" s="2" t="s">
        <v>208</v>
      </c>
      <c r="C203" s="3">
        <v>1993.4188724999999</v>
      </c>
    </row>
    <row r="204" spans="1:3" x14ac:dyDescent="0.3">
      <c r="A204" s="8">
        <v>950110</v>
      </c>
      <c r="B204" s="2" t="s">
        <v>209</v>
      </c>
      <c r="C204" s="3">
        <v>970.51998900000001</v>
      </c>
    </row>
    <row r="205" spans="1:3" x14ac:dyDescent="0.3">
      <c r="A205" s="8">
        <v>34120</v>
      </c>
      <c r="B205" s="2" t="s">
        <v>210</v>
      </c>
      <c r="C205" s="3">
        <v>6351.8985359999997</v>
      </c>
    </row>
    <row r="206" spans="1:3" x14ac:dyDescent="0.3">
      <c r="A206" s="8">
        <v>46140</v>
      </c>
      <c r="B206" s="2" t="s">
        <v>211</v>
      </c>
      <c r="C206" s="3">
        <v>1249.178901</v>
      </c>
    </row>
    <row r="207" spans="1:3" x14ac:dyDescent="0.3">
      <c r="A207" s="8">
        <v>151910</v>
      </c>
      <c r="B207" s="2" t="s">
        <v>212</v>
      </c>
      <c r="C207" s="3">
        <v>2249.6032986</v>
      </c>
    </row>
    <row r="208" spans="1:3" x14ac:dyDescent="0.3">
      <c r="A208" s="8">
        <v>36120</v>
      </c>
      <c r="B208" s="2" t="s">
        <v>213</v>
      </c>
      <c r="C208" s="3">
        <v>1325.925</v>
      </c>
    </row>
    <row r="209" spans="1:3" x14ac:dyDescent="0.3">
      <c r="A209" s="8">
        <v>99220</v>
      </c>
      <c r="B209" s="2" t="s">
        <v>214</v>
      </c>
      <c r="C209" s="3">
        <v>1148.7135349499999</v>
      </c>
    </row>
    <row r="210" spans="1:3" x14ac:dyDescent="0.3">
      <c r="A210" s="8">
        <v>36540</v>
      </c>
      <c r="B210" s="2" t="s">
        <v>215</v>
      </c>
      <c r="C210" s="3">
        <v>7466.4977562000004</v>
      </c>
    </row>
    <row r="211" spans="1:3" x14ac:dyDescent="0.3">
      <c r="A211" s="8">
        <v>255220</v>
      </c>
      <c r="B211" s="2" t="s">
        <v>216</v>
      </c>
      <c r="C211" s="3">
        <v>575.12345364999999</v>
      </c>
    </row>
    <row r="212" spans="1:3" x14ac:dyDescent="0.3">
      <c r="A212" s="8">
        <v>40610</v>
      </c>
      <c r="B212" s="2" t="s">
        <v>217</v>
      </c>
      <c r="C212" s="3">
        <v>623.7956868</v>
      </c>
    </row>
    <row r="213" spans="1:3" x14ac:dyDescent="0.3">
      <c r="A213" s="8">
        <v>49470</v>
      </c>
      <c r="B213" s="2" t="s">
        <v>218</v>
      </c>
      <c r="C213" s="3">
        <v>480.90457433</v>
      </c>
    </row>
    <row r="214" spans="1:3" x14ac:dyDescent="0.3">
      <c r="A214" s="8">
        <v>184230</v>
      </c>
      <c r="B214" s="2" t="s">
        <v>219</v>
      </c>
      <c r="C214" s="3">
        <v>498.52246079999998</v>
      </c>
    </row>
    <row r="215" spans="1:3" x14ac:dyDescent="0.3">
      <c r="A215" s="8">
        <v>5090</v>
      </c>
      <c r="B215" s="2" t="s">
        <v>220</v>
      </c>
      <c r="C215" s="3">
        <v>5122.2743959999998</v>
      </c>
    </row>
    <row r="216" spans="1:3" x14ac:dyDescent="0.3">
      <c r="A216" s="8">
        <v>16250</v>
      </c>
      <c r="B216" s="2" t="s">
        <v>221</v>
      </c>
      <c r="C216" s="3">
        <v>1117.76135</v>
      </c>
    </row>
    <row r="217" spans="1:3" x14ac:dyDescent="0.3">
      <c r="A217" s="8">
        <v>1380</v>
      </c>
      <c r="B217" s="2" t="s">
        <v>222</v>
      </c>
      <c r="C217" s="3">
        <v>795.86533110000005</v>
      </c>
    </row>
    <row r="218" spans="1:3" x14ac:dyDescent="0.3">
      <c r="A218" s="8">
        <v>4060</v>
      </c>
      <c r="B218" s="2" t="s">
        <v>223</v>
      </c>
      <c r="C218" s="3">
        <v>1121.4342784</v>
      </c>
    </row>
    <row r="219" spans="1:3" x14ac:dyDescent="0.3">
      <c r="A219" s="8">
        <v>1770</v>
      </c>
      <c r="B219" s="2" t="s">
        <v>224</v>
      </c>
      <c r="C219" s="3">
        <v>467.72802999999999</v>
      </c>
    </row>
    <row r="220" spans="1:3" x14ac:dyDescent="0.3">
      <c r="A220" s="8">
        <v>2360</v>
      </c>
      <c r="B220" s="2" t="s">
        <v>225</v>
      </c>
      <c r="C220" s="3">
        <v>1059.1044469000001</v>
      </c>
    </row>
    <row r="221" spans="1:3" x14ac:dyDescent="0.3">
      <c r="A221" s="8">
        <v>9160</v>
      </c>
      <c r="B221" s="2" t="s">
        <v>226</v>
      </c>
      <c r="C221" s="3">
        <v>3840.7125891999999</v>
      </c>
    </row>
    <row r="222" spans="1:3" x14ac:dyDescent="0.3">
      <c r="A222" s="8">
        <v>123700</v>
      </c>
      <c r="B222" s="2" t="s">
        <v>227</v>
      </c>
      <c r="C222" s="3">
        <v>749.03510400000005</v>
      </c>
    </row>
    <row r="223" spans="1:3" x14ac:dyDescent="0.3">
      <c r="A223" s="8">
        <v>25530</v>
      </c>
      <c r="B223" s="2" t="s">
        <v>228</v>
      </c>
      <c r="C223" s="3">
        <v>657.09635200000002</v>
      </c>
    </row>
    <row r="224" spans="1:3" x14ac:dyDescent="0.3">
      <c r="A224" s="8">
        <v>34730</v>
      </c>
      <c r="B224" s="2" t="s">
        <v>229</v>
      </c>
      <c r="C224" s="3">
        <v>161274.79057499999</v>
      </c>
    </row>
    <row r="225" spans="1:3" x14ac:dyDescent="0.3">
      <c r="A225" s="8">
        <v>11790</v>
      </c>
      <c r="B225" s="2" t="s">
        <v>230</v>
      </c>
      <c r="C225" s="3">
        <v>42980.518230000001</v>
      </c>
    </row>
    <row r="226" spans="1:3" x14ac:dyDescent="0.3">
      <c r="A226" s="8">
        <v>18670</v>
      </c>
      <c r="B226" s="2" t="s">
        <v>231</v>
      </c>
      <c r="C226" s="3">
        <v>11630.10744</v>
      </c>
    </row>
    <row r="227" spans="1:3" x14ac:dyDescent="0.3">
      <c r="A227" s="8">
        <v>1740</v>
      </c>
      <c r="B227" s="2" t="s">
        <v>232</v>
      </c>
      <c r="C227" s="3">
        <v>10399.062409300001</v>
      </c>
    </row>
    <row r="228" spans="1:3" x14ac:dyDescent="0.3">
      <c r="A228" s="8">
        <v>1745</v>
      </c>
      <c r="B228" s="2" t="s">
        <v>233</v>
      </c>
      <c r="C228" s="3">
        <v>59.892496000000001</v>
      </c>
    </row>
    <row r="229" spans="1:3" x14ac:dyDescent="0.3">
      <c r="A229" s="8">
        <v>6120</v>
      </c>
      <c r="B229" s="2" t="s">
        <v>234</v>
      </c>
      <c r="C229" s="3">
        <v>6177.7839475000001</v>
      </c>
    </row>
    <row r="230" spans="1:3" x14ac:dyDescent="0.3">
      <c r="A230" s="8">
        <v>6125</v>
      </c>
      <c r="B230" s="2" t="s">
        <v>235</v>
      </c>
      <c r="C230" s="3">
        <v>395.98963250000003</v>
      </c>
    </row>
    <row r="231" spans="1:3" x14ac:dyDescent="0.3">
      <c r="A231" s="8">
        <v>210980</v>
      </c>
      <c r="B231" s="2" t="s">
        <v>236</v>
      </c>
      <c r="C231" s="3">
        <v>5092.6426380000003</v>
      </c>
    </row>
    <row r="232" spans="1:3" x14ac:dyDescent="0.3">
      <c r="A232" s="8">
        <v>68400</v>
      </c>
      <c r="B232" s="2" t="s">
        <v>237</v>
      </c>
      <c r="C232" s="3">
        <v>3380.9375599999998</v>
      </c>
    </row>
    <row r="233" spans="1:3" x14ac:dyDescent="0.3">
      <c r="A233" s="8">
        <v>395400</v>
      </c>
      <c r="B233" s="2" t="s">
        <v>238</v>
      </c>
      <c r="C233" s="3">
        <v>9405.1126801499995</v>
      </c>
    </row>
    <row r="234" spans="1:3" x14ac:dyDescent="0.3">
      <c r="A234" s="8">
        <v>302440</v>
      </c>
      <c r="B234" s="2" t="s">
        <v>239</v>
      </c>
      <c r="C234" s="3">
        <v>63884.326271999998</v>
      </c>
    </row>
    <row r="235" spans="1:3" x14ac:dyDescent="0.3">
      <c r="A235" s="8">
        <v>326030</v>
      </c>
      <c r="B235" s="2" t="s">
        <v>240</v>
      </c>
      <c r="C235" s="3">
        <v>56933.732750000003</v>
      </c>
    </row>
    <row r="236" spans="1:3" x14ac:dyDescent="0.3">
      <c r="A236" s="8">
        <v>402340</v>
      </c>
      <c r="B236" s="2" t="s">
        <v>241</v>
      </c>
      <c r="C236" s="3">
        <v>53050.339124999999</v>
      </c>
    </row>
    <row r="237" spans="1:3" x14ac:dyDescent="0.3">
      <c r="A237" s="8">
        <v>260870</v>
      </c>
      <c r="B237" s="2" t="s">
        <v>242</v>
      </c>
      <c r="C237" s="3">
        <v>2600.4140849999999</v>
      </c>
    </row>
    <row r="238" spans="1:3" x14ac:dyDescent="0.3">
      <c r="A238" s="8">
        <v>361610</v>
      </c>
      <c r="B238" s="2" t="s">
        <v>243</v>
      </c>
      <c r="C238" s="3">
        <v>47626.791455999999</v>
      </c>
    </row>
    <row r="239" spans="1:3" x14ac:dyDescent="0.3">
      <c r="A239" s="2" t="s">
        <v>244</v>
      </c>
      <c r="B239" s="2" t="s">
        <v>245</v>
      </c>
      <c r="C239" s="3">
        <v>1030.3657000000001</v>
      </c>
    </row>
    <row r="240" spans="1:3" x14ac:dyDescent="0.3">
      <c r="A240" s="8">
        <v>96770</v>
      </c>
      <c r="B240" s="2" t="s">
        <v>246</v>
      </c>
      <c r="C240" s="3">
        <v>164126.37609999999</v>
      </c>
    </row>
    <row r="241" spans="1:3" x14ac:dyDescent="0.3">
      <c r="A241" s="8">
        <v>96775</v>
      </c>
      <c r="B241" s="2" t="s">
        <v>247</v>
      </c>
      <c r="C241" s="3">
        <v>1348.30008</v>
      </c>
    </row>
    <row r="242" spans="1:3" x14ac:dyDescent="0.3">
      <c r="A242" s="8">
        <v>1510</v>
      </c>
      <c r="B242" s="2" t="s">
        <v>248</v>
      </c>
      <c r="C242" s="3">
        <v>3275.04988503</v>
      </c>
    </row>
    <row r="243" spans="1:3" x14ac:dyDescent="0.3">
      <c r="A243" s="8">
        <v>1515</v>
      </c>
      <c r="B243" s="2" t="s">
        <v>249</v>
      </c>
      <c r="C243" s="3">
        <v>110.9197719</v>
      </c>
    </row>
    <row r="244" spans="1:3" x14ac:dyDescent="0.3">
      <c r="A244" s="8">
        <v>285130</v>
      </c>
      <c r="B244" s="2" t="s">
        <v>250</v>
      </c>
      <c r="C244" s="3">
        <v>15269.597954999999</v>
      </c>
    </row>
    <row r="245" spans="1:3" x14ac:dyDescent="0.3">
      <c r="A245" s="2" t="s">
        <v>251</v>
      </c>
      <c r="B245" s="2" t="s">
        <v>252</v>
      </c>
      <c r="C245" s="3">
        <v>868.38360450000005</v>
      </c>
    </row>
    <row r="246" spans="1:3" x14ac:dyDescent="0.3">
      <c r="A246" s="8">
        <v>17670</v>
      </c>
      <c r="B246" s="2" t="s">
        <v>253</v>
      </c>
      <c r="C246" s="3">
        <v>110510.73772</v>
      </c>
    </row>
    <row r="247" spans="1:3" x14ac:dyDescent="0.3">
      <c r="A247" s="8">
        <v>660</v>
      </c>
      <c r="B247" s="2" t="s">
        <v>254</v>
      </c>
      <c r="C247" s="3">
        <v>616618.00315500004</v>
      </c>
    </row>
    <row r="248" spans="1:3" x14ac:dyDescent="0.3">
      <c r="A248" s="8">
        <v>48550</v>
      </c>
      <c r="B248" s="2" t="s">
        <v>255</v>
      </c>
      <c r="C248" s="3">
        <v>3351.6604560000001</v>
      </c>
    </row>
    <row r="249" spans="1:3" x14ac:dyDescent="0.3">
      <c r="A249" s="8">
        <v>63440</v>
      </c>
      <c r="B249" s="2" t="s">
        <v>256</v>
      </c>
      <c r="C249" s="3">
        <v>1484.4402164999999</v>
      </c>
    </row>
    <row r="250" spans="1:3" x14ac:dyDescent="0.3">
      <c r="A250" s="8">
        <v>64960</v>
      </c>
      <c r="B250" s="2" t="s">
        <v>257</v>
      </c>
      <c r="C250" s="3">
        <v>6704.707856</v>
      </c>
    </row>
    <row r="251" spans="1:3" x14ac:dyDescent="0.3">
      <c r="A251" s="8">
        <v>100840</v>
      </c>
      <c r="B251" s="2" t="s">
        <v>258</v>
      </c>
      <c r="C251" s="3">
        <v>1651.47642</v>
      </c>
    </row>
    <row r="252" spans="1:3" x14ac:dyDescent="0.3">
      <c r="A252" s="8">
        <v>3570</v>
      </c>
      <c r="B252" s="2" t="s">
        <v>259</v>
      </c>
      <c r="C252" s="3">
        <v>3474.9068364999998</v>
      </c>
    </row>
    <row r="253" spans="1:3" x14ac:dyDescent="0.3">
      <c r="A253" s="8">
        <v>36530</v>
      </c>
      <c r="B253" s="2" t="s">
        <v>260</v>
      </c>
      <c r="C253" s="3">
        <v>2665.6853609999998</v>
      </c>
    </row>
    <row r="254" spans="1:3" x14ac:dyDescent="0.3">
      <c r="A254" s="8">
        <v>5610</v>
      </c>
      <c r="B254" s="2" t="s">
        <v>261</v>
      </c>
      <c r="C254" s="3">
        <v>6057.5643179999997</v>
      </c>
    </row>
    <row r="255" spans="1:3" x14ac:dyDescent="0.3">
      <c r="A255" s="8">
        <v>11810</v>
      </c>
      <c r="B255" s="2" t="s">
        <v>262</v>
      </c>
      <c r="C255" s="3">
        <v>2263.9570113999998</v>
      </c>
    </row>
    <row r="256" spans="1:3" x14ac:dyDescent="0.3">
      <c r="A256" s="8">
        <v>77970</v>
      </c>
      <c r="B256" s="2" t="s">
        <v>263</v>
      </c>
      <c r="C256" s="3">
        <v>3255.759916</v>
      </c>
    </row>
    <row r="257" spans="1:3" x14ac:dyDescent="0.3">
      <c r="A257" s="8">
        <v>71970</v>
      </c>
      <c r="B257" s="2" t="s">
        <v>264</v>
      </c>
      <c r="C257" s="3">
        <v>1367.9662244000001</v>
      </c>
    </row>
    <row r="258" spans="1:3" x14ac:dyDescent="0.3">
      <c r="A258" s="8">
        <v>2820</v>
      </c>
      <c r="B258" s="2" t="s">
        <v>265</v>
      </c>
      <c r="C258" s="3">
        <v>439.38841665000001</v>
      </c>
    </row>
    <row r="259" spans="1:3" x14ac:dyDescent="0.3">
      <c r="A259" s="8">
        <v>289080</v>
      </c>
      <c r="B259" s="2" t="s">
        <v>266</v>
      </c>
      <c r="C259" s="3">
        <v>1285.6011000000001</v>
      </c>
    </row>
    <row r="260" spans="1:3" x14ac:dyDescent="0.3">
      <c r="A260" s="8">
        <v>84870</v>
      </c>
      <c r="B260" s="2" t="s">
        <v>267</v>
      </c>
      <c r="C260" s="3">
        <v>410.87933429999998</v>
      </c>
    </row>
    <row r="261" spans="1:3" x14ac:dyDescent="0.3">
      <c r="A261" s="8">
        <v>2710</v>
      </c>
      <c r="B261" s="2" t="s">
        <v>268</v>
      </c>
      <c r="C261" s="3">
        <v>2707.9174109999999</v>
      </c>
    </row>
    <row r="262" spans="1:3" x14ac:dyDescent="0.3">
      <c r="A262" s="8">
        <v>89230</v>
      </c>
      <c r="B262" s="2" t="s">
        <v>269</v>
      </c>
      <c r="C262" s="3">
        <v>624.42068759999995</v>
      </c>
    </row>
    <row r="263" spans="1:3" x14ac:dyDescent="0.3">
      <c r="A263" s="8">
        <v>161570</v>
      </c>
      <c r="B263" s="2" t="s">
        <v>270</v>
      </c>
      <c r="C263" s="3">
        <v>181.53996950000001</v>
      </c>
    </row>
    <row r="264" spans="1:3" x14ac:dyDescent="0.3">
      <c r="A264" s="8">
        <v>32540</v>
      </c>
      <c r="B264" s="2" t="s">
        <v>271</v>
      </c>
      <c r="C264" s="3">
        <v>897.19561959999999</v>
      </c>
    </row>
    <row r="265" spans="1:3" x14ac:dyDescent="0.3">
      <c r="A265" s="8">
        <v>22220</v>
      </c>
      <c r="B265" s="2" t="s">
        <v>272</v>
      </c>
      <c r="C265" s="3">
        <v>813.17489030000002</v>
      </c>
    </row>
    <row r="266" spans="1:3" x14ac:dyDescent="0.3">
      <c r="A266" s="8">
        <v>69260</v>
      </c>
      <c r="B266" s="2" t="s">
        <v>273</v>
      </c>
      <c r="C266" s="3">
        <v>8870.6535960000001</v>
      </c>
    </row>
    <row r="267" spans="1:3" x14ac:dyDescent="0.3">
      <c r="A267" s="8">
        <v>48770</v>
      </c>
      <c r="B267" s="2" t="s">
        <v>274</v>
      </c>
      <c r="C267" s="3">
        <v>583.96526519999998</v>
      </c>
    </row>
    <row r="268" spans="1:3" x14ac:dyDescent="0.3">
      <c r="A268" s="8">
        <v>246690</v>
      </c>
      <c r="B268" s="2" t="s">
        <v>275</v>
      </c>
      <c r="C268" s="3">
        <v>702.50123410000003</v>
      </c>
    </row>
    <row r="269" spans="1:3" x14ac:dyDescent="0.3">
      <c r="A269" s="8">
        <v>317240</v>
      </c>
      <c r="B269" s="2" t="s">
        <v>276</v>
      </c>
      <c r="C269" s="3">
        <v>645.07727875</v>
      </c>
    </row>
    <row r="270" spans="1:3" x14ac:dyDescent="0.3">
      <c r="A270" s="8">
        <v>2900</v>
      </c>
      <c r="B270" s="2" t="s">
        <v>277</v>
      </c>
      <c r="C270" s="3">
        <v>3930.7266725999998</v>
      </c>
    </row>
    <row r="271" spans="1:3" x14ac:dyDescent="0.3">
      <c r="A271" s="8">
        <v>38340</v>
      </c>
      <c r="B271" s="2" t="s">
        <v>278</v>
      </c>
      <c r="C271" s="3">
        <v>166.41828315000001</v>
      </c>
    </row>
    <row r="272" spans="1:3" x14ac:dyDescent="0.3">
      <c r="A272" s="8">
        <v>73570</v>
      </c>
      <c r="B272" s="2" t="s">
        <v>279</v>
      </c>
      <c r="C272" s="3">
        <v>5219.349252</v>
      </c>
    </row>
    <row r="273" spans="1:3" x14ac:dyDescent="0.3">
      <c r="A273" s="8">
        <v>24070</v>
      </c>
      <c r="B273" s="2" t="s">
        <v>280</v>
      </c>
      <c r="C273" s="3">
        <v>435.27083920000001</v>
      </c>
    </row>
    <row r="274" spans="1:3" x14ac:dyDescent="0.3">
      <c r="A274" s="8">
        <v>57030</v>
      </c>
      <c r="B274" s="2" t="s">
        <v>281</v>
      </c>
      <c r="C274" s="3">
        <v>623.96066025000005</v>
      </c>
    </row>
    <row r="275" spans="1:3" x14ac:dyDescent="0.3">
      <c r="A275" s="8">
        <v>37270</v>
      </c>
      <c r="B275" s="2" t="s">
        <v>282</v>
      </c>
      <c r="C275" s="3">
        <v>2781.3796284999999</v>
      </c>
    </row>
    <row r="276" spans="1:3" x14ac:dyDescent="0.3">
      <c r="A276" s="8">
        <v>40300</v>
      </c>
      <c r="B276" s="2" t="s">
        <v>283</v>
      </c>
      <c r="C276" s="3">
        <v>2612.4</v>
      </c>
    </row>
    <row r="277" spans="1:3" x14ac:dyDescent="0.3">
      <c r="A277" s="8">
        <v>51390</v>
      </c>
      <c r="B277" s="2" t="s">
        <v>284</v>
      </c>
      <c r="C277" s="3">
        <v>401.98002719999999</v>
      </c>
    </row>
    <row r="278" spans="1:3" x14ac:dyDescent="0.3">
      <c r="A278" s="8">
        <v>52220</v>
      </c>
      <c r="B278" s="2" t="s">
        <v>285</v>
      </c>
      <c r="C278" s="3">
        <v>886.65</v>
      </c>
    </row>
    <row r="279" spans="1:3" x14ac:dyDescent="0.3">
      <c r="A279" s="8">
        <v>79940</v>
      </c>
      <c r="B279" s="2" t="s">
        <v>286</v>
      </c>
      <c r="C279" s="3">
        <v>1455.0860299999999</v>
      </c>
    </row>
    <row r="280" spans="1:3" x14ac:dyDescent="0.3">
      <c r="A280" s="8">
        <v>78890</v>
      </c>
      <c r="B280" s="2" t="s">
        <v>287</v>
      </c>
      <c r="C280" s="3">
        <v>1051.8377296000001</v>
      </c>
    </row>
    <row r="281" spans="1:3" x14ac:dyDescent="0.3">
      <c r="A281" s="8">
        <v>500</v>
      </c>
      <c r="B281" s="2" t="s">
        <v>288</v>
      </c>
      <c r="C281" s="3">
        <v>1138.247754</v>
      </c>
    </row>
    <row r="282" spans="1:3" x14ac:dyDescent="0.3">
      <c r="A282" s="8">
        <v>399720</v>
      </c>
      <c r="B282" s="2" t="s">
        <v>289</v>
      </c>
      <c r="C282" s="3">
        <v>2062.15344</v>
      </c>
    </row>
    <row r="283" spans="1:3" x14ac:dyDescent="0.3">
      <c r="A283" s="8">
        <v>36620</v>
      </c>
      <c r="B283" s="2" t="s">
        <v>290</v>
      </c>
      <c r="C283" s="3">
        <v>1402.13948005</v>
      </c>
    </row>
    <row r="284" spans="1:3" x14ac:dyDescent="0.3">
      <c r="A284" s="8">
        <v>860</v>
      </c>
      <c r="B284" s="2" t="s">
        <v>291</v>
      </c>
      <c r="C284" s="3">
        <v>1407.25</v>
      </c>
    </row>
    <row r="285" spans="1:3" x14ac:dyDescent="0.3">
      <c r="A285" s="8">
        <v>217730</v>
      </c>
      <c r="B285" s="2" t="s">
        <v>292</v>
      </c>
      <c r="C285" s="3">
        <v>1136.24085375</v>
      </c>
    </row>
    <row r="286" spans="1:3" x14ac:dyDescent="0.3">
      <c r="A286" s="8">
        <v>35250</v>
      </c>
      <c r="B286" s="2" t="s">
        <v>293</v>
      </c>
      <c r="C286" s="3">
        <v>52736.333250000003</v>
      </c>
    </row>
    <row r="287" spans="1:3" x14ac:dyDescent="0.3">
      <c r="A287" s="8">
        <v>114190</v>
      </c>
      <c r="B287" s="2" t="s">
        <v>294</v>
      </c>
      <c r="C287" s="3">
        <v>2703.7344330000001</v>
      </c>
    </row>
    <row r="288" spans="1:3" x14ac:dyDescent="0.3">
      <c r="A288" s="8">
        <v>94480</v>
      </c>
      <c r="B288" s="2" t="s">
        <v>295</v>
      </c>
      <c r="C288" s="3">
        <v>2071.3354463999999</v>
      </c>
    </row>
    <row r="289" spans="1:3" x14ac:dyDescent="0.3">
      <c r="A289" s="8">
        <v>11420</v>
      </c>
      <c r="B289" s="2" t="s">
        <v>296</v>
      </c>
      <c r="C289" s="3">
        <v>553.74784439999996</v>
      </c>
    </row>
    <row r="290" spans="1:3" x14ac:dyDescent="0.3">
      <c r="A290" s="8">
        <v>39240</v>
      </c>
      <c r="B290" s="2" t="s">
        <v>297</v>
      </c>
      <c r="C290" s="3">
        <v>911.91061520000005</v>
      </c>
    </row>
    <row r="291" spans="1:3" x14ac:dyDescent="0.3">
      <c r="A291" s="8">
        <v>53950</v>
      </c>
      <c r="B291" s="2" t="s">
        <v>298</v>
      </c>
      <c r="C291" s="3">
        <v>601.56651750000003</v>
      </c>
    </row>
    <row r="292" spans="1:3" x14ac:dyDescent="0.3">
      <c r="A292" s="8">
        <v>2100</v>
      </c>
      <c r="B292" s="2" t="s">
        <v>299</v>
      </c>
      <c r="C292" s="3">
        <v>2010.825225</v>
      </c>
    </row>
    <row r="293" spans="1:3" x14ac:dyDescent="0.3">
      <c r="A293" s="8">
        <v>9450</v>
      </c>
      <c r="B293" s="2" t="s">
        <v>300</v>
      </c>
      <c r="C293" s="3">
        <v>5288.3988959999997</v>
      </c>
    </row>
    <row r="294" spans="1:3" x14ac:dyDescent="0.3">
      <c r="A294" s="8">
        <v>267290</v>
      </c>
      <c r="B294" s="2" t="s">
        <v>301</v>
      </c>
      <c r="C294" s="3">
        <v>1706.720037</v>
      </c>
    </row>
    <row r="295" spans="1:3" x14ac:dyDescent="0.3">
      <c r="A295" s="8">
        <v>12320</v>
      </c>
      <c r="B295" s="2" t="s">
        <v>302</v>
      </c>
      <c r="C295" s="3">
        <v>2790.72714</v>
      </c>
    </row>
    <row r="296" spans="1:3" x14ac:dyDescent="0.3">
      <c r="A296" s="8">
        <v>11040</v>
      </c>
      <c r="B296" s="2" t="s">
        <v>303</v>
      </c>
      <c r="C296" s="3">
        <v>2452.2706502000001</v>
      </c>
    </row>
    <row r="297" spans="1:3" x14ac:dyDescent="0.3">
      <c r="A297" s="8">
        <v>50</v>
      </c>
      <c r="B297" s="2" t="s">
        <v>304</v>
      </c>
      <c r="C297" s="3">
        <v>3043.0949700000001</v>
      </c>
    </row>
    <row r="298" spans="1:3" x14ac:dyDescent="0.3">
      <c r="A298" s="8">
        <v>214390</v>
      </c>
      <c r="B298" s="2" t="s">
        <v>305</v>
      </c>
      <c r="C298" s="3">
        <v>1510.913552</v>
      </c>
    </row>
    <row r="299" spans="1:3" x14ac:dyDescent="0.3">
      <c r="A299" s="8">
        <v>12610</v>
      </c>
      <c r="B299" s="2" t="s">
        <v>306</v>
      </c>
      <c r="C299" s="3">
        <v>2057.9292492499999</v>
      </c>
    </row>
    <row r="300" spans="1:3" x14ac:dyDescent="0.3">
      <c r="A300" s="8">
        <v>9140</v>
      </c>
      <c r="B300" s="2" t="s">
        <v>307</v>
      </c>
      <c r="C300" s="3">
        <v>406.05102449999998</v>
      </c>
    </row>
    <row r="301" spans="1:3" x14ac:dyDescent="0.3">
      <c r="A301" s="8">
        <v>24910</v>
      </c>
      <c r="B301" s="2" t="s">
        <v>308</v>
      </c>
      <c r="C301" s="3">
        <v>780.85430899999994</v>
      </c>
    </row>
    <row r="302" spans="1:3" x14ac:dyDescent="0.3">
      <c r="A302" s="8">
        <v>13580</v>
      </c>
      <c r="B302" s="2" t="s">
        <v>309</v>
      </c>
      <c r="C302" s="3">
        <v>1884.4213769999999</v>
      </c>
    </row>
    <row r="303" spans="1:3" x14ac:dyDescent="0.3">
      <c r="A303" s="8">
        <v>12200</v>
      </c>
      <c r="B303" s="2" t="s">
        <v>310</v>
      </c>
      <c r="C303" s="3">
        <v>945.4</v>
      </c>
    </row>
    <row r="304" spans="1:3" x14ac:dyDescent="0.3">
      <c r="A304" s="8">
        <v>12205</v>
      </c>
      <c r="B304" s="2" t="s">
        <v>311</v>
      </c>
      <c r="C304" s="3">
        <v>70.7</v>
      </c>
    </row>
    <row r="305" spans="1:3" x14ac:dyDescent="0.3">
      <c r="A305" s="8">
        <v>2140</v>
      </c>
      <c r="B305" s="2" t="s">
        <v>312</v>
      </c>
      <c r="C305" s="3">
        <v>1058.67859125</v>
      </c>
    </row>
    <row r="306" spans="1:3" x14ac:dyDescent="0.3">
      <c r="A306" s="8">
        <v>198440</v>
      </c>
      <c r="B306" s="2" t="s">
        <v>313</v>
      </c>
      <c r="C306" s="3">
        <v>943.40881999999999</v>
      </c>
    </row>
    <row r="307" spans="1:3" x14ac:dyDescent="0.3">
      <c r="A307" s="8">
        <v>49720</v>
      </c>
      <c r="B307" s="2" t="s">
        <v>314</v>
      </c>
      <c r="C307" s="3">
        <v>1544.4</v>
      </c>
    </row>
    <row r="308" spans="1:3" x14ac:dyDescent="0.3">
      <c r="A308" s="8">
        <v>10130</v>
      </c>
      <c r="B308" s="2" t="s">
        <v>315</v>
      </c>
      <c r="C308" s="3">
        <v>124542.00066000001</v>
      </c>
    </row>
    <row r="309" spans="1:3" x14ac:dyDescent="0.3">
      <c r="A309" s="8">
        <v>2240</v>
      </c>
      <c r="B309" s="2" t="s">
        <v>316</v>
      </c>
      <c r="C309" s="3">
        <v>5784.5</v>
      </c>
    </row>
    <row r="310" spans="1:3" x14ac:dyDescent="0.3">
      <c r="A310" s="8">
        <v>14570</v>
      </c>
      <c r="B310" s="2" t="s">
        <v>317</v>
      </c>
      <c r="C310" s="3">
        <v>840.4</v>
      </c>
    </row>
    <row r="311" spans="1:3" x14ac:dyDescent="0.3">
      <c r="A311" s="8">
        <v>348150</v>
      </c>
      <c r="B311" s="2" t="s">
        <v>318</v>
      </c>
      <c r="C311" s="3">
        <v>1949.9978604999999</v>
      </c>
    </row>
    <row r="312" spans="1:3" x14ac:dyDescent="0.3">
      <c r="A312" s="8">
        <v>98460</v>
      </c>
      <c r="B312" s="2" t="s">
        <v>319</v>
      </c>
      <c r="C312" s="3">
        <v>9645.9930774999993</v>
      </c>
    </row>
    <row r="313" spans="1:3" x14ac:dyDescent="0.3">
      <c r="A313" s="8">
        <v>35290</v>
      </c>
      <c r="B313" s="2" t="s">
        <v>320</v>
      </c>
      <c r="C313" s="3">
        <v>2085.7025745000001</v>
      </c>
    </row>
    <row r="314" spans="1:3" x14ac:dyDescent="0.3">
      <c r="A314" s="8">
        <v>38530</v>
      </c>
      <c r="B314" s="2" t="s">
        <v>321</v>
      </c>
      <c r="C314" s="3">
        <v>438.91837586999998</v>
      </c>
    </row>
    <row r="315" spans="1:3" x14ac:dyDescent="0.3">
      <c r="A315" s="8">
        <v>900280</v>
      </c>
      <c r="B315" s="2" t="s">
        <v>322</v>
      </c>
      <c r="C315" s="3">
        <v>911.99503872000003</v>
      </c>
    </row>
    <row r="316" spans="1:3" x14ac:dyDescent="0.3">
      <c r="A316" s="8">
        <v>215000</v>
      </c>
      <c r="B316" s="2" t="s">
        <v>323</v>
      </c>
      <c r="C316" s="3">
        <v>7153.9731000000002</v>
      </c>
    </row>
    <row r="317" spans="1:3" x14ac:dyDescent="0.3">
      <c r="A317" s="8">
        <v>121440</v>
      </c>
      <c r="B317" s="2" t="s">
        <v>324</v>
      </c>
      <c r="C317" s="3">
        <v>2266.0676721999998</v>
      </c>
    </row>
    <row r="318" spans="1:3" x14ac:dyDescent="0.3">
      <c r="A318" s="8">
        <v>183410</v>
      </c>
      <c r="B318" s="2" t="s">
        <v>325</v>
      </c>
      <c r="C318" s="3">
        <v>117.5792046</v>
      </c>
    </row>
    <row r="319" spans="1:3" x14ac:dyDescent="0.3">
      <c r="A319" s="8">
        <v>366030</v>
      </c>
      <c r="B319" s="2" t="s">
        <v>326</v>
      </c>
      <c r="C319" s="3">
        <v>2293.1507999999999</v>
      </c>
    </row>
    <row r="320" spans="1:3" x14ac:dyDescent="0.3">
      <c r="A320" s="8">
        <v>76340</v>
      </c>
      <c r="B320" s="2" t="s">
        <v>327</v>
      </c>
      <c r="C320" s="3">
        <v>331.74642599999999</v>
      </c>
    </row>
    <row r="321" spans="1:3" x14ac:dyDescent="0.3">
      <c r="A321" s="8">
        <v>9290</v>
      </c>
      <c r="B321" s="2" t="s">
        <v>328</v>
      </c>
      <c r="C321" s="3">
        <v>3255.3348470999999</v>
      </c>
    </row>
    <row r="322" spans="1:3" x14ac:dyDescent="0.3">
      <c r="A322" s="8">
        <v>14200</v>
      </c>
      <c r="B322" s="2" t="s">
        <v>329</v>
      </c>
      <c r="C322" s="3">
        <v>1129.2983652</v>
      </c>
    </row>
    <row r="323" spans="1:3" x14ac:dyDescent="0.3">
      <c r="A323" s="8">
        <v>17040</v>
      </c>
      <c r="B323" s="2" t="s">
        <v>330</v>
      </c>
      <c r="C323" s="3">
        <v>1059.6046867499999</v>
      </c>
    </row>
    <row r="324" spans="1:3" x14ac:dyDescent="0.3">
      <c r="A324" s="8">
        <v>29480</v>
      </c>
      <c r="B324" s="2" t="s">
        <v>331</v>
      </c>
      <c r="C324" s="3">
        <v>1039.6160322000001</v>
      </c>
    </row>
    <row r="325" spans="1:3" x14ac:dyDescent="0.3">
      <c r="A325" s="8">
        <v>17900</v>
      </c>
      <c r="B325" s="2" t="s">
        <v>332</v>
      </c>
      <c r="C325" s="3">
        <v>1393.5475001499999</v>
      </c>
    </row>
    <row r="326" spans="1:3" x14ac:dyDescent="0.3">
      <c r="A326" s="8">
        <v>37710</v>
      </c>
      <c r="B326" s="2" t="s">
        <v>333</v>
      </c>
      <c r="C326" s="3">
        <v>2664</v>
      </c>
    </row>
    <row r="327" spans="1:3" x14ac:dyDescent="0.3">
      <c r="A327" s="8">
        <v>26910</v>
      </c>
      <c r="B327" s="2" t="s">
        <v>334</v>
      </c>
      <c r="C327" s="3">
        <v>316.427007</v>
      </c>
    </row>
    <row r="328" spans="1:3" x14ac:dyDescent="0.3">
      <c r="A328" s="8">
        <v>355150</v>
      </c>
      <c r="B328" s="2" t="s">
        <v>335</v>
      </c>
      <c r="C328" s="3">
        <v>127.68</v>
      </c>
    </row>
    <row r="329" spans="1:3" x14ac:dyDescent="0.3">
      <c r="A329" s="8">
        <v>397880</v>
      </c>
      <c r="B329" s="2" t="s">
        <v>336</v>
      </c>
      <c r="C329" s="3">
        <v>89.465999999999994</v>
      </c>
    </row>
    <row r="330" spans="1:3" x14ac:dyDescent="0.3">
      <c r="A330" s="8">
        <v>421800</v>
      </c>
      <c r="B330" s="2" t="s">
        <v>337</v>
      </c>
      <c r="C330" s="3">
        <v>119.899</v>
      </c>
    </row>
    <row r="331" spans="1:3" x14ac:dyDescent="0.3">
      <c r="A331" s="8">
        <v>440790</v>
      </c>
      <c r="B331" s="2" t="s">
        <v>338</v>
      </c>
      <c r="C331" s="3">
        <v>80.594999999999999</v>
      </c>
    </row>
    <row r="332" spans="1:3" x14ac:dyDescent="0.3">
      <c r="A332" s="8">
        <v>30610</v>
      </c>
      <c r="B332" s="2" t="s">
        <v>339</v>
      </c>
      <c r="C332" s="3">
        <v>3846.8711119999998</v>
      </c>
    </row>
    <row r="333" spans="1:3" x14ac:dyDescent="0.3">
      <c r="A333" s="8">
        <v>339770</v>
      </c>
      <c r="B333" s="2" t="s">
        <v>340</v>
      </c>
      <c r="C333" s="3">
        <v>2648.1492400000002</v>
      </c>
    </row>
    <row r="334" spans="1:3" x14ac:dyDescent="0.3">
      <c r="A334" s="8">
        <v>53270</v>
      </c>
      <c r="B334" s="2" t="s">
        <v>341</v>
      </c>
      <c r="C334" s="3">
        <v>721.88065889999996</v>
      </c>
    </row>
    <row r="335" spans="1:3" x14ac:dyDescent="0.3">
      <c r="A335" s="8">
        <v>7690</v>
      </c>
      <c r="B335" s="2" t="s">
        <v>342</v>
      </c>
      <c r="C335" s="3">
        <v>4158.3992840000001</v>
      </c>
    </row>
    <row r="336" spans="1:3" x14ac:dyDescent="0.3">
      <c r="A336" s="8">
        <v>5320</v>
      </c>
      <c r="B336" s="2" t="s">
        <v>343</v>
      </c>
      <c r="C336" s="3">
        <v>734.17436450000002</v>
      </c>
    </row>
    <row r="337" spans="1:3" x14ac:dyDescent="0.3">
      <c r="A337" s="8">
        <v>1140</v>
      </c>
      <c r="B337" s="2" t="s">
        <v>344</v>
      </c>
      <c r="C337" s="3">
        <v>758.88024724000002</v>
      </c>
    </row>
    <row r="338" spans="1:3" x14ac:dyDescent="0.3">
      <c r="A338" s="8">
        <v>66620</v>
      </c>
      <c r="B338" s="2" t="s">
        <v>345</v>
      </c>
      <c r="C338" s="3">
        <v>1342.5</v>
      </c>
    </row>
    <row r="339" spans="1:3" x14ac:dyDescent="0.3">
      <c r="A339" s="8">
        <v>43650</v>
      </c>
      <c r="B339" s="2" t="s">
        <v>346</v>
      </c>
      <c r="C339" s="3">
        <v>1239.3662976000001</v>
      </c>
    </row>
    <row r="340" spans="1:3" x14ac:dyDescent="0.3">
      <c r="A340" s="8">
        <v>6050</v>
      </c>
      <c r="B340" s="2" t="s">
        <v>347</v>
      </c>
      <c r="C340" s="3">
        <v>607.17722819999994</v>
      </c>
    </row>
    <row r="341" spans="1:3" x14ac:dyDescent="0.3">
      <c r="A341" s="8">
        <v>60480</v>
      </c>
      <c r="B341" s="2" t="s">
        <v>348</v>
      </c>
      <c r="C341" s="3">
        <v>326.04599999999999</v>
      </c>
    </row>
    <row r="342" spans="1:3" x14ac:dyDescent="0.3">
      <c r="A342" s="8">
        <v>78130</v>
      </c>
      <c r="B342" s="2" t="s">
        <v>349</v>
      </c>
      <c r="C342" s="3">
        <v>3222.3411932499998</v>
      </c>
    </row>
    <row r="343" spans="1:3" x14ac:dyDescent="0.3">
      <c r="A343" s="8">
        <v>307750</v>
      </c>
      <c r="B343" s="2" t="s">
        <v>350</v>
      </c>
      <c r="C343" s="3">
        <v>3503.5458066000001</v>
      </c>
    </row>
    <row r="344" spans="1:3" x14ac:dyDescent="0.3">
      <c r="A344" s="8">
        <v>2720</v>
      </c>
      <c r="B344" s="2" t="s">
        <v>351</v>
      </c>
      <c r="C344" s="3">
        <v>890.60607089999996</v>
      </c>
    </row>
    <row r="345" spans="1:3" x14ac:dyDescent="0.3">
      <c r="A345" s="8">
        <v>243870</v>
      </c>
      <c r="B345" s="2" t="s">
        <v>352</v>
      </c>
      <c r="C345" s="3">
        <v>374.651725</v>
      </c>
    </row>
    <row r="346" spans="1:3" x14ac:dyDescent="0.3">
      <c r="A346" s="8">
        <v>35080</v>
      </c>
      <c r="B346" s="2" t="s">
        <v>353</v>
      </c>
      <c r="C346" s="3">
        <v>2251.4996799999999</v>
      </c>
    </row>
    <row r="347" spans="1:3" x14ac:dyDescent="0.3">
      <c r="A347" s="8">
        <v>204020</v>
      </c>
      <c r="B347" s="2" t="s">
        <v>354</v>
      </c>
      <c r="C347" s="3">
        <v>629.60718750000001</v>
      </c>
    </row>
    <row r="348" spans="1:3" x14ac:dyDescent="0.3">
      <c r="A348" s="8">
        <v>83420</v>
      </c>
      <c r="B348" s="2" t="s">
        <v>355</v>
      </c>
      <c r="C348" s="3">
        <v>3012</v>
      </c>
    </row>
    <row r="349" spans="1:3" x14ac:dyDescent="0.3">
      <c r="A349" s="8">
        <v>186230</v>
      </c>
      <c r="B349" s="2" t="s">
        <v>356</v>
      </c>
      <c r="C349" s="3">
        <v>1255.1418080000001</v>
      </c>
    </row>
    <row r="350" spans="1:3" x14ac:dyDescent="0.3">
      <c r="A350" s="8">
        <v>14530</v>
      </c>
      <c r="B350" s="2" t="s">
        <v>357</v>
      </c>
      <c r="C350" s="3">
        <v>1312.8336629999999</v>
      </c>
    </row>
    <row r="351" spans="1:3" x14ac:dyDescent="0.3">
      <c r="A351" s="8">
        <v>900070</v>
      </c>
      <c r="B351" s="2" t="s">
        <v>358</v>
      </c>
      <c r="C351" s="3">
        <v>436.93845984000001</v>
      </c>
    </row>
    <row r="352" spans="1:3" x14ac:dyDescent="0.3">
      <c r="A352" s="8">
        <v>204620</v>
      </c>
      <c r="B352" s="2" t="s">
        <v>359</v>
      </c>
      <c r="C352" s="3">
        <v>1391.2583698000001</v>
      </c>
    </row>
    <row r="353" spans="1:3" x14ac:dyDescent="0.3">
      <c r="A353" s="8">
        <v>19660</v>
      </c>
      <c r="B353" s="2" t="s">
        <v>360</v>
      </c>
      <c r="C353" s="3">
        <v>810.03872999999999</v>
      </c>
    </row>
    <row r="354" spans="1:3" x14ac:dyDescent="0.3">
      <c r="A354" s="8">
        <v>14280</v>
      </c>
      <c r="B354" s="2" t="s">
        <v>361</v>
      </c>
      <c r="C354" s="3">
        <v>2211.4335178000001</v>
      </c>
    </row>
    <row r="355" spans="1:3" x14ac:dyDescent="0.3">
      <c r="A355" s="8">
        <v>14285</v>
      </c>
      <c r="B355" s="2" t="s">
        <v>362</v>
      </c>
      <c r="C355" s="3">
        <v>85.531874999999999</v>
      </c>
    </row>
    <row r="356" spans="1:3" x14ac:dyDescent="0.3">
      <c r="A356" s="8">
        <v>53260</v>
      </c>
      <c r="B356" s="2" t="s">
        <v>363</v>
      </c>
      <c r="C356" s="3">
        <v>1415.232</v>
      </c>
    </row>
    <row r="357" spans="1:3" x14ac:dyDescent="0.3">
      <c r="A357" s="8">
        <v>8870</v>
      </c>
      <c r="B357" s="2" t="s">
        <v>364</v>
      </c>
      <c r="C357" s="3">
        <v>636</v>
      </c>
    </row>
    <row r="358" spans="1:3" x14ac:dyDescent="0.3">
      <c r="A358" s="8">
        <v>1570</v>
      </c>
      <c r="B358" s="2" t="s">
        <v>365</v>
      </c>
      <c r="C358" s="3">
        <v>18605.0368585</v>
      </c>
    </row>
    <row r="359" spans="1:3" x14ac:dyDescent="0.3">
      <c r="A359" s="8">
        <v>2990</v>
      </c>
      <c r="B359" s="2" t="s">
        <v>366</v>
      </c>
      <c r="C359" s="3">
        <v>3056.0623065</v>
      </c>
    </row>
    <row r="360" spans="1:3" x14ac:dyDescent="0.3">
      <c r="A360" s="8">
        <v>2995</v>
      </c>
      <c r="B360" s="2" t="s">
        <v>367</v>
      </c>
      <c r="C360" s="3">
        <v>83.295810000000003</v>
      </c>
    </row>
    <row r="361" spans="1:3" x14ac:dyDescent="0.3">
      <c r="A361" s="8">
        <v>11780</v>
      </c>
      <c r="B361" s="2" t="s">
        <v>368</v>
      </c>
      <c r="C361" s="3">
        <v>42945.467080000002</v>
      </c>
    </row>
    <row r="362" spans="1:3" x14ac:dyDescent="0.3">
      <c r="A362" s="8">
        <v>11785</v>
      </c>
      <c r="B362" s="2" t="s">
        <v>369</v>
      </c>
      <c r="C362" s="3">
        <v>2839.0533540000001</v>
      </c>
    </row>
    <row r="363" spans="1:3" x14ac:dyDescent="0.3">
      <c r="A363" s="8">
        <v>214330</v>
      </c>
      <c r="B363" s="2" t="s">
        <v>370</v>
      </c>
      <c r="C363" s="3">
        <v>2050.6359275999998</v>
      </c>
    </row>
    <row r="364" spans="1:3" x14ac:dyDescent="0.3">
      <c r="A364" s="8">
        <v>1210</v>
      </c>
      <c r="B364" s="2" t="s">
        <v>371</v>
      </c>
      <c r="C364" s="3">
        <v>276.91961954999999</v>
      </c>
    </row>
    <row r="365" spans="1:3" x14ac:dyDescent="0.3">
      <c r="A365" s="8">
        <v>73240</v>
      </c>
      <c r="B365" s="2" t="s">
        <v>372</v>
      </c>
      <c r="C365" s="3">
        <v>8732.7127247999997</v>
      </c>
    </row>
    <row r="366" spans="1:3" x14ac:dyDescent="0.3">
      <c r="A366" s="8">
        <v>36190</v>
      </c>
      <c r="B366" s="2" t="s">
        <v>373</v>
      </c>
      <c r="C366" s="3">
        <v>1734</v>
      </c>
    </row>
    <row r="367" spans="1:3" x14ac:dyDescent="0.3">
      <c r="A367" s="8">
        <v>49080</v>
      </c>
      <c r="B367" s="2" t="s">
        <v>374</v>
      </c>
      <c r="C367" s="3">
        <v>1406.5675100000001</v>
      </c>
    </row>
    <row r="368" spans="1:3" x14ac:dyDescent="0.3">
      <c r="A368" s="8">
        <v>35460</v>
      </c>
      <c r="B368" s="2" t="s">
        <v>375</v>
      </c>
      <c r="C368" s="3">
        <v>554.66778699999998</v>
      </c>
    </row>
    <row r="369" spans="1:3" x14ac:dyDescent="0.3">
      <c r="A369" s="8">
        <v>92440</v>
      </c>
      <c r="B369" s="2" t="s">
        <v>376</v>
      </c>
      <c r="C369" s="3">
        <v>1030.76</v>
      </c>
    </row>
    <row r="370" spans="1:3" x14ac:dyDescent="0.3">
      <c r="A370" s="8">
        <v>270</v>
      </c>
      <c r="B370" s="2" t="s">
        <v>377</v>
      </c>
      <c r="C370" s="3">
        <v>278079.25604200002</v>
      </c>
    </row>
    <row r="371" spans="1:3" x14ac:dyDescent="0.3">
      <c r="A371" s="8">
        <v>24110</v>
      </c>
      <c r="B371" s="2" t="s">
        <v>378</v>
      </c>
      <c r="C371" s="3">
        <v>83361.665743999998</v>
      </c>
    </row>
    <row r="372" spans="1:3" x14ac:dyDescent="0.3">
      <c r="A372" s="8">
        <v>13700</v>
      </c>
      <c r="B372" s="2" t="s">
        <v>379</v>
      </c>
      <c r="C372" s="3">
        <v>914.33366999999998</v>
      </c>
    </row>
    <row r="373" spans="1:3" x14ac:dyDescent="0.3">
      <c r="A373" s="8">
        <v>308100</v>
      </c>
      <c r="B373" s="2" t="s">
        <v>380</v>
      </c>
      <c r="C373" s="3">
        <v>445.8445309</v>
      </c>
    </row>
    <row r="374" spans="1:3" x14ac:dyDescent="0.3">
      <c r="A374" s="8">
        <v>4540</v>
      </c>
      <c r="B374" s="2" t="s">
        <v>381</v>
      </c>
      <c r="C374" s="3">
        <v>1150.7374136999999</v>
      </c>
    </row>
    <row r="375" spans="1:3" x14ac:dyDescent="0.3">
      <c r="A375" s="8">
        <v>4545</v>
      </c>
      <c r="B375" s="2" t="s">
        <v>382</v>
      </c>
      <c r="C375" s="3">
        <v>67.190359999999998</v>
      </c>
    </row>
    <row r="376" spans="1:3" x14ac:dyDescent="0.3">
      <c r="A376" s="8">
        <v>187790</v>
      </c>
      <c r="B376" s="2" t="s">
        <v>383</v>
      </c>
      <c r="C376" s="3">
        <v>313.94264939999999</v>
      </c>
    </row>
    <row r="377" spans="1:3" x14ac:dyDescent="0.3">
      <c r="A377" s="8">
        <v>286750</v>
      </c>
      <c r="B377" s="2" t="s">
        <v>384</v>
      </c>
      <c r="C377" s="3">
        <v>344.82765065000001</v>
      </c>
    </row>
    <row r="378" spans="1:3" x14ac:dyDescent="0.3">
      <c r="A378" s="8">
        <v>121600</v>
      </c>
      <c r="B378" s="2" t="s">
        <v>385</v>
      </c>
      <c r="C378" s="3">
        <v>9655.0163699999994</v>
      </c>
    </row>
    <row r="379" spans="1:3" x14ac:dyDescent="0.3">
      <c r="A379" s="8">
        <v>247660</v>
      </c>
      <c r="B379" s="2" t="s">
        <v>386</v>
      </c>
      <c r="C379" s="3">
        <v>907.87927999999999</v>
      </c>
    </row>
    <row r="380" spans="1:3" x14ac:dyDescent="0.3">
      <c r="A380" s="8">
        <v>39860</v>
      </c>
      <c r="B380" s="2" t="s">
        <v>387</v>
      </c>
      <c r="C380" s="3">
        <v>1290.78724005</v>
      </c>
    </row>
    <row r="381" spans="1:3" x14ac:dyDescent="0.3">
      <c r="A381" s="8">
        <v>91970</v>
      </c>
      <c r="B381" s="2" t="s">
        <v>388</v>
      </c>
      <c r="C381" s="3">
        <v>452.09484250000003</v>
      </c>
    </row>
    <row r="382" spans="1:3" x14ac:dyDescent="0.3">
      <c r="A382" s="8">
        <v>244880</v>
      </c>
      <c r="B382" s="2" t="s">
        <v>389</v>
      </c>
      <c r="C382" s="3">
        <v>142.56800000000001</v>
      </c>
    </row>
    <row r="383" spans="1:3" x14ac:dyDescent="0.3">
      <c r="A383" s="8">
        <v>288490</v>
      </c>
      <c r="B383" s="2" t="s">
        <v>390</v>
      </c>
      <c r="C383" s="3">
        <v>19.073499999999999</v>
      </c>
    </row>
    <row r="384" spans="1:3" x14ac:dyDescent="0.3">
      <c r="A384" s="8">
        <v>51490</v>
      </c>
      <c r="B384" s="2" t="s">
        <v>391</v>
      </c>
      <c r="C384" s="3">
        <v>1039.44</v>
      </c>
    </row>
    <row r="385" spans="1:3" x14ac:dyDescent="0.3">
      <c r="A385" s="8">
        <v>137080</v>
      </c>
      <c r="B385" s="2" t="s">
        <v>392</v>
      </c>
      <c r="C385" s="3">
        <v>1013.0430552</v>
      </c>
    </row>
    <row r="386" spans="1:3" x14ac:dyDescent="0.3">
      <c r="A386" s="8">
        <v>190510</v>
      </c>
      <c r="B386" s="2" t="s">
        <v>393</v>
      </c>
      <c r="C386" s="3">
        <v>2598.5743109999999</v>
      </c>
    </row>
    <row r="387" spans="1:3" x14ac:dyDescent="0.3">
      <c r="A387" s="8">
        <v>242040</v>
      </c>
      <c r="B387" s="2" t="s">
        <v>394</v>
      </c>
      <c r="C387" s="3">
        <v>683.12191499999994</v>
      </c>
    </row>
    <row r="388" spans="1:3" x14ac:dyDescent="0.3">
      <c r="A388" s="8">
        <v>89600</v>
      </c>
      <c r="B388" s="2" t="s">
        <v>395</v>
      </c>
      <c r="C388" s="3">
        <v>3077.6689040000001</v>
      </c>
    </row>
    <row r="389" spans="1:3" x14ac:dyDescent="0.3">
      <c r="A389" s="8">
        <v>293580</v>
      </c>
      <c r="B389" s="2" t="s">
        <v>396</v>
      </c>
      <c r="C389" s="3">
        <v>792.01790000000005</v>
      </c>
    </row>
    <row r="390" spans="1:3" x14ac:dyDescent="0.3">
      <c r="A390" s="8">
        <v>257990</v>
      </c>
      <c r="B390" s="2" t="s">
        <v>397</v>
      </c>
      <c r="C390" s="3">
        <v>307.52994080000002</v>
      </c>
    </row>
    <row r="391" spans="1:3" x14ac:dyDescent="0.3">
      <c r="A391" s="8">
        <v>138610</v>
      </c>
      <c r="B391" s="2" t="s">
        <v>398</v>
      </c>
      <c r="C391" s="3">
        <v>1867.0273125000001</v>
      </c>
    </row>
    <row r="392" spans="1:3" x14ac:dyDescent="0.3">
      <c r="A392" s="8">
        <v>130580</v>
      </c>
      <c r="B392" s="2" t="s">
        <v>399</v>
      </c>
      <c r="C392" s="3">
        <v>1188.8800000000001</v>
      </c>
    </row>
    <row r="393" spans="1:3" x14ac:dyDescent="0.3">
      <c r="A393" s="8">
        <v>36800</v>
      </c>
      <c r="B393" s="2" t="s">
        <v>400</v>
      </c>
      <c r="C393" s="3">
        <v>2745</v>
      </c>
    </row>
    <row r="394" spans="1:3" x14ac:dyDescent="0.3">
      <c r="A394" s="8">
        <v>267320</v>
      </c>
      <c r="B394" s="2" t="s">
        <v>401</v>
      </c>
      <c r="C394" s="3">
        <v>1300.086282</v>
      </c>
    </row>
    <row r="395" spans="1:3" x14ac:dyDescent="0.3">
      <c r="A395" s="8">
        <v>1260</v>
      </c>
      <c r="B395" s="2" t="s">
        <v>402</v>
      </c>
      <c r="C395" s="3">
        <v>1061.533512</v>
      </c>
    </row>
    <row r="396" spans="1:3" x14ac:dyDescent="0.3">
      <c r="A396" s="8">
        <v>8350</v>
      </c>
      <c r="B396" s="2" t="s">
        <v>403</v>
      </c>
      <c r="C396" s="3">
        <v>3362.5102944999999</v>
      </c>
    </row>
    <row r="397" spans="1:3" x14ac:dyDescent="0.3">
      <c r="A397" s="8">
        <v>8355</v>
      </c>
      <c r="B397" s="2" t="s">
        <v>404</v>
      </c>
      <c r="C397" s="3">
        <v>92.367000000000004</v>
      </c>
    </row>
    <row r="398" spans="1:3" x14ac:dyDescent="0.3">
      <c r="A398" s="8">
        <v>4270</v>
      </c>
      <c r="B398" s="2" t="s">
        <v>405</v>
      </c>
      <c r="C398" s="3">
        <v>829.258464</v>
      </c>
    </row>
    <row r="399" spans="1:3" x14ac:dyDescent="0.3">
      <c r="A399" s="8">
        <v>3920</v>
      </c>
      <c r="B399" s="2" t="s">
        <v>406</v>
      </c>
      <c r="C399" s="3">
        <v>3160.8</v>
      </c>
    </row>
    <row r="400" spans="1:3" x14ac:dyDescent="0.3">
      <c r="A400" s="8">
        <v>3925</v>
      </c>
      <c r="B400" s="2" t="s">
        <v>407</v>
      </c>
      <c r="C400" s="3">
        <v>383.32260000000002</v>
      </c>
    </row>
    <row r="401" spans="1:3" x14ac:dyDescent="0.3">
      <c r="A401" s="8">
        <v>25860</v>
      </c>
      <c r="B401" s="2" t="s">
        <v>408</v>
      </c>
      <c r="C401" s="3">
        <v>4560.5177874000001</v>
      </c>
    </row>
    <row r="402" spans="1:3" x14ac:dyDescent="0.3">
      <c r="A402" s="8">
        <v>111710</v>
      </c>
      <c r="B402" s="2" t="s">
        <v>409</v>
      </c>
      <c r="C402" s="3">
        <v>1752.0388</v>
      </c>
    </row>
    <row r="403" spans="1:3" x14ac:dyDescent="0.3">
      <c r="A403" s="8">
        <v>91590</v>
      </c>
      <c r="B403" s="2" t="s">
        <v>410</v>
      </c>
      <c r="C403" s="3">
        <v>1130.5619999999999</v>
      </c>
    </row>
    <row r="404" spans="1:3" x14ac:dyDescent="0.3">
      <c r="A404" s="8">
        <v>168330</v>
      </c>
      <c r="B404" s="2" t="s">
        <v>411</v>
      </c>
      <c r="C404" s="3">
        <v>1113.009245</v>
      </c>
    </row>
    <row r="405" spans="1:3" x14ac:dyDescent="0.3">
      <c r="A405" s="8">
        <v>94860</v>
      </c>
      <c r="B405" s="2" t="s">
        <v>412</v>
      </c>
      <c r="C405" s="3">
        <v>663.31957124999997</v>
      </c>
    </row>
    <row r="406" spans="1:3" x14ac:dyDescent="0.3">
      <c r="A406" s="8">
        <v>253590</v>
      </c>
      <c r="B406" s="2" t="s">
        <v>413</v>
      </c>
      <c r="C406" s="3">
        <v>1292.0754336</v>
      </c>
    </row>
    <row r="407" spans="1:3" x14ac:dyDescent="0.3">
      <c r="A407" s="8">
        <v>212560</v>
      </c>
      <c r="B407" s="2" t="s">
        <v>414</v>
      </c>
      <c r="C407" s="3">
        <v>592.19721760000004</v>
      </c>
    </row>
    <row r="408" spans="1:3" x14ac:dyDescent="0.3">
      <c r="A408" s="8">
        <v>95660</v>
      </c>
      <c r="B408" s="2" t="s">
        <v>415</v>
      </c>
      <c r="C408" s="3">
        <v>8813.4876000000004</v>
      </c>
    </row>
    <row r="409" spans="1:3" x14ac:dyDescent="0.3">
      <c r="A409" s="8">
        <v>42420</v>
      </c>
      <c r="B409" s="2" t="s">
        <v>416</v>
      </c>
      <c r="C409" s="3">
        <v>2843.0539859999999</v>
      </c>
    </row>
    <row r="410" spans="1:3" x14ac:dyDescent="0.3">
      <c r="A410" s="8">
        <v>950220</v>
      </c>
      <c r="B410" s="2" t="s">
        <v>417</v>
      </c>
      <c r="C410" s="3">
        <v>3577.5542329999998</v>
      </c>
    </row>
    <row r="411" spans="1:3" x14ac:dyDescent="0.3">
      <c r="A411" s="8">
        <v>311390</v>
      </c>
      <c r="B411" s="2" t="s">
        <v>418</v>
      </c>
      <c r="C411" s="3">
        <v>728.11550699999998</v>
      </c>
    </row>
    <row r="412" spans="1:3" x14ac:dyDescent="0.3">
      <c r="A412" s="8">
        <v>85910</v>
      </c>
      <c r="B412" s="2" t="s">
        <v>419</v>
      </c>
      <c r="C412" s="3">
        <v>723.24195139999995</v>
      </c>
    </row>
    <row r="413" spans="1:3" x14ac:dyDescent="0.3">
      <c r="A413" s="8">
        <v>92730</v>
      </c>
      <c r="B413" s="2" t="s">
        <v>420</v>
      </c>
      <c r="C413" s="3">
        <v>1530.6728264999999</v>
      </c>
    </row>
    <row r="414" spans="1:3" x14ac:dyDescent="0.3">
      <c r="A414" s="8">
        <v>290660</v>
      </c>
      <c r="B414" s="2" t="s">
        <v>421</v>
      </c>
      <c r="C414" s="3">
        <v>325.16642730000001</v>
      </c>
    </row>
    <row r="415" spans="1:3" x14ac:dyDescent="0.3">
      <c r="A415" s="8">
        <v>306620</v>
      </c>
      <c r="B415" s="2" t="s">
        <v>422</v>
      </c>
      <c r="C415" s="3">
        <v>1525.8030162</v>
      </c>
    </row>
    <row r="416" spans="1:3" x14ac:dyDescent="0.3">
      <c r="A416" s="8">
        <v>153460</v>
      </c>
      <c r="B416" s="2" t="s">
        <v>423</v>
      </c>
      <c r="C416" s="3">
        <v>482.56803459999998</v>
      </c>
    </row>
    <row r="417" spans="1:3" x14ac:dyDescent="0.3">
      <c r="A417" s="8">
        <v>7390</v>
      </c>
      <c r="B417" s="2" t="s">
        <v>424</v>
      </c>
      <c r="C417" s="3">
        <v>11838.422484000001</v>
      </c>
    </row>
    <row r="418" spans="1:3" x14ac:dyDescent="0.3">
      <c r="A418" s="8">
        <v>33640</v>
      </c>
      <c r="B418" s="2" t="s">
        <v>425</v>
      </c>
      <c r="C418" s="3">
        <v>4554.192395</v>
      </c>
    </row>
    <row r="419" spans="1:3" x14ac:dyDescent="0.3">
      <c r="A419" s="8">
        <v>330860</v>
      </c>
      <c r="B419" s="2" t="s">
        <v>426</v>
      </c>
      <c r="C419" s="3">
        <v>2765.7782149999998</v>
      </c>
    </row>
    <row r="420" spans="1:3" x14ac:dyDescent="0.3">
      <c r="A420" s="8">
        <v>5720</v>
      </c>
      <c r="B420" s="2" t="s">
        <v>427</v>
      </c>
      <c r="C420" s="3">
        <v>2222.0750455000002</v>
      </c>
    </row>
    <row r="421" spans="1:3" x14ac:dyDescent="0.3">
      <c r="A421" s="8">
        <v>5725</v>
      </c>
      <c r="B421" s="2" t="s">
        <v>428</v>
      </c>
      <c r="C421" s="3">
        <v>134.84246999999999</v>
      </c>
    </row>
    <row r="422" spans="1:3" x14ac:dyDescent="0.3">
      <c r="A422" s="8">
        <v>2350</v>
      </c>
      <c r="B422" s="2" t="s">
        <v>429</v>
      </c>
      <c r="C422" s="3">
        <v>6885.5853285000003</v>
      </c>
    </row>
    <row r="423" spans="1:3" x14ac:dyDescent="0.3">
      <c r="A423" s="8">
        <v>2355</v>
      </c>
      <c r="B423" s="2" t="s">
        <v>430</v>
      </c>
      <c r="C423" s="3">
        <v>193.05</v>
      </c>
    </row>
    <row r="424" spans="1:3" x14ac:dyDescent="0.3">
      <c r="A424" s="8">
        <v>89140</v>
      </c>
      <c r="B424" s="2" t="s">
        <v>431</v>
      </c>
      <c r="C424" s="3">
        <v>852.82618155</v>
      </c>
    </row>
    <row r="425" spans="1:3" x14ac:dyDescent="0.3">
      <c r="A425" s="8">
        <v>137940</v>
      </c>
      <c r="B425" s="2" t="s">
        <v>432</v>
      </c>
      <c r="C425" s="3">
        <v>484.02373055999999</v>
      </c>
    </row>
    <row r="426" spans="1:3" x14ac:dyDescent="0.3">
      <c r="A426" s="8">
        <v>396270</v>
      </c>
      <c r="B426" s="2" t="s">
        <v>433</v>
      </c>
      <c r="C426" s="3">
        <v>1381.222976</v>
      </c>
    </row>
    <row r="427" spans="1:3" x14ac:dyDescent="0.3">
      <c r="A427" s="8">
        <v>348210</v>
      </c>
      <c r="B427" s="2" t="s">
        <v>434</v>
      </c>
      <c r="C427" s="3">
        <v>5605.6074619999999</v>
      </c>
    </row>
    <row r="428" spans="1:3" x14ac:dyDescent="0.3">
      <c r="A428" s="8">
        <v>225570</v>
      </c>
      <c r="B428" s="2" t="s">
        <v>435</v>
      </c>
      <c r="C428" s="3">
        <v>9403.8364419999998</v>
      </c>
    </row>
    <row r="429" spans="1:3" x14ac:dyDescent="0.3">
      <c r="A429" s="8">
        <v>217270</v>
      </c>
      <c r="B429" s="2" t="s">
        <v>436</v>
      </c>
      <c r="C429" s="3">
        <v>5638.6728450000001</v>
      </c>
    </row>
    <row r="430" spans="1:3" x14ac:dyDescent="0.3">
      <c r="A430" s="8">
        <v>251270</v>
      </c>
      <c r="B430" s="2" t="s">
        <v>437</v>
      </c>
      <c r="C430" s="3">
        <v>43750.332518000003</v>
      </c>
    </row>
    <row r="431" spans="1:3" x14ac:dyDescent="0.3">
      <c r="A431" s="8">
        <v>317860</v>
      </c>
      <c r="B431" s="2" t="s">
        <v>438</v>
      </c>
      <c r="C431" s="3">
        <v>327.79890999999998</v>
      </c>
    </row>
    <row r="432" spans="1:3" x14ac:dyDescent="0.3">
      <c r="A432" s="8">
        <v>104620</v>
      </c>
      <c r="B432" s="2" t="s">
        <v>439</v>
      </c>
      <c r="C432" s="3">
        <v>1014.1129824</v>
      </c>
    </row>
    <row r="433" spans="1:3" x14ac:dyDescent="0.3">
      <c r="A433" s="8">
        <v>90350</v>
      </c>
      <c r="B433" s="2" t="s">
        <v>440</v>
      </c>
      <c r="C433" s="3">
        <v>1704</v>
      </c>
    </row>
    <row r="434" spans="1:3" x14ac:dyDescent="0.3">
      <c r="A434" s="8">
        <v>90355</v>
      </c>
      <c r="B434" s="2" t="s">
        <v>441</v>
      </c>
      <c r="C434" s="3">
        <v>80.120797999999994</v>
      </c>
    </row>
    <row r="435" spans="1:3" x14ac:dyDescent="0.3">
      <c r="A435" s="8">
        <v>320</v>
      </c>
      <c r="B435" s="2" t="s">
        <v>442</v>
      </c>
      <c r="C435" s="3">
        <v>1422.153157</v>
      </c>
    </row>
    <row r="436" spans="1:3" x14ac:dyDescent="0.3">
      <c r="A436" s="8">
        <v>325</v>
      </c>
      <c r="B436" s="2" t="s">
        <v>443</v>
      </c>
      <c r="C436" s="3">
        <v>61.742206500000002</v>
      </c>
    </row>
    <row r="437" spans="1:3" x14ac:dyDescent="0.3">
      <c r="A437" s="8">
        <v>194700</v>
      </c>
      <c r="B437" s="2" t="s">
        <v>444</v>
      </c>
      <c r="C437" s="3">
        <v>1931.7493440000001</v>
      </c>
    </row>
    <row r="438" spans="1:3" x14ac:dyDescent="0.3">
      <c r="A438" s="8">
        <v>285490</v>
      </c>
      <c r="B438" s="2" t="s">
        <v>445</v>
      </c>
      <c r="C438" s="3">
        <v>2390.1378060000002</v>
      </c>
    </row>
    <row r="439" spans="1:3" x14ac:dyDescent="0.3">
      <c r="A439" s="8">
        <v>229500</v>
      </c>
      <c r="B439" s="2" t="s">
        <v>446</v>
      </c>
      <c r="C439" s="3">
        <v>1215.6431250000001</v>
      </c>
    </row>
    <row r="440" spans="1:3" x14ac:dyDescent="0.3">
      <c r="A440" s="8">
        <v>106520</v>
      </c>
      <c r="B440" s="2" t="s">
        <v>447</v>
      </c>
      <c r="C440" s="3">
        <v>652.15369940000005</v>
      </c>
    </row>
    <row r="441" spans="1:3" x14ac:dyDescent="0.3">
      <c r="A441" s="8">
        <v>376930</v>
      </c>
      <c r="B441" s="2" t="s">
        <v>448</v>
      </c>
      <c r="C441" s="3">
        <v>726.15380200000004</v>
      </c>
    </row>
    <row r="442" spans="1:3" x14ac:dyDescent="0.3">
      <c r="A442" s="8">
        <v>278650</v>
      </c>
      <c r="B442" s="2" t="s">
        <v>449</v>
      </c>
      <c r="C442" s="3">
        <v>3731.0542983</v>
      </c>
    </row>
    <row r="443" spans="1:3" x14ac:dyDescent="0.3">
      <c r="A443" s="8">
        <v>6280</v>
      </c>
      <c r="B443" s="2" t="s">
        <v>450</v>
      </c>
      <c r="C443" s="3">
        <v>15075.63402</v>
      </c>
    </row>
    <row r="444" spans="1:3" x14ac:dyDescent="0.3">
      <c r="A444" s="8">
        <v>142280</v>
      </c>
      <c r="B444" s="2" t="s">
        <v>451</v>
      </c>
      <c r="C444" s="3">
        <v>1146.6684669000001</v>
      </c>
    </row>
    <row r="445" spans="1:3" x14ac:dyDescent="0.3">
      <c r="A445" s="8">
        <v>234690</v>
      </c>
      <c r="B445" s="2" t="s">
        <v>452</v>
      </c>
      <c r="C445" s="3">
        <v>1187.6272644000001</v>
      </c>
    </row>
    <row r="446" spans="1:3" x14ac:dyDescent="0.3">
      <c r="A446" s="8">
        <v>5250</v>
      </c>
      <c r="B446" s="2" t="s">
        <v>453</v>
      </c>
      <c r="C446" s="3">
        <v>8229.9367500000008</v>
      </c>
    </row>
    <row r="447" spans="1:3" x14ac:dyDescent="0.3">
      <c r="A447" s="8">
        <v>5257</v>
      </c>
      <c r="B447" s="2" t="s">
        <v>454</v>
      </c>
      <c r="C447" s="3">
        <v>348.54788000000002</v>
      </c>
    </row>
    <row r="448" spans="1:3" x14ac:dyDescent="0.3">
      <c r="A448" s="8">
        <v>65560</v>
      </c>
      <c r="B448" s="2" t="s">
        <v>455</v>
      </c>
      <c r="C448" s="3">
        <v>1503.6692125</v>
      </c>
    </row>
    <row r="449" spans="1:3" x14ac:dyDescent="0.3">
      <c r="A449" s="8">
        <v>4370</v>
      </c>
      <c r="B449" s="2" t="s">
        <v>456</v>
      </c>
      <c r="C449" s="3">
        <v>20072.7186</v>
      </c>
    </row>
    <row r="450" spans="1:3" x14ac:dyDescent="0.3">
      <c r="A450" s="8">
        <v>72710</v>
      </c>
      <c r="B450" s="2" t="s">
        <v>457</v>
      </c>
      <c r="C450" s="3">
        <v>3005.2879200000002</v>
      </c>
    </row>
    <row r="451" spans="1:3" x14ac:dyDescent="0.3">
      <c r="A451" s="8">
        <v>54050</v>
      </c>
      <c r="B451" s="2" t="s">
        <v>458</v>
      </c>
      <c r="C451" s="3">
        <v>1445.9566021999999</v>
      </c>
    </row>
    <row r="452" spans="1:3" x14ac:dyDescent="0.3">
      <c r="A452" s="8">
        <v>69140</v>
      </c>
      <c r="B452" s="2" t="s">
        <v>459</v>
      </c>
      <c r="C452" s="3">
        <v>365.08099019999997</v>
      </c>
    </row>
    <row r="453" spans="1:3" x14ac:dyDescent="0.3">
      <c r="A453" s="8">
        <v>40160</v>
      </c>
      <c r="B453" s="2" t="s">
        <v>460</v>
      </c>
      <c r="C453" s="3">
        <v>640.14890849999995</v>
      </c>
    </row>
    <row r="454" spans="1:3" x14ac:dyDescent="0.3">
      <c r="A454" s="8">
        <v>332290</v>
      </c>
      <c r="B454" s="2" t="s">
        <v>461</v>
      </c>
      <c r="C454" s="3">
        <v>557.42029255</v>
      </c>
    </row>
    <row r="455" spans="1:3" x14ac:dyDescent="0.3">
      <c r="A455" s="8">
        <v>348340</v>
      </c>
      <c r="B455" s="2" t="s">
        <v>462</v>
      </c>
      <c r="C455" s="3">
        <v>1562.0840700000001</v>
      </c>
    </row>
    <row r="456" spans="1:3" x14ac:dyDescent="0.3">
      <c r="A456" s="8">
        <v>60260</v>
      </c>
      <c r="B456" s="2" t="s">
        <v>463</v>
      </c>
      <c r="C456" s="3">
        <v>356.27587391999998</v>
      </c>
    </row>
    <row r="457" spans="1:3" x14ac:dyDescent="0.3">
      <c r="A457" s="8">
        <v>12340</v>
      </c>
      <c r="B457" s="2" t="s">
        <v>464</v>
      </c>
      <c r="C457" s="3">
        <v>877.62377230000004</v>
      </c>
    </row>
    <row r="458" spans="1:3" x14ac:dyDescent="0.3">
      <c r="A458" s="8">
        <v>214870</v>
      </c>
      <c r="B458" s="2" t="s">
        <v>465</v>
      </c>
      <c r="C458" s="3">
        <v>2979.4215774999998</v>
      </c>
    </row>
    <row r="459" spans="1:3" x14ac:dyDescent="0.3">
      <c r="A459" s="8">
        <v>270870</v>
      </c>
      <c r="B459" s="2" t="s">
        <v>466</v>
      </c>
      <c r="C459" s="3">
        <v>862.98101120000001</v>
      </c>
    </row>
    <row r="460" spans="1:3" x14ac:dyDescent="0.3">
      <c r="A460" s="8">
        <v>144960</v>
      </c>
      <c r="B460" s="2" t="s">
        <v>467</v>
      </c>
      <c r="C460" s="3">
        <v>1653.7658183999999</v>
      </c>
    </row>
    <row r="461" spans="1:3" x14ac:dyDescent="0.3">
      <c r="A461" s="8">
        <v>85670</v>
      </c>
      <c r="B461" s="2" t="s">
        <v>468</v>
      </c>
      <c r="C461" s="3">
        <v>1960.9899929999999</v>
      </c>
    </row>
    <row r="462" spans="1:3" x14ac:dyDescent="0.3">
      <c r="A462" s="8">
        <v>119860</v>
      </c>
      <c r="B462" s="2" t="s">
        <v>469</v>
      </c>
      <c r="C462" s="3">
        <v>2582.277345</v>
      </c>
    </row>
    <row r="463" spans="1:3" x14ac:dyDescent="0.3">
      <c r="A463" s="8">
        <v>64260</v>
      </c>
      <c r="B463" s="2" t="s">
        <v>470</v>
      </c>
      <c r="C463" s="3">
        <v>4047.3086480000002</v>
      </c>
    </row>
    <row r="464" spans="1:3" x14ac:dyDescent="0.3">
      <c r="A464" s="8">
        <v>93640</v>
      </c>
      <c r="B464" s="2" t="s">
        <v>471</v>
      </c>
      <c r="C464" s="3">
        <v>733.99950699999999</v>
      </c>
    </row>
    <row r="465" spans="1:3" x14ac:dyDescent="0.3">
      <c r="A465" s="8">
        <v>340360</v>
      </c>
      <c r="B465" s="2" t="s">
        <v>472</v>
      </c>
      <c r="C465" s="3">
        <v>393.01182039999998</v>
      </c>
    </row>
    <row r="466" spans="1:3" x14ac:dyDescent="0.3">
      <c r="A466" s="8">
        <v>39560</v>
      </c>
      <c r="B466" s="2" t="s">
        <v>473</v>
      </c>
      <c r="C466" s="3">
        <v>1611.6711233999999</v>
      </c>
    </row>
    <row r="467" spans="1:3" x14ac:dyDescent="0.3">
      <c r="A467" s="8">
        <v>58730</v>
      </c>
      <c r="B467" s="2" t="s">
        <v>474</v>
      </c>
      <c r="C467" s="3">
        <v>1115.4858864</v>
      </c>
    </row>
    <row r="468" spans="1:3" x14ac:dyDescent="0.3">
      <c r="A468" s="8">
        <v>298870</v>
      </c>
      <c r="B468" s="2" t="s">
        <v>475</v>
      </c>
      <c r="C468" s="3">
        <v>2655</v>
      </c>
    </row>
    <row r="469" spans="1:3" x14ac:dyDescent="0.3">
      <c r="A469" s="8">
        <v>30210</v>
      </c>
      <c r="B469" s="2" t="s">
        <v>476</v>
      </c>
      <c r="C469" s="3">
        <v>2029.5691958</v>
      </c>
    </row>
    <row r="470" spans="1:3" x14ac:dyDescent="0.3">
      <c r="A470" s="8">
        <v>23590</v>
      </c>
      <c r="B470" s="2" t="s">
        <v>477</v>
      </c>
      <c r="C470" s="3">
        <v>9399.5562614999999</v>
      </c>
    </row>
    <row r="471" spans="1:3" x14ac:dyDescent="0.3">
      <c r="A471" s="8">
        <v>32190</v>
      </c>
      <c r="B471" s="2" t="s">
        <v>478</v>
      </c>
      <c r="C471" s="3">
        <v>11566.6</v>
      </c>
    </row>
    <row r="472" spans="1:3" x14ac:dyDescent="0.3">
      <c r="A472" s="8">
        <v>323350</v>
      </c>
      <c r="B472" s="2" t="s">
        <v>479</v>
      </c>
      <c r="C472" s="3">
        <v>458.75</v>
      </c>
    </row>
    <row r="473" spans="1:3" x14ac:dyDescent="0.3">
      <c r="A473" s="8">
        <v>68240</v>
      </c>
      <c r="B473" s="2" t="s">
        <v>480</v>
      </c>
      <c r="C473" s="3">
        <v>6048.2605654999998</v>
      </c>
    </row>
    <row r="474" spans="1:3" x14ac:dyDescent="0.3">
      <c r="A474" s="8">
        <v>145210</v>
      </c>
      <c r="B474" s="2" t="s">
        <v>481</v>
      </c>
      <c r="C474" s="3">
        <v>724.70341980000001</v>
      </c>
    </row>
    <row r="475" spans="1:3" x14ac:dyDescent="0.3">
      <c r="A475" s="8">
        <v>271850</v>
      </c>
      <c r="B475" s="2" t="s">
        <v>482</v>
      </c>
      <c r="C475" s="3">
        <v>54.187027700000002</v>
      </c>
    </row>
    <row r="476" spans="1:3" x14ac:dyDescent="0.3">
      <c r="A476" s="8">
        <v>19680</v>
      </c>
      <c r="B476" s="2" t="s">
        <v>483</v>
      </c>
      <c r="C476" s="3">
        <v>2320.8580900000002</v>
      </c>
    </row>
    <row r="477" spans="1:3" x14ac:dyDescent="0.3">
      <c r="A477" s="8">
        <v>19685</v>
      </c>
      <c r="B477" s="2" t="s">
        <v>484</v>
      </c>
      <c r="C477" s="3">
        <v>370.0841595</v>
      </c>
    </row>
    <row r="478" spans="1:3" x14ac:dyDescent="0.3">
      <c r="A478" s="8">
        <v>6370</v>
      </c>
      <c r="B478" s="2" t="s">
        <v>485</v>
      </c>
      <c r="C478" s="3">
        <v>1069.1751667999999</v>
      </c>
    </row>
    <row r="479" spans="1:3" x14ac:dyDescent="0.3">
      <c r="A479" s="8">
        <v>8060</v>
      </c>
      <c r="B479" s="2" t="s">
        <v>486</v>
      </c>
      <c r="C479" s="3">
        <v>2236.7498999999998</v>
      </c>
    </row>
    <row r="480" spans="1:3" x14ac:dyDescent="0.3">
      <c r="A480" s="2" t="s">
        <v>487</v>
      </c>
      <c r="B480" s="2" t="s">
        <v>488</v>
      </c>
      <c r="C480" s="3">
        <v>105.475059</v>
      </c>
    </row>
    <row r="481" spans="1:3" x14ac:dyDescent="0.3">
      <c r="A481" s="8">
        <v>353200</v>
      </c>
      <c r="B481" s="2" t="s">
        <v>489</v>
      </c>
      <c r="C481" s="3">
        <v>11563.560450000001</v>
      </c>
    </row>
    <row r="482" spans="1:3" x14ac:dyDescent="0.3">
      <c r="A482" s="2" t="s">
        <v>490</v>
      </c>
      <c r="B482" s="2" t="s">
        <v>491</v>
      </c>
      <c r="C482" s="3">
        <v>233.65036850000001</v>
      </c>
    </row>
    <row r="483" spans="1:3" x14ac:dyDescent="0.3">
      <c r="A483" s="8">
        <v>490</v>
      </c>
      <c r="B483" s="2" t="s">
        <v>492</v>
      </c>
      <c r="C483" s="3">
        <v>3111.2060200000001</v>
      </c>
    </row>
    <row r="484" spans="1:3" x14ac:dyDescent="0.3">
      <c r="A484" s="8">
        <v>178600</v>
      </c>
      <c r="B484" s="2" t="s">
        <v>493</v>
      </c>
      <c r="C484" s="3">
        <v>171.30959999999999</v>
      </c>
    </row>
    <row r="485" spans="1:3" x14ac:dyDescent="0.3">
      <c r="A485" s="8">
        <v>20400</v>
      </c>
      <c r="B485" s="2" t="s">
        <v>494</v>
      </c>
      <c r="C485" s="3">
        <v>313.49501780000003</v>
      </c>
    </row>
    <row r="486" spans="1:3" x14ac:dyDescent="0.3">
      <c r="A486" s="8">
        <v>8830</v>
      </c>
      <c r="B486" s="2" t="s">
        <v>495</v>
      </c>
      <c r="C486" s="3">
        <v>696.53279999999995</v>
      </c>
    </row>
    <row r="487" spans="1:3" x14ac:dyDescent="0.3">
      <c r="A487" s="8">
        <v>48470</v>
      </c>
      <c r="B487" s="2" t="s">
        <v>496</v>
      </c>
      <c r="C487" s="3">
        <v>469.5</v>
      </c>
    </row>
    <row r="488" spans="1:3" x14ac:dyDescent="0.3">
      <c r="A488" s="8">
        <v>8110</v>
      </c>
      <c r="B488" s="2" t="s">
        <v>497</v>
      </c>
      <c r="C488" s="3">
        <v>1206.4014050000001</v>
      </c>
    </row>
    <row r="489" spans="1:3" x14ac:dyDescent="0.3">
      <c r="A489" s="8">
        <v>4780</v>
      </c>
      <c r="B489" s="2" t="s">
        <v>498</v>
      </c>
      <c r="C489" s="3">
        <v>728.36651419999998</v>
      </c>
    </row>
    <row r="490" spans="1:3" x14ac:dyDescent="0.3">
      <c r="A490" s="8">
        <v>5750</v>
      </c>
      <c r="B490" s="2" t="s">
        <v>499</v>
      </c>
      <c r="C490" s="3">
        <v>725.24243999999999</v>
      </c>
    </row>
    <row r="491" spans="1:3" x14ac:dyDescent="0.3">
      <c r="A491" s="8">
        <v>17650</v>
      </c>
      <c r="B491" s="2" t="s">
        <v>500</v>
      </c>
      <c r="C491" s="3">
        <v>813.6</v>
      </c>
    </row>
    <row r="492" spans="1:3" x14ac:dyDescent="0.3">
      <c r="A492" s="8">
        <v>6570</v>
      </c>
      <c r="B492" s="2" t="s">
        <v>501</v>
      </c>
      <c r="C492" s="3">
        <v>605.95500000000004</v>
      </c>
    </row>
    <row r="493" spans="1:3" x14ac:dyDescent="0.3">
      <c r="A493" s="8">
        <v>7720</v>
      </c>
      <c r="B493" s="2" t="s">
        <v>502</v>
      </c>
      <c r="C493" s="3">
        <v>796.32355500000006</v>
      </c>
    </row>
    <row r="494" spans="1:3" x14ac:dyDescent="0.3">
      <c r="A494" s="8">
        <v>389260</v>
      </c>
      <c r="B494" s="2" t="s">
        <v>503</v>
      </c>
      <c r="C494" s="3">
        <v>4420</v>
      </c>
    </row>
    <row r="495" spans="1:3" x14ac:dyDescent="0.3">
      <c r="A495" s="8">
        <v>317850</v>
      </c>
      <c r="B495" s="2" t="s">
        <v>504</v>
      </c>
      <c r="C495" s="3">
        <v>1215.3653200000001</v>
      </c>
    </row>
    <row r="496" spans="1:3" x14ac:dyDescent="0.3">
      <c r="A496" s="8">
        <v>290670</v>
      </c>
      <c r="B496" s="2" t="s">
        <v>505</v>
      </c>
      <c r="C496" s="3">
        <v>6572.58</v>
      </c>
    </row>
    <row r="497" spans="1:3" x14ac:dyDescent="0.3">
      <c r="A497" s="8">
        <v>78140</v>
      </c>
      <c r="B497" s="2" t="s">
        <v>506</v>
      </c>
      <c r="C497" s="3">
        <v>833.71074080000005</v>
      </c>
    </row>
    <row r="498" spans="1:3" x14ac:dyDescent="0.3">
      <c r="A498" s="8">
        <v>1680</v>
      </c>
      <c r="B498" s="2" t="s">
        <v>507</v>
      </c>
      <c r="C498" s="3">
        <v>7414.6773499999999</v>
      </c>
    </row>
    <row r="499" spans="1:3" x14ac:dyDescent="0.3">
      <c r="A499" s="8">
        <v>1685</v>
      </c>
      <c r="B499" s="2" t="s">
        <v>508</v>
      </c>
      <c r="C499" s="3">
        <v>221.97612599999999</v>
      </c>
    </row>
    <row r="500" spans="1:3" x14ac:dyDescent="0.3">
      <c r="A500" s="8">
        <v>84690</v>
      </c>
      <c r="B500" s="2" t="s">
        <v>509</v>
      </c>
      <c r="C500" s="3">
        <v>2759.3953956</v>
      </c>
    </row>
    <row r="501" spans="1:3" x14ac:dyDescent="0.3">
      <c r="A501" s="8">
        <v>84695</v>
      </c>
      <c r="B501" s="2" t="s">
        <v>510</v>
      </c>
      <c r="C501" s="3">
        <v>84.131692200000003</v>
      </c>
    </row>
    <row r="502" spans="1:3" x14ac:dyDescent="0.3">
      <c r="A502" s="8">
        <v>36480</v>
      </c>
      <c r="B502" s="2" t="s">
        <v>511</v>
      </c>
      <c r="C502" s="3">
        <v>418</v>
      </c>
    </row>
    <row r="503" spans="1:3" x14ac:dyDescent="0.3">
      <c r="A503" s="8">
        <v>128820</v>
      </c>
      <c r="B503" s="2" t="s">
        <v>512</v>
      </c>
      <c r="C503" s="3">
        <v>1976.7903885999999</v>
      </c>
    </row>
    <row r="504" spans="1:3" x14ac:dyDescent="0.3">
      <c r="A504" s="8">
        <v>117580</v>
      </c>
      <c r="B504" s="2" t="s">
        <v>513</v>
      </c>
      <c r="C504" s="3">
        <v>3176.25</v>
      </c>
    </row>
    <row r="505" spans="1:3" x14ac:dyDescent="0.3">
      <c r="A505" s="8">
        <v>25440</v>
      </c>
      <c r="B505" s="2" t="s">
        <v>514</v>
      </c>
      <c r="C505" s="3">
        <v>980.4</v>
      </c>
    </row>
    <row r="506" spans="1:3" x14ac:dyDescent="0.3">
      <c r="A506" s="8">
        <v>27830</v>
      </c>
      <c r="B506" s="2" t="s">
        <v>515</v>
      </c>
      <c r="C506" s="3">
        <v>1194</v>
      </c>
    </row>
    <row r="507" spans="1:3" x14ac:dyDescent="0.3">
      <c r="A507" s="8">
        <v>104040</v>
      </c>
      <c r="B507" s="2" t="s">
        <v>516</v>
      </c>
      <c r="C507" s="3">
        <v>591.59421090000001</v>
      </c>
    </row>
    <row r="508" spans="1:3" x14ac:dyDescent="0.3">
      <c r="A508" s="8">
        <v>129920</v>
      </c>
      <c r="B508" s="2" t="s">
        <v>517</v>
      </c>
      <c r="C508" s="3">
        <v>1529.2284095</v>
      </c>
    </row>
    <row r="509" spans="1:3" x14ac:dyDescent="0.3">
      <c r="A509" s="8">
        <v>16710</v>
      </c>
      <c r="B509" s="2" t="s">
        <v>518</v>
      </c>
      <c r="C509" s="3">
        <v>18422.430554999999</v>
      </c>
    </row>
    <row r="510" spans="1:3" x14ac:dyDescent="0.3">
      <c r="A510" s="8">
        <v>387310</v>
      </c>
      <c r="B510" s="2" t="s">
        <v>519</v>
      </c>
      <c r="C510" s="3">
        <v>117.117</v>
      </c>
    </row>
    <row r="511" spans="1:3" x14ac:dyDescent="0.3">
      <c r="A511" s="8">
        <v>397500</v>
      </c>
      <c r="B511" s="2" t="s">
        <v>520</v>
      </c>
      <c r="C511" s="3">
        <v>153.3415</v>
      </c>
    </row>
    <row r="512" spans="1:3" x14ac:dyDescent="0.3">
      <c r="A512" s="8">
        <v>426670</v>
      </c>
      <c r="B512" s="2" t="s">
        <v>521</v>
      </c>
      <c r="C512" s="3">
        <v>121.13849999999999</v>
      </c>
    </row>
    <row r="513" spans="1:3" x14ac:dyDescent="0.3">
      <c r="A513" s="8">
        <v>438220</v>
      </c>
      <c r="B513" s="2" t="s">
        <v>522</v>
      </c>
      <c r="C513" s="3">
        <v>112.518</v>
      </c>
    </row>
    <row r="514" spans="1:3" x14ac:dyDescent="0.3">
      <c r="A514" s="8">
        <v>20180</v>
      </c>
      <c r="B514" s="2" t="s">
        <v>523</v>
      </c>
      <c r="C514" s="3">
        <v>513.02601525</v>
      </c>
    </row>
    <row r="515" spans="1:3" x14ac:dyDescent="0.3">
      <c r="A515" s="8">
        <v>3540</v>
      </c>
      <c r="B515" s="2" t="s">
        <v>524</v>
      </c>
      <c r="C515" s="3">
        <v>7539.8499000000002</v>
      </c>
    </row>
    <row r="516" spans="1:3" x14ac:dyDescent="0.3">
      <c r="A516" s="8">
        <v>3547</v>
      </c>
      <c r="B516" s="2" t="s">
        <v>525</v>
      </c>
      <c r="C516" s="3">
        <v>1330</v>
      </c>
    </row>
    <row r="517" spans="1:3" x14ac:dyDescent="0.3">
      <c r="A517" s="8">
        <v>3545</v>
      </c>
      <c r="B517" s="2" t="s">
        <v>526</v>
      </c>
      <c r="C517" s="3">
        <v>3575</v>
      </c>
    </row>
    <row r="518" spans="1:3" x14ac:dyDescent="0.3">
      <c r="A518" s="8">
        <v>45390</v>
      </c>
      <c r="B518" s="2" t="s">
        <v>527</v>
      </c>
      <c r="C518" s="3">
        <v>2730.8433587499999</v>
      </c>
    </row>
    <row r="519" spans="1:3" x14ac:dyDescent="0.3">
      <c r="A519" s="8">
        <v>9190</v>
      </c>
      <c r="B519" s="2" t="s">
        <v>528</v>
      </c>
      <c r="C519" s="3">
        <v>1109.7684052</v>
      </c>
    </row>
    <row r="520" spans="1:3" x14ac:dyDescent="0.3">
      <c r="A520" s="8">
        <v>108380</v>
      </c>
      <c r="B520" s="2" t="s">
        <v>529</v>
      </c>
      <c r="C520" s="3">
        <v>1195.9166250000001</v>
      </c>
    </row>
    <row r="521" spans="1:3" x14ac:dyDescent="0.3">
      <c r="A521" s="8">
        <v>6580</v>
      </c>
      <c r="B521" s="2" t="s">
        <v>530</v>
      </c>
      <c r="C521" s="3">
        <v>875.31</v>
      </c>
    </row>
    <row r="522" spans="1:3" x14ac:dyDescent="0.3">
      <c r="A522" s="8">
        <v>14160</v>
      </c>
      <c r="B522" s="2" t="s">
        <v>531</v>
      </c>
      <c r="C522" s="3">
        <v>1940.2624271</v>
      </c>
    </row>
    <row r="523" spans="1:3" x14ac:dyDescent="0.3">
      <c r="A523" s="8">
        <v>47040</v>
      </c>
      <c r="B523" s="2" t="s">
        <v>532</v>
      </c>
      <c r="C523" s="3">
        <v>20905.8186914</v>
      </c>
    </row>
    <row r="524" spans="1:3" x14ac:dyDescent="0.3">
      <c r="A524" s="8">
        <v>9320</v>
      </c>
      <c r="B524" s="2" t="s">
        <v>533</v>
      </c>
      <c r="C524" s="3">
        <v>781.40054999999995</v>
      </c>
    </row>
    <row r="525" spans="1:3" x14ac:dyDescent="0.3">
      <c r="A525" s="8">
        <v>42660</v>
      </c>
      <c r="B525" s="2" t="s">
        <v>534</v>
      </c>
      <c r="C525" s="3">
        <v>20546.163113499999</v>
      </c>
    </row>
    <row r="526" spans="1:3" x14ac:dyDescent="0.3">
      <c r="A526" s="8">
        <v>3090</v>
      </c>
      <c r="B526" s="2" t="s">
        <v>535</v>
      </c>
      <c r="C526" s="3">
        <v>12122.60283</v>
      </c>
    </row>
    <row r="527" spans="1:3" x14ac:dyDescent="0.3">
      <c r="A527" s="8">
        <v>69620</v>
      </c>
      <c r="B527" s="2" t="s">
        <v>536</v>
      </c>
      <c r="C527" s="3">
        <v>17785.392625</v>
      </c>
    </row>
    <row r="528" spans="1:3" x14ac:dyDescent="0.3">
      <c r="A528" s="8">
        <v>7680</v>
      </c>
      <c r="B528" s="2" t="s">
        <v>537</v>
      </c>
      <c r="C528" s="3">
        <v>1068.9946829999999</v>
      </c>
    </row>
    <row r="529" spans="1:3" x14ac:dyDescent="0.3">
      <c r="A529" s="8">
        <v>430</v>
      </c>
      <c r="B529" s="2" t="s">
        <v>538</v>
      </c>
      <c r="C529" s="3">
        <v>2191.6999999999998</v>
      </c>
    </row>
    <row r="530" spans="1:3" x14ac:dyDescent="0.3">
      <c r="A530" s="8">
        <v>48910</v>
      </c>
      <c r="B530" s="2" t="s">
        <v>539</v>
      </c>
      <c r="C530" s="3">
        <v>1874.262954</v>
      </c>
    </row>
    <row r="531" spans="1:3" x14ac:dyDescent="0.3">
      <c r="A531" s="8">
        <v>5710</v>
      </c>
      <c r="B531" s="2" t="s">
        <v>540</v>
      </c>
      <c r="C531" s="3">
        <v>1160.17704</v>
      </c>
    </row>
    <row r="532" spans="1:3" x14ac:dyDescent="0.3">
      <c r="A532" s="8">
        <v>6340</v>
      </c>
      <c r="B532" s="2" t="s">
        <v>541</v>
      </c>
      <c r="C532" s="3">
        <v>921.14603520000003</v>
      </c>
    </row>
    <row r="533" spans="1:3" x14ac:dyDescent="0.3">
      <c r="A533" s="8">
        <v>6345</v>
      </c>
      <c r="B533" s="2" t="s">
        <v>542</v>
      </c>
      <c r="C533" s="3">
        <v>66.316360000000003</v>
      </c>
    </row>
    <row r="534" spans="1:3" x14ac:dyDescent="0.3">
      <c r="A534" s="8">
        <v>3220</v>
      </c>
      <c r="B534" s="2" t="s">
        <v>543</v>
      </c>
      <c r="C534" s="3">
        <v>3889.5977939999998</v>
      </c>
    </row>
    <row r="535" spans="1:3" x14ac:dyDescent="0.3">
      <c r="A535" s="8">
        <v>24890</v>
      </c>
      <c r="B535" s="2" t="s">
        <v>544</v>
      </c>
      <c r="C535" s="3">
        <v>1105.4772736</v>
      </c>
    </row>
    <row r="536" spans="1:3" x14ac:dyDescent="0.3">
      <c r="A536" s="8">
        <v>290380</v>
      </c>
      <c r="B536" s="2" t="s">
        <v>545</v>
      </c>
      <c r="C536" s="3">
        <v>874.86186480000003</v>
      </c>
    </row>
    <row r="537" spans="1:3" x14ac:dyDescent="0.3">
      <c r="A537" s="8">
        <v>2880</v>
      </c>
      <c r="B537" s="2" t="s">
        <v>546</v>
      </c>
      <c r="C537" s="3">
        <v>836.18955749999998</v>
      </c>
    </row>
    <row r="538" spans="1:3" x14ac:dyDescent="0.3">
      <c r="A538" s="8">
        <v>290120</v>
      </c>
      <c r="B538" s="2" t="s">
        <v>547</v>
      </c>
      <c r="C538" s="3">
        <v>710.83391500000005</v>
      </c>
    </row>
    <row r="539" spans="1:3" x14ac:dyDescent="0.3">
      <c r="A539" s="8">
        <v>300</v>
      </c>
      <c r="B539" s="2" t="s">
        <v>548</v>
      </c>
      <c r="C539" s="3">
        <v>1078.09907634</v>
      </c>
    </row>
    <row r="540" spans="1:3" x14ac:dyDescent="0.3">
      <c r="A540" s="8">
        <v>120240</v>
      </c>
      <c r="B540" s="2" t="s">
        <v>549</v>
      </c>
      <c r="C540" s="3">
        <v>1236.7472519999999</v>
      </c>
    </row>
    <row r="541" spans="1:3" x14ac:dyDescent="0.3">
      <c r="A541" s="8">
        <v>3310</v>
      </c>
      <c r="B541" s="2" t="s">
        <v>550</v>
      </c>
      <c r="C541" s="3">
        <v>929.04918750000002</v>
      </c>
    </row>
    <row r="542" spans="1:3" x14ac:dyDescent="0.3">
      <c r="A542" s="8">
        <v>114920</v>
      </c>
      <c r="B542" s="2" t="s">
        <v>551</v>
      </c>
      <c r="C542" s="3">
        <v>58.981499999999997</v>
      </c>
    </row>
    <row r="543" spans="1:3" x14ac:dyDescent="0.3">
      <c r="A543" s="8">
        <v>78600</v>
      </c>
      <c r="B543" s="2" t="s">
        <v>552</v>
      </c>
      <c r="C543" s="3">
        <v>14427.912676</v>
      </c>
    </row>
    <row r="544" spans="1:3" x14ac:dyDescent="0.3">
      <c r="A544" s="8">
        <v>12800</v>
      </c>
      <c r="B544" s="2" t="s">
        <v>553</v>
      </c>
      <c r="C544" s="3">
        <v>1221.2826866</v>
      </c>
    </row>
    <row r="545" spans="1:3" x14ac:dyDescent="0.3">
      <c r="A545" s="8">
        <v>15230</v>
      </c>
      <c r="B545" s="2" t="s">
        <v>554</v>
      </c>
      <c r="C545" s="3">
        <v>2505.7845710000001</v>
      </c>
    </row>
    <row r="546" spans="1:3" x14ac:dyDescent="0.3">
      <c r="A546" s="8">
        <v>96350</v>
      </c>
      <c r="B546" s="2" t="s">
        <v>555</v>
      </c>
      <c r="C546" s="3">
        <v>623.92944428999999</v>
      </c>
    </row>
    <row r="547" spans="1:3" x14ac:dyDescent="0.3">
      <c r="A547" s="8">
        <v>140520</v>
      </c>
      <c r="B547" s="2" t="s">
        <v>556</v>
      </c>
      <c r="C547" s="3">
        <v>661.77476805000003</v>
      </c>
    </row>
    <row r="548" spans="1:3" x14ac:dyDescent="0.3">
      <c r="A548" s="8">
        <v>131220</v>
      </c>
      <c r="B548" s="2" t="s">
        <v>557</v>
      </c>
      <c r="C548" s="3">
        <v>562.81399499999998</v>
      </c>
    </row>
    <row r="549" spans="1:3" x14ac:dyDescent="0.3">
      <c r="A549" s="8">
        <v>10170</v>
      </c>
      <c r="B549" s="2" t="s">
        <v>558</v>
      </c>
      <c r="C549" s="3">
        <v>2215.2333906499998</v>
      </c>
    </row>
    <row r="550" spans="1:3" x14ac:dyDescent="0.3">
      <c r="A550" s="8">
        <v>60900</v>
      </c>
      <c r="B550" s="2" t="s">
        <v>559</v>
      </c>
      <c r="C550" s="3">
        <v>1177.50363184</v>
      </c>
    </row>
    <row r="551" spans="1:3" x14ac:dyDescent="0.3">
      <c r="A551" s="8">
        <v>54670</v>
      </c>
      <c r="B551" s="2" t="s">
        <v>560</v>
      </c>
      <c r="C551" s="3">
        <v>1312.0396880000001</v>
      </c>
    </row>
    <row r="552" spans="1:3" x14ac:dyDescent="0.3">
      <c r="A552" s="8">
        <v>1070</v>
      </c>
      <c r="B552" s="2" t="s">
        <v>561</v>
      </c>
      <c r="C552" s="3">
        <v>2703</v>
      </c>
    </row>
    <row r="553" spans="1:3" x14ac:dyDescent="0.3">
      <c r="A553" s="8">
        <v>23910</v>
      </c>
      <c r="B553" s="2" t="s">
        <v>562</v>
      </c>
      <c r="C553" s="3">
        <v>1827</v>
      </c>
    </row>
    <row r="554" spans="1:3" x14ac:dyDescent="0.3">
      <c r="A554" s="8">
        <v>6650</v>
      </c>
      <c r="B554" s="2" t="s">
        <v>563</v>
      </c>
      <c r="C554" s="3">
        <v>10302.5</v>
      </c>
    </row>
    <row r="555" spans="1:3" x14ac:dyDescent="0.3">
      <c r="A555" s="8">
        <v>1440</v>
      </c>
      <c r="B555" s="2" t="s">
        <v>564</v>
      </c>
      <c r="C555" s="3">
        <v>21093.817502549999</v>
      </c>
    </row>
    <row r="556" spans="1:3" x14ac:dyDescent="0.3">
      <c r="A556" s="8">
        <v>84010</v>
      </c>
      <c r="B556" s="2" t="s">
        <v>565</v>
      </c>
      <c r="C556" s="3">
        <v>3228.722154</v>
      </c>
    </row>
    <row r="557" spans="1:3" x14ac:dyDescent="0.3">
      <c r="A557" s="8">
        <v>1790</v>
      </c>
      <c r="B557" s="2" t="s">
        <v>566</v>
      </c>
      <c r="C557" s="3">
        <v>2471.1407789999998</v>
      </c>
    </row>
    <row r="558" spans="1:3" x14ac:dyDescent="0.3">
      <c r="A558" s="8">
        <v>1795</v>
      </c>
      <c r="B558" s="2" t="s">
        <v>567</v>
      </c>
      <c r="C558" s="3">
        <v>161.42072400000001</v>
      </c>
    </row>
    <row r="559" spans="1:3" x14ac:dyDescent="0.3">
      <c r="A559" s="8">
        <v>1130</v>
      </c>
      <c r="B559" s="2" t="s">
        <v>568</v>
      </c>
      <c r="C559" s="3">
        <v>2357.5500000000002</v>
      </c>
    </row>
    <row r="560" spans="1:3" x14ac:dyDescent="0.3">
      <c r="A560" s="8">
        <v>3490</v>
      </c>
      <c r="B560" s="2" t="s">
        <v>569</v>
      </c>
      <c r="C560" s="3">
        <v>93896.268555000002</v>
      </c>
    </row>
    <row r="561" spans="1:3" x14ac:dyDescent="0.3">
      <c r="A561" s="8">
        <v>3495</v>
      </c>
      <c r="B561" s="2" t="s">
        <v>570</v>
      </c>
      <c r="C561" s="3">
        <v>331.01661200000001</v>
      </c>
    </row>
    <row r="562" spans="1:3" x14ac:dyDescent="0.3">
      <c r="A562" s="8">
        <v>5880</v>
      </c>
      <c r="B562" s="2" t="s">
        <v>571</v>
      </c>
      <c r="C562" s="3">
        <v>6942.1097550000004</v>
      </c>
    </row>
    <row r="563" spans="1:3" x14ac:dyDescent="0.3">
      <c r="A563" s="8">
        <v>3830</v>
      </c>
      <c r="B563" s="2" t="s">
        <v>572</v>
      </c>
      <c r="C563" s="3">
        <v>1553.76</v>
      </c>
    </row>
    <row r="564" spans="1:3" x14ac:dyDescent="0.3">
      <c r="A564" s="8">
        <v>16090</v>
      </c>
      <c r="B564" s="2" t="s">
        <v>573</v>
      </c>
      <c r="C564" s="3">
        <v>1064.9895555000001</v>
      </c>
    </row>
    <row r="565" spans="1:3" x14ac:dyDescent="0.3">
      <c r="A565" s="8">
        <v>69460</v>
      </c>
      <c r="B565" s="2" t="s">
        <v>574</v>
      </c>
      <c r="C565" s="3">
        <v>858.0580635</v>
      </c>
    </row>
    <row r="566" spans="1:3" x14ac:dyDescent="0.3">
      <c r="A566" s="8">
        <v>21040</v>
      </c>
      <c r="B566" s="2" t="s">
        <v>575</v>
      </c>
      <c r="C566" s="3">
        <v>448.62131299999999</v>
      </c>
    </row>
    <row r="567" spans="1:3" x14ac:dyDescent="0.3">
      <c r="A567" s="8">
        <v>21045</v>
      </c>
      <c r="B567" s="2" t="s">
        <v>576</v>
      </c>
      <c r="C567" s="3">
        <v>44.758016300000001</v>
      </c>
    </row>
    <row r="568" spans="1:3" x14ac:dyDescent="0.3">
      <c r="A568" s="8">
        <v>67080</v>
      </c>
      <c r="B568" s="2" t="s">
        <v>577</v>
      </c>
      <c r="C568" s="3">
        <v>1936.1315999999999</v>
      </c>
    </row>
    <row r="569" spans="1:3" x14ac:dyDescent="0.3">
      <c r="A569" s="8">
        <v>298540</v>
      </c>
      <c r="B569" s="2" t="s">
        <v>578</v>
      </c>
      <c r="C569" s="3">
        <v>4436.1200799999997</v>
      </c>
    </row>
    <row r="570" spans="1:3" x14ac:dyDescent="0.3">
      <c r="A570" s="8">
        <v>192080</v>
      </c>
      <c r="B570" s="2" t="s">
        <v>579</v>
      </c>
      <c r="C570" s="3">
        <v>9003.5059799999999</v>
      </c>
    </row>
    <row r="571" spans="1:3" x14ac:dyDescent="0.3">
      <c r="A571" s="8">
        <v>393890</v>
      </c>
      <c r="B571" s="2" t="s">
        <v>580</v>
      </c>
      <c r="C571" s="3">
        <v>17825.458021999999</v>
      </c>
    </row>
    <row r="572" spans="1:3" x14ac:dyDescent="0.3">
      <c r="A572" s="8">
        <v>299170</v>
      </c>
      <c r="B572" s="2" t="s">
        <v>581</v>
      </c>
      <c r="C572" s="3">
        <v>572.03269515</v>
      </c>
    </row>
    <row r="573" spans="1:3" x14ac:dyDescent="0.3">
      <c r="A573" s="8">
        <v>12510</v>
      </c>
      <c r="B573" s="2" t="s">
        <v>582</v>
      </c>
      <c r="C573" s="3">
        <v>11059.333376</v>
      </c>
    </row>
    <row r="574" spans="1:3" x14ac:dyDescent="0.3">
      <c r="A574" s="8">
        <v>224060</v>
      </c>
      <c r="B574" s="2" t="s">
        <v>583</v>
      </c>
      <c r="C574" s="3">
        <v>251.95654300000001</v>
      </c>
    </row>
    <row r="575" spans="1:3" x14ac:dyDescent="0.3">
      <c r="A575" s="8">
        <v>302920</v>
      </c>
      <c r="B575" s="2" t="s">
        <v>584</v>
      </c>
      <c r="C575" s="3">
        <v>245.82738599999999</v>
      </c>
    </row>
    <row r="576" spans="1:3" x14ac:dyDescent="0.3">
      <c r="A576" s="8">
        <v>213420</v>
      </c>
      <c r="B576" s="2" t="s">
        <v>585</v>
      </c>
      <c r="C576" s="3">
        <v>9920.0560105000004</v>
      </c>
    </row>
    <row r="577" spans="1:3" x14ac:dyDescent="0.3">
      <c r="A577" s="8">
        <v>317330</v>
      </c>
      <c r="B577" s="2" t="s">
        <v>586</v>
      </c>
      <c r="C577" s="3">
        <v>3096.596618</v>
      </c>
    </row>
    <row r="578" spans="1:3" x14ac:dyDescent="0.3">
      <c r="A578" s="8">
        <v>77360</v>
      </c>
      <c r="B578" s="2" t="s">
        <v>587</v>
      </c>
      <c r="C578" s="3">
        <v>2467.2292086000002</v>
      </c>
    </row>
    <row r="579" spans="1:3" x14ac:dyDescent="0.3">
      <c r="A579" s="8">
        <v>4830</v>
      </c>
      <c r="B579" s="2" t="s">
        <v>588</v>
      </c>
      <c r="C579" s="3">
        <v>827.904</v>
      </c>
    </row>
    <row r="580" spans="1:3" x14ac:dyDescent="0.3">
      <c r="A580" s="8">
        <v>4835</v>
      </c>
      <c r="B580" s="2" t="s">
        <v>589</v>
      </c>
      <c r="C580" s="3">
        <v>87.974400000000003</v>
      </c>
    </row>
    <row r="581" spans="1:3" x14ac:dyDescent="0.3">
      <c r="A581" s="8">
        <v>90410</v>
      </c>
      <c r="B581" s="2" t="s">
        <v>590</v>
      </c>
      <c r="C581" s="3">
        <v>1078.367823</v>
      </c>
    </row>
    <row r="582" spans="1:3" x14ac:dyDescent="0.3">
      <c r="A582" s="8">
        <v>24900</v>
      </c>
      <c r="B582" s="2" t="s">
        <v>591</v>
      </c>
      <c r="C582" s="3">
        <v>908.56294200000002</v>
      </c>
    </row>
    <row r="583" spans="1:3" x14ac:dyDescent="0.3">
      <c r="A583" s="8">
        <v>263600</v>
      </c>
      <c r="B583" s="2" t="s">
        <v>592</v>
      </c>
      <c r="C583" s="3">
        <v>1330.180885</v>
      </c>
    </row>
    <row r="584" spans="1:3" x14ac:dyDescent="0.3">
      <c r="A584" s="8">
        <v>194480</v>
      </c>
      <c r="B584" s="2" t="s">
        <v>593</v>
      </c>
      <c r="C584" s="3">
        <v>5463.6894810000003</v>
      </c>
    </row>
    <row r="585" spans="1:3" x14ac:dyDescent="0.3">
      <c r="A585" s="8">
        <v>348840</v>
      </c>
      <c r="B585" s="2" t="s">
        <v>594</v>
      </c>
      <c r="C585" s="3">
        <v>121.74124999999999</v>
      </c>
    </row>
    <row r="586" spans="1:3" x14ac:dyDescent="0.3">
      <c r="A586" s="8">
        <v>263800</v>
      </c>
      <c r="B586" s="2" t="s">
        <v>595</v>
      </c>
      <c r="C586" s="3">
        <v>915.50226999999995</v>
      </c>
    </row>
    <row r="587" spans="1:3" x14ac:dyDescent="0.3">
      <c r="A587" s="8">
        <v>199150</v>
      </c>
      <c r="B587" s="2" t="s">
        <v>596</v>
      </c>
      <c r="C587" s="3">
        <v>418.97730000000001</v>
      </c>
    </row>
    <row r="588" spans="1:3" x14ac:dyDescent="0.3">
      <c r="A588" s="8">
        <v>206560</v>
      </c>
      <c r="B588" s="2" t="s">
        <v>597</v>
      </c>
      <c r="C588" s="3">
        <v>3468.5108639999999</v>
      </c>
    </row>
    <row r="589" spans="1:3" x14ac:dyDescent="0.3">
      <c r="A589" s="8">
        <v>261200</v>
      </c>
      <c r="B589" s="2" t="s">
        <v>598</v>
      </c>
      <c r="C589" s="3">
        <v>1210.14698</v>
      </c>
    </row>
    <row r="590" spans="1:3" x14ac:dyDescent="0.3">
      <c r="A590" s="8">
        <v>145720</v>
      </c>
      <c r="B590" s="2" t="s">
        <v>599</v>
      </c>
      <c r="C590" s="3">
        <v>9773.7768899999992</v>
      </c>
    </row>
    <row r="591" spans="1:3" x14ac:dyDescent="0.3">
      <c r="A591" s="8">
        <v>227420</v>
      </c>
      <c r="B591" s="2" t="s">
        <v>600</v>
      </c>
      <c r="C591" s="3">
        <v>163.17952081999999</v>
      </c>
    </row>
    <row r="592" spans="1:3" x14ac:dyDescent="0.3">
      <c r="A592" s="8">
        <v>67990</v>
      </c>
      <c r="B592" s="2" t="s">
        <v>601</v>
      </c>
      <c r="C592" s="3">
        <v>2104.7497020000001</v>
      </c>
    </row>
    <row r="593" spans="1:3" x14ac:dyDescent="0.3">
      <c r="A593" s="8">
        <v>2150</v>
      </c>
      <c r="B593" s="2" t="s">
        <v>602</v>
      </c>
      <c r="C593" s="3">
        <v>3314.6759999999999</v>
      </c>
    </row>
    <row r="594" spans="1:3" x14ac:dyDescent="0.3">
      <c r="A594" s="8">
        <v>6620</v>
      </c>
      <c r="B594" s="2" t="s">
        <v>603</v>
      </c>
      <c r="C594" s="3">
        <v>1705.0530208</v>
      </c>
    </row>
    <row r="595" spans="1:3" x14ac:dyDescent="0.3">
      <c r="A595" s="8">
        <v>100130</v>
      </c>
      <c r="B595" s="2" t="s">
        <v>604</v>
      </c>
      <c r="C595" s="3">
        <v>3142.8649999999998</v>
      </c>
    </row>
    <row r="596" spans="1:3" x14ac:dyDescent="0.3">
      <c r="A596" s="8">
        <v>5160</v>
      </c>
      <c r="B596" s="2" t="s">
        <v>605</v>
      </c>
      <c r="C596" s="3">
        <v>2595.5984637000001</v>
      </c>
    </row>
    <row r="597" spans="1:3" x14ac:dyDescent="0.3">
      <c r="A597" s="8">
        <v>75970</v>
      </c>
      <c r="B597" s="2" t="s">
        <v>606</v>
      </c>
      <c r="C597" s="3">
        <v>725.88</v>
      </c>
    </row>
    <row r="598" spans="1:3" x14ac:dyDescent="0.3">
      <c r="A598" s="8">
        <v>1230</v>
      </c>
      <c r="B598" s="2" t="s">
        <v>607</v>
      </c>
      <c r="C598" s="3">
        <v>13312.8668115</v>
      </c>
    </row>
    <row r="599" spans="1:3" x14ac:dyDescent="0.3">
      <c r="A599" s="8">
        <v>86450</v>
      </c>
      <c r="B599" s="2" t="s">
        <v>608</v>
      </c>
      <c r="C599" s="3">
        <v>7180.29</v>
      </c>
    </row>
    <row r="600" spans="1:3" x14ac:dyDescent="0.3">
      <c r="A600" s="8">
        <v>23450</v>
      </c>
      <c r="B600" s="2" t="s">
        <v>609</v>
      </c>
      <c r="C600" s="3">
        <v>1924.13</v>
      </c>
    </row>
    <row r="601" spans="1:3" x14ac:dyDescent="0.3">
      <c r="A601" s="8">
        <v>4140</v>
      </c>
      <c r="B601" s="2" t="s">
        <v>610</v>
      </c>
      <c r="C601" s="3">
        <v>1395.9783906</v>
      </c>
    </row>
    <row r="602" spans="1:3" x14ac:dyDescent="0.3">
      <c r="A602" s="8">
        <v>99410</v>
      </c>
      <c r="B602" s="2" t="s">
        <v>611</v>
      </c>
      <c r="C602" s="3">
        <v>356.12835260000003</v>
      </c>
    </row>
    <row r="603" spans="1:3" x14ac:dyDescent="0.3">
      <c r="A603" s="8">
        <v>7590</v>
      </c>
      <c r="B603" s="2" t="s">
        <v>612</v>
      </c>
      <c r="C603" s="3">
        <v>886.50426270000003</v>
      </c>
    </row>
    <row r="604" spans="1:3" x14ac:dyDescent="0.3">
      <c r="A604" s="8">
        <v>5960</v>
      </c>
      <c r="B604" s="2" t="s">
        <v>613</v>
      </c>
      <c r="C604" s="3">
        <v>2333.2318439999999</v>
      </c>
    </row>
    <row r="605" spans="1:3" x14ac:dyDescent="0.3">
      <c r="A605" s="8">
        <v>5965</v>
      </c>
      <c r="B605" s="2" t="s">
        <v>614</v>
      </c>
      <c r="C605" s="3">
        <v>87.132552000000004</v>
      </c>
    </row>
    <row r="606" spans="1:3" x14ac:dyDescent="0.3">
      <c r="A606" s="8">
        <v>26960</v>
      </c>
      <c r="B606" s="2" t="s">
        <v>615</v>
      </c>
      <c r="C606" s="3">
        <v>21734.6</v>
      </c>
    </row>
    <row r="607" spans="1:3" x14ac:dyDescent="0.3">
      <c r="A607" s="8">
        <v>2210</v>
      </c>
      <c r="B607" s="2" t="s">
        <v>616</v>
      </c>
      <c r="C607" s="3">
        <v>1748.7649899999999</v>
      </c>
    </row>
    <row r="608" spans="1:3" x14ac:dyDescent="0.3">
      <c r="A608" s="8">
        <v>102260</v>
      </c>
      <c r="B608" s="2" t="s">
        <v>617</v>
      </c>
      <c r="C608" s="3">
        <v>2300.6344064</v>
      </c>
    </row>
    <row r="609" spans="1:3" x14ac:dyDescent="0.3">
      <c r="A609" s="8">
        <v>33500</v>
      </c>
      <c r="B609" s="2" t="s">
        <v>618</v>
      </c>
      <c r="C609" s="3">
        <v>3363.3378760000001</v>
      </c>
    </row>
    <row r="610" spans="1:3" x14ac:dyDescent="0.3">
      <c r="A610" s="8">
        <v>25950</v>
      </c>
      <c r="B610" s="2" t="s">
        <v>619</v>
      </c>
      <c r="C610" s="3">
        <v>1386</v>
      </c>
    </row>
    <row r="611" spans="1:3" x14ac:dyDescent="0.3">
      <c r="A611" s="8">
        <v>640</v>
      </c>
      <c r="B611" s="2" t="s">
        <v>620</v>
      </c>
      <c r="C611" s="3">
        <v>6348.9129999999996</v>
      </c>
    </row>
    <row r="612" spans="1:3" x14ac:dyDescent="0.3">
      <c r="A612" s="8">
        <v>170900</v>
      </c>
      <c r="B612" s="2" t="s">
        <v>621</v>
      </c>
      <c r="C612" s="3">
        <v>5143.9416419999998</v>
      </c>
    </row>
    <row r="613" spans="1:3" x14ac:dyDescent="0.3">
      <c r="A613" s="8">
        <v>88130</v>
      </c>
      <c r="B613" s="2" t="s">
        <v>622</v>
      </c>
      <c r="C613" s="3">
        <v>761.3337732</v>
      </c>
    </row>
    <row r="614" spans="1:3" x14ac:dyDescent="0.3">
      <c r="A614" s="8">
        <v>28100</v>
      </c>
      <c r="B614" s="2" t="s">
        <v>623</v>
      </c>
      <c r="C614" s="3">
        <v>2121.9495459999998</v>
      </c>
    </row>
    <row r="615" spans="1:3" x14ac:dyDescent="0.3">
      <c r="A615" s="8">
        <v>282690</v>
      </c>
      <c r="B615" s="2" t="s">
        <v>624</v>
      </c>
      <c r="C615" s="3">
        <v>1702.8938599999999</v>
      </c>
    </row>
    <row r="616" spans="1:3" x14ac:dyDescent="0.3">
      <c r="A616" s="8">
        <v>41930</v>
      </c>
      <c r="B616" s="2" t="s">
        <v>625</v>
      </c>
      <c r="C616" s="3">
        <v>1801.2</v>
      </c>
    </row>
    <row r="617" spans="1:3" x14ac:dyDescent="0.3">
      <c r="A617" s="8">
        <v>1520</v>
      </c>
      <c r="B617" s="2" t="s">
        <v>626</v>
      </c>
      <c r="C617" s="3">
        <v>2553.9194741000001</v>
      </c>
    </row>
    <row r="618" spans="1:3" x14ac:dyDescent="0.3">
      <c r="A618" s="8">
        <v>1527</v>
      </c>
      <c r="B618" s="2" t="s">
        <v>627</v>
      </c>
      <c r="C618" s="3">
        <v>43.045375499999999</v>
      </c>
    </row>
    <row r="619" spans="1:3" x14ac:dyDescent="0.3">
      <c r="A619" s="8">
        <v>84670</v>
      </c>
      <c r="B619" s="2" t="s">
        <v>628</v>
      </c>
      <c r="C619" s="3">
        <v>422.75307400000003</v>
      </c>
    </row>
    <row r="620" spans="1:3" x14ac:dyDescent="0.3">
      <c r="A620" s="8">
        <v>82640</v>
      </c>
      <c r="B620" s="2" t="s">
        <v>629</v>
      </c>
      <c r="C620" s="3">
        <v>9068.3524770000004</v>
      </c>
    </row>
    <row r="621" spans="1:3" x14ac:dyDescent="0.3">
      <c r="A621" s="8">
        <v>60380</v>
      </c>
      <c r="B621" s="2" t="s">
        <v>630</v>
      </c>
      <c r="C621" s="3">
        <v>427.49</v>
      </c>
    </row>
    <row r="622" spans="1:3" x14ac:dyDescent="0.3">
      <c r="A622" s="8">
        <v>1525</v>
      </c>
      <c r="B622" s="2" t="s">
        <v>631</v>
      </c>
      <c r="C622" s="3">
        <v>41.943934900000002</v>
      </c>
    </row>
    <row r="623" spans="1:3" x14ac:dyDescent="0.3">
      <c r="A623" s="8">
        <v>79960</v>
      </c>
      <c r="B623" s="2" t="s">
        <v>632</v>
      </c>
      <c r="C623" s="3">
        <v>1210.44</v>
      </c>
    </row>
    <row r="624" spans="1:3" x14ac:dyDescent="0.3">
      <c r="A624" s="8">
        <v>8970</v>
      </c>
      <c r="B624" s="2" t="s">
        <v>633</v>
      </c>
      <c r="C624" s="3">
        <v>1272.0726030000001</v>
      </c>
    </row>
    <row r="625" spans="1:3" x14ac:dyDescent="0.3">
      <c r="A625" s="8">
        <v>228340</v>
      </c>
      <c r="B625" s="2" t="s">
        <v>634</v>
      </c>
      <c r="C625" s="3">
        <v>804</v>
      </c>
    </row>
    <row r="626" spans="1:3" x14ac:dyDescent="0.3">
      <c r="A626" s="8">
        <v>92780</v>
      </c>
      <c r="B626" s="2" t="s">
        <v>635</v>
      </c>
      <c r="C626" s="3">
        <v>666.32407599999999</v>
      </c>
    </row>
    <row r="627" spans="1:3" x14ac:dyDescent="0.3">
      <c r="A627" s="8">
        <v>88910</v>
      </c>
      <c r="B627" s="2" t="s">
        <v>636</v>
      </c>
      <c r="C627" s="3">
        <v>710.37351000000001</v>
      </c>
    </row>
    <row r="628" spans="1:3" x14ac:dyDescent="0.3">
      <c r="A628" s="8">
        <v>94170</v>
      </c>
      <c r="B628" s="2" t="s">
        <v>637</v>
      </c>
      <c r="C628" s="3">
        <v>1965.074314</v>
      </c>
    </row>
    <row r="629" spans="1:3" x14ac:dyDescent="0.3">
      <c r="A629" s="8">
        <v>49770</v>
      </c>
      <c r="B629" s="2" t="s">
        <v>638</v>
      </c>
      <c r="C629" s="3">
        <v>5422.0692200000003</v>
      </c>
    </row>
    <row r="630" spans="1:3" x14ac:dyDescent="0.3">
      <c r="A630" s="8">
        <v>13120</v>
      </c>
      <c r="B630" s="2" t="s">
        <v>639</v>
      </c>
      <c r="C630" s="3">
        <v>3441.6269900000002</v>
      </c>
    </row>
    <row r="631" spans="1:3" x14ac:dyDescent="0.3">
      <c r="A631" s="8">
        <v>18500</v>
      </c>
      <c r="B631" s="2" t="s">
        <v>640</v>
      </c>
      <c r="C631" s="3">
        <v>509.62876970000002</v>
      </c>
    </row>
    <row r="632" spans="1:3" x14ac:dyDescent="0.3">
      <c r="A632" s="8">
        <v>6040</v>
      </c>
      <c r="B632" s="2" t="s">
        <v>641</v>
      </c>
      <c r="C632" s="3">
        <v>23416.878552499998</v>
      </c>
    </row>
    <row r="633" spans="1:3" x14ac:dyDescent="0.3">
      <c r="A633" s="8">
        <v>30720</v>
      </c>
      <c r="B633" s="2" t="s">
        <v>642</v>
      </c>
      <c r="C633" s="3">
        <v>458.86517300000003</v>
      </c>
    </row>
    <row r="634" spans="1:3" x14ac:dyDescent="0.3">
      <c r="A634" s="8">
        <v>14820</v>
      </c>
      <c r="B634" s="2" t="s">
        <v>643</v>
      </c>
      <c r="C634" s="3">
        <v>14640.59741</v>
      </c>
    </row>
    <row r="635" spans="1:3" x14ac:dyDescent="0.3">
      <c r="A635" s="8">
        <v>14825</v>
      </c>
      <c r="B635" s="2" t="s">
        <v>644</v>
      </c>
      <c r="C635" s="3">
        <v>80.421799500000006</v>
      </c>
    </row>
    <row r="636" spans="1:3" x14ac:dyDescent="0.3">
      <c r="A636" s="8">
        <v>163560</v>
      </c>
      <c r="B636" s="2" t="s">
        <v>645</v>
      </c>
      <c r="C636" s="3">
        <v>1016.09</v>
      </c>
    </row>
    <row r="637" spans="1:3" x14ac:dyDescent="0.3">
      <c r="A637" s="8">
        <v>109860</v>
      </c>
      <c r="B637" s="2" t="s">
        <v>646</v>
      </c>
      <c r="C637" s="3">
        <v>2179.4499999999998</v>
      </c>
    </row>
    <row r="638" spans="1:3" x14ac:dyDescent="0.3">
      <c r="A638" s="8">
        <v>32960</v>
      </c>
      <c r="B638" s="2" t="s">
        <v>647</v>
      </c>
      <c r="C638" s="3">
        <v>450.7586</v>
      </c>
    </row>
    <row r="639" spans="1:3" x14ac:dyDescent="0.3">
      <c r="A639" s="8">
        <v>4890</v>
      </c>
      <c r="B639" s="2" t="s">
        <v>648</v>
      </c>
      <c r="C639" s="3">
        <v>4571.5302750000001</v>
      </c>
    </row>
    <row r="640" spans="1:3" x14ac:dyDescent="0.3">
      <c r="A640" s="8">
        <v>2690</v>
      </c>
      <c r="B640" s="2" t="s">
        <v>649</v>
      </c>
      <c r="C640" s="3">
        <v>506.49398200000002</v>
      </c>
    </row>
    <row r="641" spans="1:3" x14ac:dyDescent="0.3">
      <c r="A641" s="8">
        <v>23790</v>
      </c>
      <c r="B641" s="2" t="s">
        <v>650</v>
      </c>
      <c r="C641" s="3">
        <v>341.26792210000002</v>
      </c>
    </row>
    <row r="642" spans="1:3" x14ac:dyDescent="0.3">
      <c r="A642" s="8">
        <v>5290</v>
      </c>
      <c r="B642" s="2" t="s">
        <v>651</v>
      </c>
      <c r="C642" s="3">
        <v>17403.806218999998</v>
      </c>
    </row>
    <row r="643" spans="1:3" x14ac:dyDescent="0.3">
      <c r="A643" s="8">
        <v>25900</v>
      </c>
      <c r="B643" s="2" t="s">
        <v>652</v>
      </c>
      <c r="C643" s="3">
        <v>13293.937873999999</v>
      </c>
    </row>
    <row r="644" spans="1:3" x14ac:dyDescent="0.3">
      <c r="A644" s="8">
        <v>20</v>
      </c>
      <c r="B644" s="2" t="s">
        <v>653</v>
      </c>
      <c r="C644" s="3">
        <v>2575.2815340000002</v>
      </c>
    </row>
    <row r="645" spans="1:3" x14ac:dyDescent="0.3">
      <c r="A645" s="8">
        <v>150</v>
      </c>
      <c r="B645" s="2" t="s">
        <v>654</v>
      </c>
      <c r="C645" s="3">
        <v>15301.07121</v>
      </c>
    </row>
    <row r="646" spans="1:3" x14ac:dyDescent="0.3">
      <c r="A646" s="8">
        <v>157</v>
      </c>
      <c r="B646" s="2" t="s">
        <v>655</v>
      </c>
      <c r="C646" s="3">
        <v>829.63230199999998</v>
      </c>
    </row>
    <row r="647" spans="1:3" x14ac:dyDescent="0.3">
      <c r="A647" s="8">
        <v>241560</v>
      </c>
      <c r="B647" s="2" t="s">
        <v>656</v>
      </c>
      <c r="C647" s="3">
        <v>36089.699760000003</v>
      </c>
    </row>
    <row r="648" spans="1:3" x14ac:dyDescent="0.3">
      <c r="A648" s="8">
        <v>34020</v>
      </c>
      <c r="B648" s="2" t="s">
        <v>657</v>
      </c>
      <c r="C648" s="3">
        <v>106916.5955275</v>
      </c>
    </row>
    <row r="649" spans="1:3" x14ac:dyDescent="0.3">
      <c r="A649" s="8">
        <v>155</v>
      </c>
      <c r="B649" s="2" t="s">
        <v>658</v>
      </c>
      <c r="C649" s="3">
        <v>2126.117784</v>
      </c>
    </row>
    <row r="650" spans="1:3" x14ac:dyDescent="0.3">
      <c r="A650" s="8">
        <v>131970</v>
      </c>
      <c r="B650" s="2" t="s">
        <v>659</v>
      </c>
      <c r="C650" s="3">
        <v>4582.8486585000001</v>
      </c>
    </row>
    <row r="651" spans="1:3" x14ac:dyDescent="0.3">
      <c r="A651" s="8">
        <v>336260</v>
      </c>
      <c r="B651" s="2" t="s">
        <v>660</v>
      </c>
      <c r="C651" s="3">
        <v>22366.107429</v>
      </c>
    </row>
    <row r="652" spans="1:3" x14ac:dyDescent="0.3">
      <c r="A652" s="2" t="s">
        <v>661</v>
      </c>
      <c r="B652" s="2" t="s">
        <v>662</v>
      </c>
      <c r="C652" s="3">
        <v>1389.8768</v>
      </c>
    </row>
    <row r="653" spans="1:3" x14ac:dyDescent="0.3">
      <c r="A653" s="2" t="s">
        <v>663</v>
      </c>
      <c r="B653" s="2" t="s">
        <v>664</v>
      </c>
      <c r="C653" s="3">
        <v>391.20530000000002</v>
      </c>
    </row>
    <row r="654" spans="1:3" x14ac:dyDescent="0.3">
      <c r="A654" s="8">
        <v>16740</v>
      </c>
      <c r="B654" s="2" t="s">
        <v>665</v>
      </c>
      <c r="C654" s="3">
        <v>894.45369400000004</v>
      </c>
    </row>
    <row r="655" spans="1:3" x14ac:dyDescent="0.3">
      <c r="A655" s="8">
        <v>73190</v>
      </c>
      <c r="B655" s="2" t="s">
        <v>666</v>
      </c>
      <c r="C655" s="3">
        <v>271.674508</v>
      </c>
    </row>
    <row r="656" spans="1:3" x14ac:dyDescent="0.3">
      <c r="A656" s="8">
        <v>176750</v>
      </c>
      <c r="B656" s="2" t="s">
        <v>667</v>
      </c>
      <c r="C656" s="3">
        <v>1486.3870999999999</v>
      </c>
    </row>
    <row r="657" spans="1:3" x14ac:dyDescent="0.3">
      <c r="A657" s="8">
        <v>30350</v>
      </c>
      <c r="B657" s="2" t="s">
        <v>668</v>
      </c>
      <c r="C657" s="3">
        <v>448.49941919999998</v>
      </c>
    </row>
    <row r="658" spans="1:3" x14ac:dyDescent="0.3">
      <c r="A658" s="8">
        <v>203650</v>
      </c>
      <c r="B658" s="2" t="s">
        <v>669</v>
      </c>
      <c r="C658" s="3">
        <v>1495.4000306999999</v>
      </c>
    </row>
    <row r="659" spans="1:3" x14ac:dyDescent="0.3">
      <c r="A659" s="8">
        <v>223250</v>
      </c>
      <c r="B659" s="2" t="s">
        <v>670</v>
      </c>
      <c r="C659" s="3">
        <v>663.68064000000004</v>
      </c>
    </row>
    <row r="660" spans="1:3" x14ac:dyDescent="0.3">
      <c r="A660" s="8">
        <v>60570</v>
      </c>
      <c r="B660" s="2" t="s">
        <v>671</v>
      </c>
      <c r="C660" s="3">
        <v>1654.6215477000001</v>
      </c>
    </row>
    <row r="661" spans="1:3" x14ac:dyDescent="0.3">
      <c r="A661" s="8">
        <v>192650</v>
      </c>
      <c r="B661" s="2" t="s">
        <v>672</v>
      </c>
      <c r="C661" s="3">
        <v>6584.5400569000003</v>
      </c>
    </row>
    <row r="662" spans="1:3" x14ac:dyDescent="0.3">
      <c r="A662" s="8">
        <v>217620</v>
      </c>
      <c r="B662" s="2" t="s">
        <v>673</v>
      </c>
      <c r="C662" s="3">
        <v>563.72002225000006</v>
      </c>
    </row>
    <row r="663" spans="1:3" x14ac:dyDescent="0.3">
      <c r="A663" s="8">
        <v>16670</v>
      </c>
      <c r="B663" s="2" t="s">
        <v>674</v>
      </c>
      <c r="C663" s="3">
        <v>640.68697096000005</v>
      </c>
    </row>
    <row r="664" spans="1:3" x14ac:dyDescent="0.3">
      <c r="A664" s="8">
        <v>187870</v>
      </c>
      <c r="B664" s="2" t="s">
        <v>675</v>
      </c>
      <c r="C664" s="3">
        <v>1080.1194814999999</v>
      </c>
    </row>
    <row r="665" spans="1:3" x14ac:dyDescent="0.3">
      <c r="A665" s="8">
        <v>66670</v>
      </c>
      <c r="B665" s="2" t="s">
        <v>676</v>
      </c>
      <c r="C665" s="3">
        <v>970.11054420000005</v>
      </c>
    </row>
    <row r="666" spans="1:3" x14ac:dyDescent="0.3">
      <c r="A666" s="8">
        <v>24090</v>
      </c>
      <c r="B666" s="2" t="s">
        <v>677</v>
      </c>
      <c r="C666" s="3">
        <v>1635.9</v>
      </c>
    </row>
    <row r="667" spans="1:3" x14ac:dyDescent="0.3">
      <c r="A667" s="8">
        <v>3160</v>
      </c>
      <c r="B667" s="2" t="s">
        <v>678</v>
      </c>
      <c r="C667" s="3">
        <v>1603.1863565000001</v>
      </c>
    </row>
    <row r="668" spans="1:3" x14ac:dyDescent="0.3">
      <c r="A668" s="8">
        <v>92200</v>
      </c>
      <c r="B668" s="2" t="s">
        <v>679</v>
      </c>
      <c r="C668" s="3">
        <v>1617.7644703999999</v>
      </c>
    </row>
    <row r="669" spans="1:3" x14ac:dyDescent="0.3">
      <c r="A669" s="8">
        <v>110990</v>
      </c>
      <c r="B669" s="2" t="s">
        <v>680</v>
      </c>
      <c r="C669" s="3">
        <v>1109.43</v>
      </c>
    </row>
    <row r="670" spans="1:3" x14ac:dyDescent="0.3">
      <c r="A670" s="8">
        <v>78590</v>
      </c>
      <c r="B670" s="2" t="s">
        <v>681</v>
      </c>
      <c r="C670" s="3">
        <v>3165.5656004000002</v>
      </c>
    </row>
    <row r="671" spans="1:3" x14ac:dyDescent="0.3">
      <c r="A671" s="8">
        <v>263690</v>
      </c>
      <c r="B671" s="2" t="s">
        <v>682</v>
      </c>
      <c r="C671" s="3">
        <v>1211.8402699999999</v>
      </c>
    </row>
    <row r="672" spans="1:3" x14ac:dyDescent="0.3">
      <c r="A672" s="8">
        <v>214680</v>
      </c>
      <c r="B672" s="2" t="s">
        <v>683</v>
      </c>
      <c r="C672" s="3">
        <v>835.48735199999999</v>
      </c>
    </row>
    <row r="673" spans="1:3" x14ac:dyDescent="0.3">
      <c r="A673" s="8">
        <v>377190</v>
      </c>
      <c r="B673" s="2" t="s">
        <v>684</v>
      </c>
      <c r="C673" s="3">
        <v>2241.12</v>
      </c>
    </row>
    <row r="674" spans="1:3" x14ac:dyDescent="0.3">
      <c r="A674" s="8">
        <v>263720</v>
      </c>
      <c r="B674" s="2" t="s">
        <v>685</v>
      </c>
      <c r="C674" s="3">
        <v>2191.1073135000001</v>
      </c>
    </row>
    <row r="675" spans="1:3" x14ac:dyDescent="0.3">
      <c r="A675" s="8">
        <v>376300</v>
      </c>
      <c r="B675" s="2" t="s">
        <v>686</v>
      </c>
      <c r="C675" s="3">
        <v>7846.7892689999999</v>
      </c>
    </row>
    <row r="676" spans="1:3" x14ac:dyDescent="0.3">
      <c r="A676" s="8">
        <v>141020</v>
      </c>
      <c r="B676" s="2" t="s">
        <v>687</v>
      </c>
      <c r="C676" s="3">
        <v>437.90846219999997</v>
      </c>
    </row>
    <row r="677" spans="1:3" x14ac:dyDescent="0.3">
      <c r="A677" s="8">
        <v>109740</v>
      </c>
      <c r="B677" s="2" t="s">
        <v>688</v>
      </c>
      <c r="C677" s="3">
        <v>1532.3123969999999</v>
      </c>
    </row>
    <row r="678" spans="1:3" x14ac:dyDescent="0.3">
      <c r="A678" s="8">
        <v>196490</v>
      </c>
      <c r="B678" s="2" t="s">
        <v>689</v>
      </c>
      <c r="C678" s="3">
        <v>982.33725630000004</v>
      </c>
    </row>
    <row r="679" spans="1:3" x14ac:dyDescent="0.3">
      <c r="A679" s="8">
        <v>66900</v>
      </c>
      <c r="B679" s="2" t="s">
        <v>690</v>
      </c>
      <c r="C679" s="3">
        <v>682.33509000000004</v>
      </c>
    </row>
    <row r="680" spans="1:3" x14ac:dyDescent="0.3">
      <c r="A680" s="8">
        <v>180400</v>
      </c>
      <c r="B680" s="2" t="s">
        <v>691</v>
      </c>
      <c r="C680" s="3">
        <v>2220.829299</v>
      </c>
    </row>
    <row r="681" spans="1:3" x14ac:dyDescent="0.3">
      <c r="A681" s="8">
        <v>127120</v>
      </c>
      <c r="B681" s="2" t="s">
        <v>692</v>
      </c>
      <c r="C681" s="3">
        <v>660.67119579999996</v>
      </c>
    </row>
    <row r="682" spans="1:3" x14ac:dyDescent="0.3">
      <c r="A682" s="8">
        <v>92070</v>
      </c>
      <c r="B682" s="2" t="s">
        <v>693</v>
      </c>
      <c r="C682" s="3">
        <v>1735.7787000000001</v>
      </c>
    </row>
    <row r="683" spans="1:3" x14ac:dyDescent="0.3">
      <c r="A683" s="8">
        <v>39840</v>
      </c>
      <c r="B683" s="2" t="s">
        <v>694</v>
      </c>
      <c r="C683" s="3">
        <v>3112.8239800000001</v>
      </c>
    </row>
    <row r="684" spans="1:3" x14ac:dyDescent="0.3">
      <c r="A684" s="8">
        <v>13570</v>
      </c>
      <c r="B684" s="2" t="s">
        <v>695</v>
      </c>
      <c r="C684" s="3">
        <v>1663.4008056</v>
      </c>
    </row>
    <row r="685" spans="1:3" x14ac:dyDescent="0.3">
      <c r="A685" s="8">
        <v>219550</v>
      </c>
      <c r="B685" s="2" t="s">
        <v>696</v>
      </c>
      <c r="C685" s="3">
        <v>328.43405460000002</v>
      </c>
    </row>
    <row r="686" spans="1:3" x14ac:dyDescent="0.3">
      <c r="A686" s="8">
        <v>310870</v>
      </c>
      <c r="B686" s="2" t="s">
        <v>697</v>
      </c>
      <c r="C686" s="3">
        <v>374.43960509999999</v>
      </c>
    </row>
    <row r="687" spans="1:3" x14ac:dyDescent="0.3">
      <c r="A687" s="8">
        <v>210540</v>
      </c>
      <c r="B687" s="2" t="s">
        <v>698</v>
      </c>
      <c r="C687" s="3">
        <v>1463.02631</v>
      </c>
    </row>
    <row r="688" spans="1:3" x14ac:dyDescent="0.3">
      <c r="A688" s="8">
        <v>104460</v>
      </c>
      <c r="B688" s="2" t="s">
        <v>699</v>
      </c>
      <c r="C688" s="3">
        <v>4387.2294375000001</v>
      </c>
    </row>
    <row r="689" spans="1:3" x14ac:dyDescent="0.3">
      <c r="A689" s="8">
        <v>79810</v>
      </c>
      <c r="B689" s="2" t="s">
        <v>700</v>
      </c>
      <c r="C689" s="3">
        <v>1548.447921</v>
      </c>
    </row>
    <row r="690" spans="1:3" x14ac:dyDescent="0.3">
      <c r="A690" s="8">
        <v>113810</v>
      </c>
      <c r="B690" s="2" t="s">
        <v>701</v>
      </c>
      <c r="C690" s="3">
        <v>386.64240434999999</v>
      </c>
    </row>
    <row r="691" spans="1:3" x14ac:dyDescent="0.3">
      <c r="A691" s="8">
        <v>43360</v>
      </c>
      <c r="B691" s="2" t="s">
        <v>702</v>
      </c>
      <c r="C691" s="3">
        <v>300.60000000000002</v>
      </c>
    </row>
    <row r="692" spans="1:3" x14ac:dyDescent="0.3">
      <c r="A692" s="8">
        <v>197140</v>
      </c>
      <c r="B692" s="2" t="s">
        <v>703</v>
      </c>
      <c r="C692" s="3">
        <v>379.43866530000003</v>
      </c>
    </row>
    <row r="693" spans="1:3" x14ac:dyDescent="0.3">
      <c r="A693" s="8">
        <v>68930</v>
      </c>
      <c r="B693" s="2" t="s">
        <v>704</v>
      </c>
      <c r="C693" s="3">
        <v>2209.1610099</v>
      </c>
    </row>
    <row r="694" spans="1:3" x14ac:dyDescent="0.3">
      <c r="A694" s="8">
        <v>33130</v>
      </c>
      <c r="B694" s="2" t="s">
        <v>705</v>
      </c>
      <c r="C694" s="3">
        <v>857.36266769999997</v>
      </c>
    </row>
    <row r="695" spans="1:3" x14ac:dyDescent="0.3">
      <c r="A695" s="8">
        <v>105740</v>
      </c>
      <c r="B695" s="2" t="s">
        <v>706</v>
      </c>
      <c r="C695" s="3">
        <v>1116.686428</v>
      </c>
    </row>
    <row r="696" spans="1:3" x14ac:dyDescent="0.3">
      <c r="A696" s="8">
        <v>263020</v>
      </c>
      <c r="B696" s="2" t="s">
        <v>707</v>
      </c>
      <c r="C696" s="3">
        <v>527.12141580000002</v>
      </c>
    </row>
    <row r="697" spans="1:3" x14ac:dyDescent="0.3">
      <c r="A697" s="8">
        <v>290550</v>
      </c>
      <c r="B697" s="2" t="s">
        <v>708</v>
      </c>
      <c r="C697" s="3">
        <v>1473.4086070000001</v>
      </c>
    </row>
    <row r="698" spans="1:3" x14ac:dyDescent="0.3">
      <c r="A698" s="8">
        <v>187220</v>
      </c>
      <c r="B698" s="2" t="s">
        <v>709</v>
      </c>
      <c r="C698" s="3">
        <v>496.58099145</v>
      </c>
    </row>
    <row r="699" spans="1:3" x14ac:dyDescent="0.3">
      <c r="A699" s="8">
        <v>383930</v>
      </c>
      <c r="B699" s="2" t="s">
        <v>710</v>
      </c>
      <c r="C699" s="3">
        <v>691.520532</v>
      </c>
    </row>
    <row r="700" spans="1:3" x14ac:dyDescent="0.3">
      <c r="A700" s="8">
        <v>163430</v>
      </c>
      <c r="B700" s="2" t="s">
        <v>711</v>
      </c>
      <c r="C700" s="3">
        <v>466.24855500000001</v>
      </c>
    </row>
    <row r="701" spans="1:3" x14ac:dyDescent="0.3">
      <c r="A701" s="8">
        <v>131180</v>
      </c>
      <c r="B701" s="2" t="s">
        <v>712</v>
      </c>
      <c r="C701" s="3">
        <v>476.9375</v>
      </c>
    </row>
    <row r="702" spans="1:3" x14ac:dyDescent="0.3">
      <c r="A702" s="8">
        <v>315640</v>
      </c>
      <c r="B702" s="2" t="s">
        <v>713</v>
      </c>
      <c r="C702" s="3">
        <v>594.4331492</v>
      </c>
    </row>
    <row r="703" spans="1:3" x14ac:dyDescent="0.3">
      <c r="A703" s="8">
        <v>317120</v>
      </c>
      <c r="B703" s="2" t="s">
        <v>714</v>
      </c>
      <c r="C703" s="3">
        <v>552.55200000000002</v>
      </c>
    </row>
    <row r="704" spans="1:3" x14ac:dyDescent="0.3">
      <c r="A704" s="8">
        <v>42510</v>
      </c>
      <c r="B704" s="2" t="s">
        <v>715</v>
      </c>
      <c r="C704" s="3">
        <v>918.3352175</v>
      </c>
    </row>
    <row r="705" spans="1:3" x14ac:dyDescent="0.3">
      <c r="A705" s="8">
        <v>232680</v>
      </c>
      <c r="B705" s="2" t="s">
        <v>716</v>
      </c>
      <c r="C705" s="3">
        <v>1236.8407394000001</v>
      </c>
    </row>
    <row r="706" spans="1:3" x14ac:dyDescent="0.3">
      <c r="A706" s="8">
        <v>300120</v>
      </c>
      <c r="B706" s="2" t="s">
        <v>717</v>
      </c>
      <c r="C706" s="3">
        <v>955.88055199999997</v>
      </c>
    </row>
    <row r="707" spans="1:3" x14ac:dyDescent="0.3">
      <c r="A707" s="8">
        <v>171120</v>
      </c>
      <c r="B707" s="2" t="s">
        <v>718</v>
      </c>
      <c r="C707" s="3">
        <v>1619.1794632000001</v>
      </c>
    </row>
    <row r="708" spans="1:3" x14ac:dyDescent="0.3">
      <c r="A708" s="8">
        <v>69540</v>
      </c>
      <c r="B708" s="2" t="s">
        <v>719</v>
      </c>
      <c r="C708" s="3">
        <v>807.92063599999994</v>
      </c>
    </row>
    <row r="709" spans="1:3" x14ac:dyDescent="0.3">
      <c r="A709" s="8">
        <v>285770</v>
      </c>
      <c r="B709" s="2" t="s">
        <v>720</v>
      </c>
      <c r="C709" s="3">
        <v>49.280782000000002</v>
      </c>
    </row>
    <row r="710" spans="1:3" x14ac:dyDescent="0.3">
      <c r="A710" s="8">
        <v>347700</v>
      </c>
      <c r="B710" s="2" t="s">
        <v>721</v>
      </c>
      <c r="C710" s="3">
        <v>468.95150749999999</v>
      </c>
    </row>
    <row r="711" spans="1:3" x14ac:dyDescent="0.3">
      <c r="A711" s="8">
        <v>214260</v>
      </c>
      <c r="B711" s="2" t="s">
        <v>722</v>
      </c>
      <c r="C711" s="3">
        <v>1641.6177479999999</v>
      </c>
    </row>
    <row r="712" spans="1:3" x14ac:dyDescent="0.3">
      <c r="A712" s="8">
        <v>403360</v>
      </c>
      <c r="B712" s="2" t="s">
        <v>723</v>
      </c>
      <c r="C712" s="3">
        <v>363</v>
      </c>
    </row>
    <row r="713" spans="1:3" x14ac:dyDescent="0.3">
      <c r="A713" s="8">
        <v>115390</v>
      </c>
      <c r="B713" s="2" t="s">
        <v>724</v>
      </c>
      <c r="C713" s="3">
        <v>3383.5099255999999</v>
      </c>
    </row>
    <row r="714" spans="1:3" x14ac:dyDescent="0.3">
      <c r="A714" s="8">
        <v>200350</v>
      </c>
      <c r="B714" s="2" t="s">
        <v>725</v>
      </c>
      <c r="C714" s="3">
        <v>2025.6013965</v>
      </c>
    </row>
    <row r="715" spans="1:3" x14ac:dyDescent="0.3">
      <c r="A715" s="8">
        <v>171010</v>
      </c>
      <c r="B715" s="2" t="s">
        <v>726</v>
      </c>
      <c r="C715" s="3">
        <v>884.12404230000004</v>
      </c>
    </row>
    <row r="716" spans="1:3" x14ac:dyDescent="0.3">
      <c r="A716" s="8">
        <v>84650</v>
      </c>
      <c r="B716" s="2" t="s">
        <v>727</v>
      </c>
      <c r="C716" s="3">
        <v>2151.6697359</v>
      </c>
    </row>
    <row r="717" spans="1:3" x14ac:dyDescent="0.3">
      <c r="A717" s="8">
        <v>217500</v>
      </c>
      <c r="B717" s="2" t="s">
        <v>728</v>
      </c>
      <c r="C717" s="3">
        <v>967.08479999999997</v>
      </c>
    </row>
    <row r="718" spans="1:3" x14ac:dyDescent="0.3">
      <c r="A718" s="8">
        <v>92590</v>
      </c>
      <c r="B718" s="2" t="s">
        <v>729</v>
      </c>
      <c r="C718" s="3">
        <v>134.15620319999999</v>
      </c>
    </row>
    <row r="719" spans="1:3" x14ac:dyDescent="0.3">
      <c r="A719" s="8">
        <v>141080</v>
      </c>
      <c r="B719" s="2" t="s">
        <v>730</v>
      </c>
      <c r="C719" s="3">
        <v>9834.5369730000002</v>
      </c>
    </row>
    <row r="720" spans="1:3" x14ac:dyDescent="0.3">
      <c r="A720" s="8">
        <v>38390</v>
      </c>
      <c r="B720" s="2" t="s">
        <v>731</v>
      </c>
      <c r="C720" s="3">
        <v>1653.4748999999999</v>
      </c>
    </row>
    <row r="721" spans="1:3" x14ac:dyDescent="0.3">
      <c r="A721" s="8">
        <v>294140</v>
      </c>
      <c r="B721" s="2" t="s">
        <v>732</v>
      </c>
      <c r="C721" s="3">
        <v>1492.95</v>
      </c>
    </row>
    <row r="722" spans="1:3" x14ac:dyDescent="0.3">
      <c r="A722" s="8">
        <v>228670</v>
      </c>
      <c r="B722" s="2" t="s">
        <v>733</v>
      </c>
      <c r="C722" s="3">
        <v>2718.5695424999999</v>
      </c>
    </row>
    <row r="723" spans="1:3" x14ac:dyDescent="0.3">
      <c r="A723" s="8">
        <v>228850</v>
      </c>
      <c r="B723" s="2" t="s">
        <v>734</v>
      </c>
      <c r="C723" s="3">
        <v>1816.7160329999999</v>
      </c>
    </row>
    <row r="724" spans="1:3" x14ac:dyDescent="0.3">
      <c r="A724" s="8">
        <v>412350</v>
      </c>
      <c r="B724" s="2" t="s">
        <v>735</v>
      </c>
      <c r="C724" s="3">
        <v>595.7020804</v>
      </c>
    </row>
    <row r="725" spans="1:3" x14ac:dyDescent="0.3">
      <c r="A725" s="8">
        <v>281740</v>
      </c>
      <c r="B725" s="2" t="s">
        <v>736</v>
      </c>
      <c r="C725" s="3">
        <v>3273.3812904000001</v>
      </c>
    </row>
    <row r="726" spans="1:3" x14ac:dyDescent="0.3">
      <c r="A726" s="8">
        <v>277810</v>
      </c>
      <c r="B726" s="2" t="s">
        <v>737</v>
      </c>
      <c r="C726" s="3">
        <v>5555.5811229999999</v>
      </c>
    </row>
    <row r="727" spans="1:3" x14ac:dyDescent="0.3">
      <c r="A727" s="8">
        <v>179720</v>
      </c>
      <c r="B727" s="2" t="s">
        <v>738</v>
      </c>
      <c r="C727" s="3">
        <v>108.191256</v>
      </c>
    </row>
    <row r="728" spans="1:3" x14ac:dyDescent="0.3">
      <c r="A728" s="8">
        <v>215100</v>
      </c>
      <c r="B728" s="2" t="s">
        <v>739</v>
      </c>
      <c r="C728" s="3">
        <v>1318.5798192</v>
      </c>
    </row>
    <row r="729" spans="1:3" x14ac:dyDescent="0.3">
      <c r="A729" s="8">
        <v>90360</v>
      </c>
      <c r="B729" s="2" t="s">
        <v>740</v>
      </c>
      <c r="C729" s="3">
        <v>1993.875</v>
      </c>
    </row>
    <row r="730" spans="1:3" x14ac:dyDescent="0.3">
      <c r="A730" s="8">
        <v>238500</v>
      </c>
      <c r="B730" s="2" t="s">
        <v>741</v>
      </c>
      <c r="C730" s="3">
        <v>102.9102786</v>
      </c>
    </row>
    <row r="731" spans="1:3" x14ac:dyDescent="0.3">
      <c r="A731" s="8">
        <v>108490</v>
      </c>
      <c r="B731" s="2" t="s">
        <v>742</v>
      </c>
      <c r="C731" s="3">
        <v>3156.1258834999999</v>
      </c>
    </row>
    <row r="732" spans="1:3" x14ac:dyDescent="0.3">
      <c r="A732" s="8">
        <v>900260</v>
      </c>
      <c r="B732" s="2" t="s">
        <v>743</v>
      </c>
      <c r="C732" s="3">
        <v>484.62083166999997</v>
      </c>
    </row>
    <row r="733" spans="1:3" x14ac:dyDescent="0.3">
      <c r="A733" s="8">
        <v>223220</v>
      </c>
      <c r="B733" s="2" t="s">
        <v>744</v>
      </c>
      <c r="C733" s="3">
        <v>181.70970199999999</v>
      </c>
    </row>
    <row r="734" spans="1:3" x14ac:dyDescent="0.3">
      <c r="A734" s="8">
        <v>67730</v>
      </c>
      <c r="B734" s="2" t="s">
        <v>745</v>
      </c>
      <c r="C734" s="3">
        <v>424.20147969999999</v>
      </c>
    </row>
    <row r="735" spans="1:3" x14ac:dyDescent="0.3">
      <c r="A735" s="8">
        <v>71280</v>
      </c>
      <c r="B735" s="2" t="s">
        <v>746</v>
      </c>
      <c r="C735" s="3">
        <v>1367.5163081999999</v>
      </c>
    </row>
    <row r="736" spans="1:3" x14ac:dyDescent="0.3">
      <c r="A736" s="8">
        <v>32350</v>
      </c>
      <c r="B736" s="2" t="s">
        <v>747</v>
      </c>
      <c r="C736" s="3">
        <v>8716.0844455000006</v>
      </c>
    </row>
    <row r="737" spans="1:3" x14ac:dyDescent="0.3">
      <c r="A737" s="8">
        <v>89860</v>
      </c>
      <c r="B737" s="2" t="s">
        <v>748</v>
      </c>
      <c r="C737" s="3">
        <v>10623.878269999999</v>
      </c>
    </row>
    <row r="738" spans="1:3" x14ac:dyDescent="0.3">
      <c r="A738" s="8">
        <v>330590</v>
      </c>
      <c r="B738" s="2" t="s">
        <v>749</v>
      </c>
      <c r="C738" s="3">
        <v>9658.0131390000006</v>
      </c>
    </row>
    <row r="739" spans="1:3" x14ac:dyDescent="0.3">
      <c r="A739" s="8">
        <v>400</v>
      </c>
      <c r="B739" s="2" t="s">
        <v>750</v>
      </c>
      <c r="C739" s="3">
        <v>4794.6961439999995</v>
      </c>
    </row>
    <row r="740" spans="1:3" x14ac:dyDescent="0.3">
      <c r="A740" s="8">
        <v>23530</v>
      </c>
      <c r="B740" s="2" t="s">
        <v>751</v>
      </c>
      <c r="C740" s="3">
        <v>23875.709220000001</v>
      </c>
    </row>
    <row r="741" spans="1:3" x14ac:dyDescent="0.3">
      <c r="A741" s="8">
        <v>4000</v>
      </c>
      <c r="B741" s="2" t="s">
        <v>752</v>
      </c>
      <c r="C741" s="3">
        <v>16021.8</v>
      </c>
    </row>
    <row r="742" spans="1:3" x14ac:dyDescent="0.3">
      <c r="A742" s="8">
        <v>286940</v>
      </c>
      <c r="B742" s="2" t="s">
        <v>753</v>
      </c>
      <c r="C742" s="3">
        <v>3595.0432885</v>
      </c>
    </row>
    <row r="743" spans="1:3" x14ac:dyDescent="0.3">
      <c r="A743" s="8">
        <v>280360</v>
      </c>
      <c r="B743" s="2" t="s">
        <v>754</v>
      </c>
      <c r="C743" s="3">
        <v>12123.427589999999</v>
      </c>
    </row>
    <row r="744" spans="1:3" x14ac:dyDescent="0.3">
      <c r="A744" s="8">
        <v>4990</v>
      </c>
      <c r="B744" s="2" t="s">
        <v>755</v>
      </c>
      <c r="C744" s="3">
        <v>34252.865880500001</v>
      </c>
    </row>
    <row r="745" spans="1:3" x14ac:dyDescent="0.3">
      <c r="A745" s="2" t="s">
        <v>756</v>
      </c>
      <c r="B745" s="2" t="s">
        <v>757</v>
      </c>
      <c r="C745" s="3">
        <v>359.29893800000002</v>
      </c>
    </row>
    <row r="746" spans="1:3" x14ac:dyDescent="0.3">
      <c r="A746" s="8">
        <v>5300</v>
      </c>
      <c r="B746" s="2" t="s">
        <v>758</v>
      </c>
      <c r="C746" s="3">
        <v>14614.2423</v>
      </c>
    </row>
    <row r="747" spans="1:3" x14ac:dyDescent="0.3">
      <c r="A747" s="8">
        <v>5305</v>
      </c>
      <c r="B747" s="2" t="s">
        <v>759</v>
      </c>
      <c r="C747" s="3">
        <v>561.32443999999998</v>
      </c>
    </row>
    <row r="748" spans="1:3" x14ac:dyDescent="0.3">
      <c r="A748" s="8">
        <v>11170</v>
      </c>
      <c r="B748" s="2" t="s">
        <v>760</v>
      </c>
      <c r="C748" s="3">
        <v>62381.262580000002</v>
      </c>
    </row>
    <row r="749" spans="1:3" x14ac:dyDescent="0.3">
      <c r="A749" s="8">
        <v>71840</v>
      </c>
      <c r="B749" s="2" t="s">
        <v>761</v>
      </c>
      <c r="C749" s="3">
        <v>3340.4912479999998</v>
      </c>
    </row>
    <row r="750" spans="1:3" x14ac:dyDescent="0.3">
      <c r="A750" s="8">
        <v>328130</v>
      </c>
      <c r="B750" s="2" t="s">
        <v>762</v>
      </c>
      <c r="C750" s="3">
        <v>3527.670678</v>
      </c>
    </row>
    <row r="751" spans="1:3" x14ac:dyDescent="0.3">
      <c r="A751" s="8">
        <v>38060</v>
      </c>
      <c r="B751" s="2" t="s">
        <v>763</v>
      </c>
      <c r="C751" s="3">
        <v>550.78014005</v>
      </c>
    </row>
    <row r="752" spans="1:3" x14ac:dyDescent="0.3">
      <c r="A752" s="8">
        <v>162120</v>
      </c>
      <c r="B752" s="2" t="s">
        <v>764</v>
      </c>
      <c r="C752" s="3">
        <v>437.94894959999999</v>
      </c>
    </row>
    <row r="753" spans="1:3" x14ac:dyDescent="0.3">
      <c r="A753" s="8">
        <v>253610</v>
      </c>
      <c r="B753" s="2" t="s">
        <v>765</v>
      </c>
      <c r="C753" s="3">
        <v>177.99123470000001</v>
      </c>
    </row>
    <row r="754" spans="1:3" x14ac:dyDescent="0.3">
      <c r="A754" s="8">
        <v>85370</v>
      </c>
      <c r="B754" s="2" t="s">
        <v>766</v>
      </c>
      <c r="C754" s="3">
        <v>5458.7506320000002</v>
      </c>
    </row>
    <row r="755" spans="1:3" x14ac:dyDescent="0.3">
      <c r="A755" s="2" t="s">
        <v>767</v>
      </c>
      <c r="B755" s="2" t="s">
        <v>768</v>
      </c>
      <c r="C755" s="3">
        <v>58.196737499999998</v>
      </c>
    </row>
    <row r="756" spans="1:3" x14ac:dyDescent="0.3">
      <c r="A756" s="8">
        <v>60240</v>
      </c>
      <c r="B756" s="2" t="s">
        <v>769</v>
      </c>
      <c r="C756" s="3">
        <v>844.25222880000001</v>
      </c>
    </row>
    <row r="757" spans="1:3" x14ac:dyDescent="0.3">
      <c r="A757" s="8">
        <v>58470</v>
      </c>
      <c r="B757" s="2" t="s">
        <v>770</v>
      </c>
      <c r="C757" s="3">
        <v>26948.510160000002</v>
      </c>
    </row>
    <row r="758" spans="1:3" x14ac:dyDescent="0.3">
      <c r="A758" s="8">
        <v>39980</v>
      </c>
      <c r="B758" s="2" t="s">
        <v>771</v>
      </c>
      <c r="C758" s="3">
        <v>443.87901715999999</v>
      </c>
    </row>
    <row r="759" spans="1:3" x14ac:dyDescent="0.3">
      <c r="A759" s="8">
        <v>19570</v>
      </c>
      <c r="B759" s="2" t="s">
        <v>772</v>
      </c>
      <c r="C759" s="3">
        <v>623.23294977</v>
      </c>
    </row>
    <row r="760" spans="1:3" x14ac:dyDescent="0.3">
      <c r="A760" s="8">
        <v>16100</v>
      </c>
      <c r="B760" s="2" t="s">
        <v>773</v>
      </c>
      <c r="C760" s="3">
        <v>580.66717759999995</v>
      </c>
    </row>
    <row r="761" spans="1:3" x14ac:dyDescent="0.3">
      <c r="A761" s="8">
        <v>12700</v>
      </c>
      <c r="B761" s="2" t="s">
        <v>774</v>
      </c>
      <c r="C761" s="3">
        <v>2171.2276834999998</v>
      </c>
    </row>
    <row r="762" spans="1:3" x14ac:dyDescent="0.3">
      <c r="A762" s="8">
        <v>302550</v>
      </c>
      <c r="B762" s="2" t="s">
        <v>775</v>
      </c>
      <c r="C762" s="3">
        <v>753.69676800000002</v>
      </c>
    </row>
    <row r="763" spans="1:3" x14ac:dyDescent="0.3">
      <c r="A763" s="8">
        <v>377450</v>
      </c>
      <c r="B763" s="2" t="s">
        <v>776</v>
      </c>
      <c r="C763" s="3">
        <v>1386.4</v>
      </c>
    </row>
    <row r="764" spans="1:3" x14ac:dyDescent="0.3">
      <c r="A764" s="8">
        <v>277070</v>
      </c>
      <c r="B764" s="2" t="s">
        <v>777</v>
      </c>
      <c r="C764" s="3">
        <v>542.88779999999997</v>
      </c>
    </row>
    <row r="765" spans="1:3" x14ac:dyDescent="0.3">
      <c r="A765" s="8">
        <v>42500</v>
      </c>
      <c r="B765" s="2" t="s">
        <v>778</v>
      </c>
      <c r="C765" s="3">
        <v>689.52382220000004</v>
      </c>
    </row>
    <row r="766" spans="1:3" x14ac:dyDescent="0.3">
      <c r="A766" s="8">
        <v>219420</v>
      </c>
      <c r="B766" s="2" t="s">
        <v>779</v>
      </c>
      <c r="C766" s="3">
        <v>672.11311020000005</v>
      </c>
    </row>
    <row r="767" spans="1:3" x14ac:dyDescent="0.3">
      <c r="A767" s="8">
        <v>27740</v>
      </c>
      <c r="B767" s="2" t="s">
        <v>780</v>
      </c>
      <c r="C767" s="3">
        <v>819.29484119999995</v>
      </c>
    </row>
    <row r="768" spans="1:3" x14ac:dyDescent="0.3">
      <c r="A768" s="8">
        <v>195500</v>
      </c>
      <c r="B768" s="2" t="s">
        <v>781</v>
      </c>
      <c r="C768" s="3">
        <v>551.10879999999997</v>
      </c>
    </row>
    <row r="769" spans="1:3" x14ac:dyDescent="0.3">
      <c r="A769" s="8">
        <v>357430</v>
      </c>
      <c r="B769" s="2" t="s">
        <v>782</v>
      </c>
      <c r="C769" s="3">
        <v>974.15700000000004</v>
      </c>
    </row>
    <row r="770" spans="1:3" x14ac:dyDescent="0.3">
      <c r="A770" s="8">
        <v>305090</v>
      </c>
      <c r="B770" s="2" t="s">
        <v>783</v>
      </c>
      <c r="C770" s="3">
        <v>575.76101000000006</v>
      </c>
    </row>
    <row r="771" spans="1:3" x14ac:dyDescent="0.3">
      <c r="A771" s="8">
        <v>98120</v>
      </c>
      <c r="B771" s="2" t="s">
        <v>784</v>
      </c>
      <c r="C771" s="3">
        <v>507.07872600000002</v>
      </c>
    </row>
    <row r="772" spans="1:3" x14ac:dyDescent="0.3">
      <c r="A772" s="8">
        <v>147760</v>
      </c>
      <c r="B772" s="2" t="s">
        <v>785</v>
      </c>
      <c r="C772" s="3">
        <v>532.33740720000003</v>
      </c>
    </row>
    <row r="773" spans="1:3" x14ac:dyDescent="0.3">
      <c r="A773" s="8">
        <v>377480</v>
      </c>
      <c r="B773" s="2" t="s">
        <v>786</v>
      </c>
      <c r="C773" s="3">
        <v>729.50495999999998</v>
      </c>
    </row>
    <row r="774" spans="1:3" x14ac:dyDescent="0.3">
      <c r="A774" s="8">
        <v>38290</v>
      </c>
      <c r="B774" s="2" t="s">
        <v>787</v>
      </c>
      <c r="C774" s="3">
        <v>2173.7006999999999</v>
      </c>
    </row>
    <row r="775" spans="1:3" x14ac:dyDescent="0.3">
      <c r="A775" s="8">
        <v>1080</v>
      </c>
      <c r="B775" s="2" t="s">
        <v>788</v>
      </c>
      <c r="C775" s="3">
        <v>1535.5</v>
      </c>
    </row>
    <row r="776" spans="1:3" x14ac:dyDescent="0.3">
      <c r="A776" s="8">
        <v>267980</v>
      </c>
      <c r="B776" s="2" t="s">
        <v>789</v>
      </c>
      <c r="C776" s="3">
        <v>4031.6299319999998</v>
      </c>
    </row>
    <row r="777" spans="1:3" x14ac:dyDescent="0.3">
      <c r="A777" s="8">
        <v>5990</v>
      </c>
      <c r="B777" s="2" t="s">
        <v>790</v>
      </c>
      <c r="C777" s="3">
        <v>1207.210752</v>
      </c>
    </row>
    <row r="778" spans="1:3" x14ac:dyDescent="0.3">
      <c r="A778" s="8">
        <v>93520</v>
      </c>
      <c r="B778" s="2" t="s">
        <v>791</v>
      </c>
      <c r="C778" s="3">
        <v>1453.0619707999999</v>
      </c>
    </row>
    <row r="779" spans="1:3" x14ac:dyDescent="0.3">
      <c r="A779" s="8">
        <v>377030</v>
      </c>
      <c r="B779" s="2" t="s">
        <v>792</v>
      </c>
      <c r="C779" s="3">
        <v>2671.425393</v>
      </c>
    </row>
    <row r="780" spans="1:3" x14ac:dyDescent="0.3">
      <c r="A780" s="8">
        <v>88980</v>
      </c>
      <c r="B780" s="2" t="s">
        <v>793</v>
      </c>
      <c r="C780" s="3">
        <v>46354.8151315</v>
      </c>
    </row>
    <row r="781" spans="1:3" x14ac:dyDescent="0.3">
      <c r="A781" s="8">
        <v>94800</v>
      </c>
      <c r="B781" s="2" t="s">
        <v>794</v>
      </c>
      <c r="C781" s="3">
        <v>3917.6087682000002</v>
      </c>
    </row>
    <row r="782" spans="1:3" x14ac:dyDescent="0.3">
      <c r="A782" s="8">
        <v>100590</v>
      </c>
      <c r="B782" s="2" t="s">
        <v>795</v>
      </c>
      <c r="C782" s="3">
        <v>967.99334399999998</v>
      </c>
    </row>
    <row r="783" spans="1:3" x14ac:dyDescent="0.3">
      <c r="A783" s="8">
        <v>67280</v>
      </c>
      <c r="B783" s="2" t="s">
        <v>796</v>
      </c>
      <c r="C783" s="3">
        <v>2189.9448404999998</v>
      </c>
    </row>
    <row r="784" spans="1:3" x14ac:dyDescent="0.3">
      <c r="A784" s="8">
        <v>72870</v>
      </c>
      <c r="B784" s="2" t="s">
        <v>797</v>
      </c>
      <c r="C784" s="3">
        <v>1376.8707645</v>
      </c>
    </row>
    <row r="785" spans="1:3" x14ac:dyDescent="0.3">
      <c r="A785" s="8">
        <v>215200</v>
      </c>
      <c r="B785" s="2" t="s">
        <v>798</v>
      </c>
      <c r="C785" s="3">
        <v>9264.1282800000008</v>
      </c>
    </row>
    <row r="786" spans="1:3" x14ac:dyDescent="0.3">
      <c r="A786" s="8">
        <v>133750</v>
      </c>
      <c r="B786" s="2" t="s">
        <v>799</v>
      </c>
      <c r="C786" s="3">
        <v>654.22780215</v>
      </c>
    </row>
    <row r="787" spans="1:3" x14ac:dyDescent="0.3">
      <c r="A787" s="8">
        <v>235980</v>
      </c>
      <c r="B787" s="2" t="s">
        <v>800</v>
      </c>
      <c r="C787" s="3">
        <v>5048.8264525000004</v>
      </c>
    </row>
    <row r="788" spans="1:3" x14ac:dyDescent="0.3">
      <c r="A788" s="8">
        <v>200580</v>
      </c>
      <c r="B788" s="2" t="s">
        <v>801</v>
      </c>
      <c r="C788" s="3">
        <v>514.19890199999998</v>
      </c>
    </row>
    <row r="789" spans="1:3" x14ac:dyDescent="0.3">
      <c r="A789" s="8">
        <v>41920</v>
      </c>
      <c r="B789" s="2" t="s">
        <v>802</v>
      </c>
      <c r="C789" s="3">
        <v>836.8</v>
      </c>
    </row>
    <row r="790" spans="1:3" x14ac:dyDescent="0.3">
      <c r="A790" s="8">
        <v>233250</v>
      </c>
      <c r="B790" s="2" t="s">
        <v>803</v>
      </c>
      <c r="C790" s="3">
        <v>500.38199100000003</v>
      </c>
    </row>
    <row r="791" spans="1:3" x14ac:dyDescent="0.3">
      <c r="A791" s="8">
        <v>14100</v>
      </c>
      <c r="B791" s="2" t="s">
        <v>804</v>
      </c>
      <c r="C791" s="3">
        <v>372.29</v>
      </c>
    </row>
    <row r="792" spans="1:3" x14ac:dyDescent="0.3">
      <c r="A792" s="8">
        <v>236340</v>
      </c>
      <c r="B792" s="2" t="s">
        <v>805</v>
      </c>
      <c r="C792" s="3">
        <v>165.80558500000001</v>
      </c>
    </row>
    <row r="793" spans="1:3" x14ac:dyDescent="0.3">
      <c r="A793" s="8">
        <v>54180</v>
      </c>
      <c r="B793" s="2" t="s">
        <v>806</v>
      </c>
      <c r="C793" s="3">
        <v>509.52200045000001</v>
      </c>
    </row>
    <row r="794" spans="1:3" x14ac:dyDescent="0.3">
      <c r="A794" s="8">
        <v>86900</v>
      </c>
      <c r="B794" s="2" t="s">
        <v>807</v>
      </c>
      <c r="C794" s="3">
        <v>7815.2044390000001</v>
      </c>
    </row>
    <row r="795" spans="1:3" x14ac:dyDescent="0.3">
      <c r="A795" s="8">
        <v>78160</v>
      </c>
      <c r="B795" s="2" t="s">
        <v>808</v>
      </c>
      <c r="C795" s="3">
        <v>2374.5723240000002</v>
      </c>
    </row>
    <row r="796" spans="1:3" x14ac:dyDescent="0.3">
      <c r="A796" s="8">
        <v>65650</v>
      </c>
      <c r="B796" s="2" t="s">
        <v>809</v>
      </c>
      <c r="C796" s="3">
        <v>595.35784034999995</v>
      </c>
    </row>
    <row r="797" spans="1:3" x14ac:dyDescent="0.3">
      <c r="A797" s="8">
        <v>138040</v>
      </c>
      <c r="B797" s="2" t="s">
        <v>810</v>
      </c>
      <c r="C797" s="3">
        <v>52559.590664000003</v>
      </c>
    </row>
    <row r="798" spans="1:3" x14ac:dyDescent="0.3">
      <c r="A798" s="8">
        <v>8560</v>
      </c>
      <c r="B798" s="2" t="s">
        <v>811</v>
      </c>
      <c r="C798" s="3">
        <v>37763.491550600003</v>
      </c>
    </row>
    <row r="799" spans="1:3" x14ac:dyDescent="0.3">
      <c r="A799" s="8">
        <v>60</v>
      </c>
      <c r="B799" s="2" t="s">
        <v>812</v>
      </c>
      <c r="C799" s="3">
        <v>54843.406000000003</v>
      </c>
    </row>
    <row r="800" spans="1:3" x14ac:dyDescent="0.3">
      <c r="A800" s="8">
        <v>21880</v>
      </c>
      <c r="B800" s="2" t="s">
        <v>813</v>
      </c>
      <c r="C800" s="3">
        <v>596.56287936000001</v>
      </c>
    </row>
    <row r="801" spans="1:3" x14ac:dyDescent="0.3">
      <c r="A801" s="8">
        <v>140410</v>
      </c>
      <c r="B801" s="2" t="s">
        <v>814</v>
      </c>
      <c r="C801" s="3">
        <v>3556.6883939999998</v>
      </c>
    </row>
    <row r="802" spans="1:3" x14ac:dyDescent="0.3">
      <c r="A802" s="8">
        <v>241770</v>
      </c>
      <c r="B802" s="2" t="s">
        <v>815</v>
      </c>
      <c r="C802" s="3">
        <v>1207.8278399999999</v>
      </c>
    </row>
    <row r="803" spans="1:3" x14ac:dyDescent="0.3">
      <c r="A803" s="8">
        <v>90370</v>
      </c>
      <c r="B803" s="2" t="s">
        <v>816</v>
      </c>
      <c r="C803" s="3">
        <v>773.29061207999996</v>
      </c>
    </row>
    <row r="804" spans="1:3" x14ac:dyDescent="0.3">
      <c r="A804" s="8">
        <v>59210</v>
      </c>
      <c r="B804" s="2" t="s">
        <v>817</v>
      </c>
      <c r="C804" s="3">
        <v>546.44783789999997</v>
      </c>
    </row>
    <row r="805" spans="1:3" x14ac:dyDescent="0.3">
      <c r="A805" s="8">
        <v>58110</v>
      </c>
      <c r="B805" s="2" t="s">
        <v>818</v>
      </c>
      <c r="C805" s="3">
        <v>631.58835550000003</v>
      </c>
    </row>
    <row r="806" spans="1:3" x14ac:dyDescent="0.3">
      <c r="A806" s="8">
        <v>96640</v>
      </c>
      <c r="B806" s="2" t="s">
        <v>819</v>
      </c>
      <c r="C806" s="3">
        <v>567.29621325000005</v>
      </c>
    </row>
    <row r="807" spans="1:3" x14ac:dyDescent="0.3">
      <c r="A807" s="8">
        <v>17180</v>
      </c>
      <c r="B807" s="2" t="s">
        <v>820</v>
      </c>
      <c r="C807" s="3">
        <v>920.13860339999997</v>
      </c>
    </row>
    <row r="808" spans="1:3" x14ac:dyDescent="0.3">
      <c r="A808" s="8">
        <v>257370</v>
      </c>
      <c r="B808" s="2" t="s">
        <v>821</v>
      </c>
      <c r="C808" s="3">
        <v>711.57896760000006</v>
      </c>
    </row>
    <row r="809" spans="1:3" x14ac:dyDescent="0.3">
      <c r="A809" s="8">
        <v>9900</v>
      </c>
      <c r="B809" s="2" t="s">
        <v>822</v>
      </c>
      <c r="C809" s="3">
        <v>9313.4486075000004</v>
      </c>
    </row>
    <row r="810" spans="1:3" x14ac:dyDescent="0.3">
      <c r="A810" s="8">
        <v>267060</v>
      </c>
      <c r="B810" s="2" t="s">
        <v>823</v>
      </c>
      <c r="C810" s="3">
        <v>16.546665239999999</v>
      </c>
    </row>
    <row r="811" spans="1:3" x14ac:dyDescent="0.3">
      <c r="A811" s="8">
        <v>12690</v>
      </c>
      <c r="B811" s="2" t="s">
        <v>824</v>
      </c>
      <c r="C811" s="3">
        <v>1130.0517795000001</v>
      </c>
    </row>
    <row r="812" spans="1:3" x14ac:dyDescent="0.3">
      <c r="A812" s="8">
        <v>5360</v>
      </c>
      <c r="B812" s="2" t="s">
        <v>825</v>
      </c>
      <c r="C812" s="3">
        <v>628.33545775000005</v>
      </c>
    </row>
    <row r="813" spans="1:3" x14ac:dyDescent="0.3">
      <c r="A813" s="8">
        <v>80420</v>
      </c>
      <c r="B813" s="2" t="s">
        <v>826</v>
      </c>
      <c r="C813" s="3">
        <v>2686.6186613999998</v>
      </c>
    </row>
    <row r="814" spans="1:3" x14ac:dyDescent="0.3">
      <c r="A814" s="8">
        <v>417970</v>
      </c>
      <c r="B814" s="2" t="s">
        <v>827</v>
      </c>
      <c r="C814" s="3">
        <v>1301.7284500000001</v>
      </c>
    </row>
    <row r="815" spans="1:3" x14ac:dyDescent="0.3">
      <c r="A815" s="8">
        <v>80160</v>
      </c>
      <c r="B815" s="2" t="s">
        <v>828</v>
      </c>
      <c r="C815" s="3">
        <v>3156.3</v>
      </c>
    </row>
    <row r="816" spans="1:3" x14ac:dyDescent="0.3">
      <c r="A816" s="8">
        <v>204210</v>
      </c>
      <c r="B816" s="2" t="s">
        <v>829</v>
      </c>
      <c r="C816" s="3">
        <v>385.07929799999999</v>
      </c>
    </row>
    <row r="817" spans="1:3" x14ac:dyDescent="0.3">
      <c r="A817" s="8">
        <v>87260</v>
      </c>
      <c r="B817" s="2" t="s">
        <v>830</v>
      </c>
      <c r="C817" s="3">
        <v>1079.12734215</v>
      </c>
    </row>
    <row r="818" spans="1:3" x14ac:dyDescent="0.3">
      <c r="A818" s="8">
        <v>101330</v>
      </c>
      <c r="B818" s="2" t="s">
        <v>831</v>
      </c>
      <c r="C818" s="3">
        <v>809.78675439999995</v>
      </c>
    </row>
    <row r="819" spans="1:3" x14ac:dyDescent="0.3">
      <c r="A819" s="8">
        <v>12860</v>
      </c>
      <c r="B819" s="2" t="s">
        <v>832</v>
      </c>
      <c r="C819" s="3">
        <v>1043.57676225</v>
      </c>
    </row>
    <row r="820" spans="1:3" x14ac:dyDescent="0.3">
      <c r="A820" s="8">
        <v>363260</v>
      </c>
      <c r="B820" s="2" t="s">
        <v>833</v>
      </c>
      <c r="C820" s="3">
        <v>1776.2092017</v>
      </c>
    </row>
    <row r="821" spans="1:3" x14ac:dyDescent="0.3">
      <c r="A821" s="8">
        <v>348030</v>
      </c>
      <c r="B821" s="2" t="s">
        <v>834</v>
      </c>
      <c r="C821" s="3">
        <v>1224.4845</v>
      </c>
    </row>
    <row r="822" spans="1:3" x14ac:dyDescent="0.3">
      <c r="A822" s="8">
        <v>250060</v>
      </c>
      <c r="B822" s="2" t="s">
        <v>835</v>
      </c>
      <c r="C822" s="3">
        <v>571.04082349999999</v>
      </c>
    </row>
    <row r="823" spans="1:3" x14ac:dyDescent="0.3">
      <c r="A823" s="8">
        <v>288980</v>
      </c>
      <c r="B823" s="2" t="s">
        <v>836</v>
      </c>
      <c r="C823" s="3">
        <v>1044.2223792</v>
      </c>
    </row>
    <row r="824" spans="1:3" x14ac:dyDescent="0.3">
      <c r="A824" s="8">
        <v>33200</v>
      </c>
      <c r="B824" s="2" t="s">
        <v>837</v>
      </c>
      <c r="C824" s="3">
        <v>902.86465499999997</v>
      </c>
    </row>
    <row r="825" spans="1:3" x14ac:dyDescent="0.3">
      <c r="A825" s="8">
        <v>333050</v>
      </c>
      <c r="B825" s="2" t="s">
        <v>838</v>
      </c>
      <c r="C825" s="3">
        <v>357.6003139</v>
      </c>
    </row>
    <row r="826" spans="1:3" x14ac:dyDescent="0.3">
      <c r="A826" s="8">
        <v>9680</v>
      </c>
      <c r="B826" s="2" t="s">
        <v>839</v>
      </c>
      <c r="C826" s="3">
        <v>2788.5</v>
      </c>
    </row>
    <row r="827" spans="1:3" x14ac:dyDescent="0.3">
      <c r="A827" s="8">
        <v>118990</v>
      </c>
      <c r="B827" s="2" t="s">
        <v>840</v>
      </c>
      <c r="C827" s="3">
        <v>4605.1540000000005</v>
      </c>
    </row>
    <row r="828" spans="1:3" x14ac:dyDescent="0.3">
      <c r="A828" s="8">
        <v>6920</v>
      </c>
      <c r="B828" s="2" t="s">
        <v>841</v>
      </c>
      <c r="C828" s="3">
        <v>454.27199999999999</v>
      </c>
    </row>
    <row r="829" spans="1:3" x14ac:dyDescent="0.3">
      <c r="A829" s="8">
        <v>9580</v>
      </c>
      <c r="B829" s="2" t="s">
        <v>842</v>
      </c>
      <c r="C829" s="3">
        <v>2881.4165687999998</v>
      </c>
    </row>
    <row r="830" spans="1:3" x14ac:dyDescent="0.3">
      <c r="A830" s="8">
        <v>1810</v>
      </c>
      <c r="B830" s="2" t="s">
        <v>843</v>
      </c>
      <c r="C830" s="3">
        <v>656.37687500000004</v>
      </c>
    </row>
    <row r="831" spans="1:3" x14ac:dyDescent="0.3">
      <c r="A831" s="8">
        <v>9200</v>
      </c>
      <c r="B831" s="2" t="s">
        <v>844</v>
      </c>
      <c r="C831" s="3">
        <v>1152.5778869999999</v>
      </c>
    </row>
    <row r="832" spans="1:3" x14ac:dyDescent="0.3">
      <c r="A832" s="8">
        <v>135160</v>
      </c>
      <c r="B832" s="2" t="s">
        <v>845</v>
      </c>
      <c r="C832" s="3">
        <v>229.83199200000001</v>
      </c>
    </row>
    <row r="833" spans="1:3" x14ac:dyDescent="0.3">
      <c r="A833" s="8">
        <v>322970</v>
      </c>
      <c r="B833" s="2" t="s">
        <v>846</v>
      </c>
      <c r="C833" s="3">
        <v>316.49033205000001</v>
      </c>
    </row>
    <row r="834" spans="1:3" x14ac:dyDescent="0.3">
      <c r="A834" s="8">
        <v>33920</v>
      </c>
      <c r="B834" s="2" t="s">
        <v>847</v>
      </c>
      <c r="C834" s="3">
        <v>1464.9</v>
      </c>
    </row>
    <row r="835" spans="1:3" x14ac:dyDescent="0.3">
      <c r="A835" s="8">
        <v>8420</v>
      </c>
      <c r="B835" s="2" t="s">
        <v>848</v>
      </c>
      <c r="C835" s="3">
        <v>765.80591174999995</v>
      </c>
    </row>
    <row r="836" spans="1:3" x14ac:dyDescent="0.3">
      <c r="A836" s="8">
        <v>279600</v>
      </c>
      <c r="B836" s="2" t="s">
        <v>849</v>
      </c>
      <c r="C836" s="3">
        <v>655.86933999999997</v>
      </c>
    </row>
    <row r="837" spans="1:3" x14ac:dyDescent="0.3">
      <c r="A837" s="8">
        <v>95500</v>
      </c>
      <c r="B837" s="2" t="s">
        <v>850</v>
      </c>
      <c r="C837" s="3">
        <v>6264.0197980000003</v>
      </c>
    </row>
    <row r="838" spans="1:3" x14ac:dyDescent="0.3">
      <c r="A838" s="8">
        <v>25560</v>
      </c>
      <c r="B838" s="2" t="s">
        <v>851</v>
      </c>
      <c r="C838" s="3">
        <v>601.02094499999998</v>
      </c>
    </row>
    <row r="839" spans="1:3" x14ac:dyDescent="0.3">
      <c r="A839" s="8">
        <v>218150</v>
      </c>
      <c r="B839" s="2" t="s">
        <v>852</v>
      </c>
      <c r="C839" s="3">
        <v>945.05259000000001</v>
      </c>
    </row>
    <row r="840" spans="1:3" x14ac:dyDescent="0.3">
      <c r="A840" s="8">
        <v>7120</v>
      </c>
      <c r="B840" s="2" t="s">
        <v>853</v>
      </c>
      <c r="C840" s="3">
        <v>426.61884744000002</v>
      </c>
    </row>
    <row r="841" spans="1:3" x14ac:dyDescent="0.3">
      <c r="A841" s="8">
        <v>396690</v>
      </c>
      <c r="B841" s="2" t="s">
        <v>854</v>
      </c>
      <c r="C841" s="3">
        <v>1112.998</v>
      </c>
    </row>
    <row r="842" spans="1:3" x14ac:dyDescent="0.3">
      <c r="A842" s="8">
        <v>353490</v>
      </c>
      <c r="B842" s="2" t="s">
        <v>855</v>
      </c>
      <c r="C842" s="3">
        <v>102.971</v>
      </c>
    </row>
    <row r="843" spans="1:3" x14ac:dyDescent="0.3">
      <c r="A843" s="8">
        <v>357250</v>
      </c>
      <c r="B843" s="2" t="s">
        <v>856</v>
      </c>
      <c r="C843" s="3">
        <v>707.52</v>
      </c>
    </row>
    <row r="844" spans="1:3" x14ac:dyDescent="0.3">
      <c r="A844" s="8">
        <v>100790</v>
      </c>
      <c r="B844" s="2" t="s">
        <v>857</v>
      </c>
      <c r="C844" s="3">
        <v>2247.0647323500002</v>
      </c>
    </row>
    <row r="845" spans="1:3" x14ac:dyDescent="0.3">
      <c r="A845" s="8">
        <v>412930</v>
      </c>
      <c r="B845" s="2" t="s">
        <v>858</v>
      </c>
      <c r="C845" s="3">
        <v>123.52</v>
      </c>
    </row>
    <row r="846" spans="1:3" x14ac:dyDescent="0.3">
      <c r="A846" s="8">
        <v>85620</v>
      </c>
      <c r="B846" s="2" t="s">
        <v>859</v>
      </c>
      <c r="C846" s="3">
        <v>5053.8121959500004</v>
      </c>
    </row>
    <row r="847" spans="1:3" x14ac:dyDescent="0.3">
      <c r="A847" s="8">
        <v>6800</v>
      </c>
      <c r="B847" s="2" t="s">
        <v>860</v>
      </c>
      <c r="C847" s="3">
        <v>41718.452462399997</v>
      </c>
    </row>
    <row r="848" spans="1:3" x14ac:dyDescent="0.3">
      <c r="A848" s="2" t="s">
        <v>861</v>
      </c>
      <c r="B848" s="2" t="s">
        <v>862</v>
      </c>
      <c r="C848" s="3">
        <v>5355</v>
      </c>
    </row>
    <row r="849" spans="1:3" x14ac:dyDescent="0.3">
      <c r="A849" s="8">
        <v>6805</v>
      </c>
      <c r="B849" s="2" t="s">
        <v>863</v>
      </c>
      <c r="C849" s="3">
        <v>621.44436250000001</v>
      </c>
    </row>
    <row r="850" spans="1:3" x14ac:dyDescent="0.3">
      <c r="A850" s="8">
        <v>208890</v>
      </c>
      <c r="B850" s="2" t="s">
        <v>864</v>
      </c>
      <c r="C850" s="3">
        <v>36.234430000000003</v>
      </c>
    </row>
    <row r="851" spans="1:3" x14ac:dyDescent="0.3">
      <c r="A851" s="8">
        <v>49950</v>
      </c>
      <c r="B851" s="2" t="s">
        <v>865</v>
      </c>
      <c r="C851" s="3">
        <v>1760.2981</v>
      </c>
    </row>
    <row r="852" spans="1:3" x14ac:dyDescent="0.3">
      <c r="A852" s="8">
        <v>207760</v>
      </c>
      <c r="B852" s="2" t="s">
        <v>866</v>
      </c>
      <c r="C852" s="3">
        <v>1853.8062225000001</v>
      </c>
    </row>
    <row r="853" spans="1:3" x14ac:dyDescent="0.3">
      <c r="A853" s="8">
        <v>2840</v>
      </c>
      <c r="B853" s="2" t="s">
        <v>867</v>
      </c>
      <c r="C853" s="3">
        <v>8622.9500000000007</v>
      </c>
    </row>
    <row r="854" spans="1:3" x14ac:dyDescent="0.3">
      <c r="A854" s="8">
        <v>268280</v>
      </c>
      <c r="B854" s="2" t="s">
        <v>868</v>
      </c>
      <c r="C854" s="3">
        <v>7599</v>
      </c>
    </row>
    <row r="855" spans="1:3" x14ac:dyDescent="0.3">
      <c r="A855" s="8">
        <v>107590</v>
      </c>
      <c r="B855" s="2" t="s">
        <v>869</v>
      </c>
      <c r="C855" s="3">
        <v>2610</v>
      </c>
    </row>
    <row r="856" spans="1:3" x14ac:dyDescent="0.3">
      <c r="A856" s="8">
        <v>134380</v>
      </c>
      <c r="B856" s="2" t="s">
        <v>870</v>
      </c>
      <c r="C856" s="3">
        <v>1436.1220040000001</v>
      </c>
    </row>
    <row r="857" spans="1:3" x14ac:dyDescent="0.3">
      <c r="A857" s="8">
        <v>3650</v>
      </c>
      <c r="B857" s="2" t="s">
        <v>871</v>
      </c>
      <c r="C857" s="3">
        <v>1280.398592</v>
      </c>
    </row>
    <row r="858" spans="1:3" x14ac:dyDescent="0.3">
      <c r="A858" s="8">
        <v>59090</v>
      </c>
      <c r="B858" s="2" t="s">
        <v>872</v>
      </c>
      <c r="C858" s="3">
        <v>3121.1270651999998</v>
      </c>
    </row>
    <row r="859" spans="1:3" x14ac:dyDescent="0.3">
      <c r="A859" s="8">
        <v>214610</v>
      </c>
      <c r="B859" s="2" t="s">
        <v>873</v>
      </c>
      <c r="C859" s="3">
        <v>1039.9001367999999</v>
      </c>
    </row>
    <row r="860" spans="1:3" x14ac:dyDescent="0.3">
      <c r="A860" s="8">
        <v>201490</v>
      </c>
      <c r="B860" s="2" t="s">
        <v>874</v>
      </c>
      <c r="C860" s="3">
        <v>1406.5996500000001</v>
      </c>
    </row>
    <row r="861" spans="1:3" x14ac:dyDescent="0.3">
      <c r="A861" s="8">
        <v>950190</v>
      </c>
      <c r="B861" s="2" t="s">
        <v>875</v>
      </c>
      <c r="C861" s="3">
        <v>1941.9245559999999</v>
      </c>
    </row>
    <row r="862" spans="1:3" x14ac:dyDescent="0.3">
      <c r="A862" s="8">
        <v>155900</v>
      </c>
      <c r="B862" s="2" t="s">
        <v>876</v>
      </c>
      <c r="C862" s="3">
        <v>459.80012099999999</v>
      </c>
    </row>
    <row r="863" spans="1:3" x14ac:dyDescent="0.3">
      <c r="A863" s="8">
        <v>206640</v>
      </c>
      <c r="B863" s="2" t="s">
        <v>877</v>
      </c>
      <c r="C863" s="3">
        <v>2407.3724000000002</v>
      </c>
    </row>
    <row r="864" spans="1:3" x14ac:dyDescent="0.3">
      <c r="A864" s="8">
        <v>18700</v>
      </c>
      <c r="B864" s="2" t="s">
        <v>878</v>
      </c>
      <c r="C864" s="3">
        <v>1011.4490016</v>
      </c>
    </row>
    <row r="865" spans="1:3" x14ac:dyDescent="0.3">
      <c r="A865" s="8">
        <v>35620</v>
      </c>
      <c r="B865" s="2" t="s">
        <v>879</v>
      </c>
      <c r="C865" s="3">
        <v>687.82259699999997</v>
      </c>
    </row>
    <row r="866" spans="1:3" x14ac:dyDescent="0.3">
      <c r="A866" s="8">
        <v>64520</v>
      </c>
      <c r="B866" s="2" t="s">
        <v>880</v>
      </c>
      <c r="C866" s="3">
        <v>549.11467900000002</v>
      </c>
    </row>
    <row r="867" spans="1:3" x14ac:dyDescent="0.3">
      <c r="A867" s="8">
        <v>354390</v>
      </c>
      <c r="B867" s="2" t="s">
        <v>881</v>
      </c>
      <c r="C867" s="3">
        <v>543.91414250000003</v>
      </c>
    </row>
    <row r="868" spans="1:3" x14ac:dyDescent="0.3">
      <c r="A868" s="8">
        <v>53030</v>
      </c>
      <c r="B868" s="2" t="s">
        <v>882</v>
      </c>
      <c r="C868" s="3">
        <v>3668.4010440000002</v>
      </c>
    </row>
    <row r="869" spans="1:3" x14ac:dyDescent="0.3">
      <c r="A869" s="8">
        <v>301300</v>
      </c>
      <c r="B869" s="2" t="s">
        <v>883</v>
      </c>
      <c r="C869" s="3">
        <v>1110.8020300000001</v>
      </c>
    </row>
    <row r="870" spans="1:3" x14ac:dyDescent="0.3">
      <c r="A870" s="8">
        <v>64550</v>
      </c>
      <c r="B870" s="2" t="s">
        <v>884</v>
      </c>
      <c r="C870" s="3">
        <v>8852.9298130000006</v>
      </c>
    </row>
    <row r="871" spans="1:3" x14ac:dyDescent="0.3">
      <c r="A871" s="8">
        <v>314930</v>
      </c>
      <c r="B871" s="2" t="s">
        <v>885</v>
      </c>
      <c r="C871" s="3">
        <v>1208.96622</v>
      </c>
    </row>
    <row r="872" spans="1:3" x14ac:dyDescent="0.3">
      <c r="A872" s="8">
        <v>208710</v>
      </c>
      <c r="B872" s="2" t="s">
        <v>886</v>
      </c>
      <c r="C872" s="3">
        <v>433.10818425000002</v>
      </c>
    </row>
    <row r="873" spans="1:3" x14ac:dyDescent="0.3">
      <c r="A873" s="8">
        <v>86820</v>
      </c>
      <c r="B873" s="2" t="s">
        <v>887</v>
      </c>
      <c r="C873" s="3">
        <v>940.56570299999998</v>
      </c>
    </row>
    <row r="874" spans="1:3" x14ac:dyDescent="0.3">
      <c r="A874" s="8">
        <v>38460</v>
      </c>
      <c r="B874" s="2" t="s">
        <v>888</v>
      </c>
      <c r="C874" s="3">
        <v>713.11689999999999</v>
      </c>
    </row>
    <row r="875" spans="1:3" x14ac:dyDescent="0.3">
      <c r="A875" s="8">
        <v>281310</v>
      </c>
      <c r="B875" s="2" t="s">
        <v>889</v>
      </c>
      <c r="C875" s="3">
        <v>201.46763999999999</v>
      </c>
    </row>
    <row r="876" spans="1:3" x14ac:dyDescent="0.3">
      <c r="A876" s="8">
        <v>251120</v>
      </c>
      <c r="B876" s="2" t="s">
        <v>890</v>
      </c>
      <c r="C876" s="3">
        <v>1513.0518</v>
      </c>
    </row>
    <row r="877" spans="1:3" x14ac:dyDescent="0.3">
      <c r="A877" s="8">
        <v>266470</v>
      </c>
      <c r="B877" s="2" t="s">
        <v>891</v>
      </c>
      <c r="C877" s="3">
        <v>174.21956044999999</v>
      </c>
    </row>
    <row r="878" spans="1:3" x14ac:dyDescent="0.3">
      <c r="A878" s="8">
        <v>86040</v>
      </c>
      <c r="B878" s="2" t="s">
        <v>892</v>
      </c>
      <c r="C878" s="3">
        <v>1124.9683341</v>
      </c>
    </row>
    <row r="879" spans="1:3" x14ac:dyDescent="0.3">
      <c r="A879" s="8">
        <v>199290</v>
      </c>
      <c r="B879" s="2" t="s">
        <v>893</v>
      </c>
      <c r="C879" s="3">
        <v>161.319378</v>
      </c>
    </row>
    <row r="880" spans="1:3" x14ac:dyDescent="0.3">
      <c r="A880" s="8">
        <v>99430</v>
      </c>
      <c r="B880" s="2" t="s">
        <v>894</v>
      </c>
      <c r="C880" s="3">
        <v>1038.4107372000001</v>
      </c>
    </row>
    <row r="881" spans="1:3" x14ac:dyDescent="0.3">
      <c r="A881" s="8">
        <v>32980</v>
      </c>
      <c r="B881" s="2" t="s">
        <v>895</v>
      </c>
      <c r="C881" s="3">
        <v>449.24851799999999</v>
      </c>
    </row>
    <row r="882" spans="1:3" x14ac:dyDescent="0.3">
      <c r="A882" s="8">
        <v>222160</v>
      </c>
      <c r="B882" s="2" t="s">
        <v>896</v>
      </c>
      <c r="C882" s="3">
        <v>403.12136700000002</v>
      </c>
    </row>
    <row r="883" spans="1:3" x14ac:dyDescent="0.3">
      <c r="A883" s="8">
        <v>308080</v>
      </c>
      <c r="B883" s="2" t="s">
        <v>897</v>
      </c>
      <c r="C883" s="3">
        <v>1469.1684379999999</v>
      </c>
    </row>
    <row r="884" spans="1:3" x14ac:dyDescent="0.3">
      <c r="A884" s="8">
        <v>43150</v>
      </c>
      <c r="B884" s="2" t="s">
        <v>898</v>
      </c>
      <c r="C884" s="3">
        <v>4760.7890479999996</v>
      </c>
    </row>
    <row r="885" spans="1:3" x14ac:dyDescent="0.3">
      <c r="A885" s="8">
        <v>323990</v>
      </c>
      <c r="B885" s="2" t="s">
        <v>899</v>
      </c>
      <c r="C885" s="3">
        <v>6043.5309999999999</v>
      </c>
    </row>
    <row r="886" spans="1:3" x14ac:dyDescent="0.3">
      <c r="A886" s="8">
        <v>3610</v>
      </c>
      <c r="B886" s="2" t="s">
        <v>900</v>
      </c>
      <c r="C886" s="3">
        <v>3368.201564</v>
      </c>
    </row>
    <row r="887" spans="1:3" x14ac:dyDescent="0.3">
      <c r="A887" s="8">
        <v>267790</v>
      </c>
      <c r="B887" s="2" t="s">
        <v>901</v>
      </c>
      <c r="C887" s="3">
        <v>560.65904999999998</v>
      </c>
    </row>
    <row r="888" spans="1:3" x14ac:dyDescent="0.3">
      <c r="A888" s="8">
        <v>1340</v>
      </c>
      <c r="B888" s="2" t="s">
        <v>902</v>
      </c>
      <c r="C888" s="3">
        <v>2090.9518458500002</v>
      </c>
    </row>
    <row r="889" spans="1:3" x14ac:dyDescent="0.3">
      <c r="A889" s="8">
        <v>46310</v>
      </c>
      <c r="B889" s="2" t="s">
        <v>903</v>
      </c>
      <c r="C889" s="3">
        <v>546.74074529999996</v>
      </c>
    </row>
    <row r="890" spans="1:3" x14ac:dyDescent="0.3">
      <c r="A890" s="8">
        <v>35150</v>
      </c>
      <c r="B890" s="2" t="s">
        <v>904</v>
      </c>
      <c r="C890" s="3">
        <v>2134.5360000000001</v>
      </c>
    </row>
    <row r="891" spans="1:3" x14ac:dyDescent="0.3">
      <c r="A891" s="8">
        <v>331520</v>
      </c>
      <c r="B891" s="2" t="s">
        <v>905</v>
      </c>
      <c r="C891" s="3">
        <v>516.98842920000004</v>
      </c>
    </row>
    <row r="892" spans="1:3" x14ac:dyDescent="0.3">
      <c r="A892" s="8">
        <v>66410</v>
      </c>
      <c r="B892" s="2" t="s">
        <v>906</v>
      </c>
      <c r="C892" s="3">
        <v>1185.9499566</v>
      </c>
    </row>
    <row r="893" spans="1:3" x14ac:dyDescent="0.3">
      <c r="A893" s="8">
        <v>2410</v>
      </c>
      <c r="B893" s="2" t="s">
        <v>907</v>
      </c>
      <c r="C893" s="3">
        <v>1157.1703611999999</v>
      </c>
    </row>
    <row r="894" spans="1:3" x14ac:dyDescent="0.3">
      <c r="A894" s="8">
        <v>382900</v>
      </c>
      <c r="B894" s="2" t="s">
        <v>908</v>
      </c>
      <c r="C894" s="3">
        <v>2461.8409999999999</v>
      </c>
    </row>
    <row r="895" spans="1:3" x14ac:dyDescent="0.3">
      <c r="A895" s="8">
        <v>206400</v>
      </c>
      <c r="B895" s="2" t="s">
        <v>909</v>
      </c>
      <c r="C895" s="3">
        <v>791.49360194999997</v>
      </c>
    </row>
    <row r="896" spans="1:3" x14ac:dyDescent="0.3">
      <c r="A896" s="8">
        <v>19010</v>
      </c>
      <c r="B896" s="2" t="s">
        <v>910</v>
      </c>
      <c r="C896" s="3">
        <v>1062.81</v>
      </c>
    </row>
    <row r="897" spans="1:3" x14ac:dyDescent="0.3">
      <c r="A897" s="8">
        <v>322190</v>
      </c>
      <c r="B897" s="2" t="s">
        <v>911</v>
      </c>
      <c r="C897" s="3">
        <v>35.700788000000003</v>
      </c>
    </row>
    <row r="898" spans="1:3" x14ac:dyDescent="0.3">
      <c r="A898" s="8">
        <v>177350</v>
      </c>
      <c r="B898" s="2" t="s">
        <v>912</v>
      </c>
      <c r="C898" s="3">
        <v>764.69708979999996</v>
      </c>
    </row>
    <row r="899" spans="1:3" x14ac:dyDescent="0.3">
      <c r="A899" s="8">
        <v>299910</v>
      </c>
      <c r="B899" s="2" t="s">
        <v>913</v>
      </c>
      <c r="C899" s="3">
        <v>259.74889139999999</v>
      </c>
    </row>
    <row r="900" spans="1:3" x14ac:dyDescent="0.3">
      <c r="A900" s="8">
        <v>96300</v>
      </c>
      <c r="B900" s="2" t="s">
        <v>914</v>
      </c>
      <c r="C900" s="3">
        <v>377.24377814000002</v>
      </c>
    </row>
    <row r="901" spans="1:3" x14ac:dyDescent="0.3">
      <c r="A901" s="8">
        <v>7210</v>
      </c>
      <c r="B901" s="2" t="s">
        <v>915</v>
      </c>
      <c r="C901" s="3">
        <v>1549.4559999999999</v>
      </c>
    </row>
    <row r="902" spans="1:3" x14ac:dyDescent="0.3">
      <c r="A902" s="8">
        <v>225530</v>
      </c>
      <c r="B902" s="2" t="s">
        <v>916</v>
      </c>
      <c r="C902" s="3">
        <v>2460.1318179</v>
      </c>
    </row>
    <row r="903" spans="1:3" x14ac:dyDescent="0.3">
      <c r="A903" s="8">
        <v>250000</v>
      </c>
      <c r="B903" s="2" t="s">
        <v>917</v>
      </c>
      <c r="C903" s="3">
        <v>776.334295</v>
      </c>
    </row>
    <row r="904" spans="1:3" x14ac:dyDescent="0.3">
      <c r="A904" s="8">
        <v>2760</v>
      </c>
      <c r="B904" s="2" t="s">
        <v>918</v>
      </c>
      <c r="C904" s="3">
        <v>901.495</v>
      </c>
    </row>
    <row r="905" spans="1:3" x14ac:dyDescent="0.3">
      <c r="A905" s="8">
        <v>3850</v>
      </c>
      <c r="B905" s="2" t="s">
        <v>919</v>
      </c>
      <c r="C905" s="3">
        <v>7384.1750000000002</v>
      </c>
    </row>
    <row r="906" spans="1:3" x14ac:dyDescent="0.3">
      <c r="A906" s="8">
        <v>310210</v>
      </c>
      <c r="B906" s="2" t="s">
        <v>920</v>
      </c>
      <c r="C906" s="3">
        <v>3408.6006954999998</v>
      </c>
    </row>
    <row r="907" spans="1:3" x14ac:dyDescent="0.3">
      <c r="A907" s="8">
        <v>6910</v>
      </c>
      <c r="B907" s="2" t="s">
        <v>921</v>
      </c>
      <c r="C907" s="3">
        <v>2088.0175199999999</v>
      </c>
    </row>
    <row r="908" spans="1:3" x14ac:dyDescent="0.3">
      <c r="A908" s="8">
        <v>890</v>
      </c>
      <c r="B908" s="2" t="s">
        <v>922</v>
      </c>
      <c r="C908" s="3">
        <v>920.97525398000005</v>
      </c>
    </row>
    <row r="909" spans="1:3" x14ac:dyDescent="0.3">
      <c r="A909" s="8">
        <v>226340</v>
      </c>
      <c r="B909" s="2" t="s">
        <v>923</v>
      </c>
      <c r="C909" s="3">
        <v>541.84786940000004</v>
      </c>
    </row>
    <row r="910" spans="1:3" x14ac:dyDescent="0.3">
      <c r="A910" s="8">
        <v>206950</v>
      </c>
      <c r="B910" s="2" t="s">
        <v>924</v>
      </c>
      <c r="C910" s="3">
        <v>151.81213249999999</v>
      </c>
    </row>
    <row r="911" spans="1:3" x14ac:dyDescent="0.3">
      <c r="A911" s="8">
        <v>3000</v>
      </c>
      <c r="B911" s="2" t="s">
        <v>925</v>
      </c>
      <c r="C911" s="3">
        <v>5749.0006641</v>
      </c>
    </row>
    <row r="912" spans="1:3" x14ac:dyDescent="0.3">
      <c r="A912" s="8">
        <v>1270</v>
      </c>
      <c r="B912" s="2" t="s">
        <v>926</v>
      </c>
      <c r="C912" s="3">
        <v>2027.312713</v>
      </c>
    </row>
    <row r="913" spans="1:3" x14ac:dyDescent="0.3">
      <c r="A913" s="8">
        <v>1275</v>
      </c>
      <c r="B913" s="2" t="s">
        <v>927</v>
      </c>
      <c r="C913" s="3">
        <v>579</v>
      </c>
    </row>
    <row r="914" spans="1:3" x14ac:dyDescent="0.3">
      <c r="A914" s="8">
        <v>26940</v>
      </c>
      <c r="B914" s="2" t="s">
        <v>928</v>
      </c>
      <c r="C914" s="3">
        <v>754</v>
      </c>
    </row>
    <row r="915" spans="1:3" x14ac:dyDescent="0.3">
      <c r="A915" s="8">
        <v>14470</v>
      </c>
      <c r="B915" s="2" t="s">
        <v>929</v>
      </c>
      <c r="C915" s="3">
        <v>1171.0190700000001</v>
      </c>
    </row>
    <row r="916" spans="1:3" x14ac:dyDescent="0.3">
      <c r="A916" s="8">
        <v>11390</v>
      </c>
      <c r="B916" s="2" t="s">
        <v>930</v>
      </c>
      <c r="C916" s="3">
        <v>947.23199999999997</v>
      </c>
    </row>
    <row r="917" spans="1:3" x14ac:dyDescent="0.3">
      <c r="A917" s="8">
        <v>5030</v>
      </c>
      <c r="B917" s="2" t="s">
        <v>931</v>
      </c>
      <c r="C917" s="3">
        <v>514.87865527999998</v>
      </c>
    </row>
    <row r="918" spans="1:3" x14ac:dyDescent="0.3">
      <c r="A918" s="8">
        <v>8470</v>
      </c>
      <c r="B918" s="2" t="s">
        <v>932</v>
      </c>
      <c r="C918" s="3">
        <v>437.0496</v>
      </c>
    </row>
    <row r="919" spans="1:3" x14ac:dyDescent="0.3">
      <c r="A919" s="8">
        <v>338220</v>
      </c>
      <c r="B919" s="2" t="s">
        <v>933</v>
      </c>
      <c r="C919" s="3">
        <v>777.23050479999995</v>
      </c>
    </row>
    <row r="920" spans="1:3" x14ac:dyDescent="0.3">
      <c r="A920" s="8">
        <v>100120</v>
      </c>
      <c r="B920" s="2" t="s">
        <v>934</v>
      </c>
      <c r="C920" s="3">
        <v>3200.5967999999998</v>
      </c>
    </row>
    <row r="921" spans="1:3" x14ac:dyDescent="0.3">
      <c r="A921" s="8">
        <v>337930</v>
      </c>
      <c r="B921" s="2" t="s">
        <v>935</v>
      </c>
      <c r="C921" s="3">
        <v>1507.2293334999999</v>
      </c>
    </row>
    <row r="922" spans="1:3" x14ac:dyDescent="0.3">
      <c r="A922" s="8">
        <v>99390</v>
      </c>
      <c r="B922" s="2" t="s">
        <v>936</v>
      </c>
      <c r="C922" s="3">
        <v>634.50027590000002</v>
      </c>
    </row>
    <row r="923" spans="1:3" x14ac:dyDescent="0.3">
      <c r="A923" s="8">
        <v>64480</v>
      </c>
      <c r="B923" s="2" t="s">
        <v>937</v>
      </c>
      <c r="C923" s="3">
        <v>519.33612500000004</v>
      </c>
    </row>
    <row r="924" spans="1:3" x14ac:dyDescent="0.3">
      <c r="A924" s="8">
        <v>288330</v>
      </c>
      <c r="B924" s="2" t="s">
        <v>938</v>
      </c>
      <c r="C924" s="3">
        <v>2457.2084875</v>
      </c>
    </row>
    <row r="925" spans="1:3" x14ac:dyDescent="0.3">
      <c r="A925" s="8">
        <v>365900</v>
      </c>
      <c r="B925" s="2" t="s">
        <v>939</v>
      </c>
      <c r="C925" s="3">
        <v>486.86597999999998</v>
      </c>
    </row>
    <row r="926" spans="1:3" x14ac:dyDescent="0.3">
      <c r="A926" s="8">
        <v>251630</v>
      </c>
      <c r="B926" s="2" t="s">
        <v>940</v>
      </c>
      <c r="C926" s="3">
        <v>1000.73028</v>
      </c>
    </row>
    <row r="927" spans="1:3" x14ac:dyDescent="0.3">
      <c r="A927" s="8">
        <v>18290</v>
      </c>
      <c r="B927" s="2" t="s">
        <v>941</v>
      </c>
      <c r="C927" s="3">
        <v>1886.2689471000001</v>
      </c>
    </row>
    <row r="928" spans="1:3" x14ac:dyDescent="0.3">
      <c r="A928" s="8">
        <v>44480</v>
      </c>
      <c r="B928" s="2" t="s">
        <v>942</v>
      </c>
      <c r="C928" s="3">
        <v>480.30811784999997</v>
      </c>
    </row>
    <row r="929" spans="1:3" x14ac:dyDescent="0.3">
      <c r="A929" s="8">
        <v>33560</v>
      </c>
      <c r="B929" s="2" t="s">
        <v>943</v>
      </c>
      <c r="C929" s="3">
        <v>695.11500000000001</v>
      </c>
    </row>
    <row r="930" spans="1:3" x14ac:dyDescent="0.3">
      <c r="A930" s="8">
        <v>191600</v>
      </c>
      <c r="B930" s="2" t="s">
        <v>944</v>
      </c>
      <c r="C930" s="3">
        <v>413.25</v>
      </c>
    </row>
    <row r="931" spans="1:3" x14ac:dyDescent="0.3">
      <c r="A931" s="8">
        <v>369370</v>
      </c>
      <c r="B931" s="2" t="s">
        <v>945</v>
      </c>
      <c r="C931" s="3">
        <v>854.06620810000004</v>
      </c>
    </row>
    <row r="932" spans="1:3" x14ac:dyDescent="0.3">
      <c r="A932" s="8">
        <v>126340</v>
      </c>
      <c r="B932" s="2" t="s">
        <v>946</v>
      </c>
      <c r="C932" s="3">
        <v>2600.1585810000001</v>
      </c>
    </row>
    <row r="933" spans="1:3" x14ac:dyDescent="0.3">
      <c r="A933" s="8">
        <v>121800</v>
      </c>
      <c r="B933" s="2" t="s">
        <v>947</v>
      </c>
      <c r="C933" s="3">
        <v>2142.9957095999998</v>
      </c>
    </row>
    <row r="934" spans="1:3" x14ac:dyDescent="0.3">
      <c r="A934" s="8">
        <v>148140</v>
      </c>
      <c r="B934" s="2" t="s">
        <v>948</v>
      </c>
      <c r="C934" s="3">
        <v>276.53546879999999</v>
      </c>
    </row>
    <row r="935" spans="1:3" x14ac:dyDescent="0.3">
      <c r="A935" s="8">
        <v>82800</v>
      </c>
      <c r="B935" s="2" t="s">
        <v>949</v>
      </c>
      <c r="C935" s="3">
        <v>1488.5139951599999</v>
      </c>
    </row>
    <row r="936" spans="1:3" x14ac:dyDescent="0.3">
      <c r="A936" s="8">
        <v>318410</v>
      </c>
      <c r="B936" s="2" t="s">
        <v>950</v>
      </c>
      <c r="C936" s="3">
        <v>512.74892890000001</v>
      </c>
    </row>
    <row r="937" spans="1:3" x14ac:dyDescent="0.3">
      <c r="A937" s="8">
        <v>2070</v>
      </c>
      <c r="B937" s="2" t="s">
        <v>951</v>
      </c>
      <c r="C937" s="3">
        <v>430.52315549999997</v>
      </c>
    </row>
    <row r="938" spans="1:3" x14ac:dyDescent="0.3">
      <c r="A938" s="8">
        <v>100220</v>
      </c>
      <c r="B938" s="2" t="s">
        <v>952</v>
      </c>
      <c r="C938" s="3">
        <v>772.00641540000004</v>
      </c>
    </row>
    <row r="939" spans="1:3" x14ac:dyDescent="0.3">
      <c r="A939" s="8">
        <v>419540</v>
      </c>
      <c r="B939" s="2" t="s">
        <v>953</v>
      </c>
      <c r="C939" s="3">
        <v>565.38072360000001</v>
      </c>
    </row>
    <row r="940" spans="1:3" x14ac:dyDescent="0.3">
      <c r="A940" s="8">
        <v>146320</v>
      </c>
      <c r="B940" s="2" t="s">
        <v>954</v>
      </c>
      <c r="C940" s="3">
        <v>1997.4195645</v>
      </c>
    </row>
    <row r="941" spans="1:3" x14ac:dyDescent="0.3">
      <c r="A941" s="8">
        <v>200780</v>
      </c>
      <c r="B941" s="2" t="s">
        <v>955</v>
      </c>
      <c r="C941" s="3">
        <v>738.95711040000003</v>
      </c>
    </row>
    <row r="942" spans="1:3" x14ac:dyDescent="0.3">
      <c r="A942" s="8">
        <v>141000</v>
      </c>
      <c r="B942" s="2" t="s">
        <v>956</v>
      </c>
      <c r="C942" s="3">
        <v>1057.6141829999999</v>
      </c>
    </row>
    <row r="943" spans="1:3" x14ac:dyDescent="0.3">
      <c r="A943" s="8">
        <v>90460</v>
      </c>
      <c r="B943" s="2" t="s">
        <v>957</v>
      </c>
      <c r="C943" s="3">
        <v>9201.9891929999994</v>
      </c>
    </row>
    <row r="944" spans="1:3" x14ac:dyDescent="0.3">
      <c r="A944" s="8">
        <v>83650</v>
      </c>
      <c r="B944" s="2" t="s">
        <v>958</v>
      </c>
      <c r="C944" s="3">
        <v>1986.4</v>
      </c>
    </row>
    <row r="945" spans="1:3" x14ac:dyDescent="0.3">
      <c r="A945" s="8">
        <v>215050</v>
      </c>
      <c r="B945" s="2" t="s">
        <v>959</v>
      </c>
      <c r="C945" s="3">
        <v>19.34959392</v>
      </c>
    </row>
    <row r="946" spans="1:3" x14ac:dyDescent="0.3">
      <c r="A946" s="8">
        <v>142760</v>
      </c>
      <c r="B946" s="2" t="s">
        <v>960</v>
      </c>
      <c r="C946" s="3">
        <v>1267.3784591000001</v>
      </c>
    </row>
    <row r="947" spans="1:3" x14ac:dyDescent="0.3">
      <c r="A947" s="8">
        <v>65170</v>
      </c>
      <c r="B947" s="2" t="s">
        <v>961</v>
      </c>
      <c r="C947" s="3">
        <v>693.08065461000001</v>
      </c>
    </row>
    <row r="948" spans="1:3" x14ac:dyDescent="0.3">
      <c r="A948" s="8">
        <v>86220</v>
      </c>
      <c r="B948" s="2" t="s">
        <v>962</v>
      </c>
      <c r="C948" s="3">
        <v>232.09633675000001</v>
      </c>
    </row>
    <row r="949" spans="1:3" x14ac:dyDescent="0.3">
      <c r="A949" s="8">
        <v>86670</v>
      </c>
      <c r="B949" s="2" t="s">
        <v>963</v>
      </c>
      <c r="C949" s="3">
        <v>1405.2767960000001</v>
      </c>
    </row>
    <row r="950" spans="1:3" x14ac:dyDescent="0.3">
      <c r="A950" s="8">
        <v>335890</v>
      </c>
      <c r="B950" s="2" t="s">
        <v>964</v>
      </c>
      <c r="C950" s="3">
        <v>1659.7069712</v>
      </c>
    </row>
    <row r="951" spans="1:3" x14ac:dyDescent="0.3">
      <c r="A951" s="8">
        <v>138580</v>
      </c>
      <c r="B951" s="2" t="s">
        <v>965</v>
      </c>
      <c r="C951" s="3">
        <v>1666.9004457000001</v>
      </c>
    </row>
    <row r="952" spans="1:3" x14ac:dyDescent="0.3">
      <c r="A952" s="8">
        <v>82920</v>
      </c>
      <c r="B952" s="2" t="s">
        <v>966</v>
      </c>
      <c r="C952" s="3">
        <v>2961.6334000000002</v>
      </c>
    </row>
    <row r="953" spans="1:3" x14ac:dyDescent="0.3">
      <c r="A953" s="8">
        <v>54220</v>
      </c>
      <c r="B953" s="2" t="s">
        <v>967</v>
      </c>
      <c r="C953" s="3">
        <v>396.31540725000002</v>
      </c>
    </row>
    <row r="954" spans="1:3" x14ac:dyDescent="0.3">
      <c r="A954" s="8">
        <v>42370</v>
      </c>
      <c r="B954" s="2" t="s">
        <v>968</v>
      </c>
      <c r="C954" s="3">
        <v>1768.5016874999999</v>
      </c>
    </row>
    <row r="955" spans="1:3" x14ac:dyDescent="0.3">
      <c r="A955" s="8">
        <v>30790</v>
      </c>
      <c r="B955" s="2" t="s">
        <v>969</v>
      </c>
      <c r="C955" s="3">
        <v>192.0832308</v>
      </c>
    </row>
    <row r="956" spans="1:3" x14ac:dyDescent="0.3">
      <c r="A956" s="8">
        <v>50090</v>
      </c>
      <c r="B956" s="2" t="s">
        <v>970</v>
      </c>
      <c r="C956" s="3">
        <v>383.03247928000002</v>
      </c>
    </row>
    <row r="957" spans="1:3" x14ac:dyDescent="0.3">
      <c r="A957" s="8">
        <v>307870</v>
      </c>
      <c r="B957" s="2" t="s">
        <v>971</v>
      </c>
      <c r="C957" s="3">
        <v>627.83954000000006</v>
      </c>
    </row>
    <row r="958" spans="1:3" x14ac:dyDescent="0.3">
      <c r="A958" s="8">
        <v>357880</v>
      </c>
      <c r="B958" s="2" t="s">
        <v>972</v>
      </c>
      <c r="C958" s="3">
        <v>814.85633719999998</v>
      </c>
    </row>
    <row r="959" spans="1:3" x14ac:dyDescent="0.3">
      <c r="A959" s="8">
        <v>32850</v>
      </c>
      <c r="B959" s="2" t="s">
        <v>973</v>
      </c>
      <c r="C959" s="3">
        <v>972.46264050000002</v>
      </c>
    </row>
    <row r="960" spans="1:3" x14ac:dyDescent="0.3">
      <c r="A960" s="8">
        <v>148780</v>
      </c>
      <c r="B960" s="2" t="s">
        <v>974</v>
      </c>
      <c r="C960" s="3">
        <v>285.21272575</v>
      </c>
    </row>
    <row r="961" spans="1:3" x14ac:dyDescent="0.3">
      <c r="A961" s="8">
        <v>238200</v>
      </c>
      <c r="B961" s="2" t="s">
        <v>975</v>
      </c>
      <c r="C961" s="3">
        <v>806.548</v>
      </c>
    </row>
    <row r="962" spans="1:3" x14ac:dyDescent="0.3">
      <c r="A962" s="8">
        <v>93190</v>
      </c>
      <c r="B962" s="2" t="s">
        <v>976</v>
      </c>
      <c r="C962" s="3">
        <v>1452.5373274999999</v>
      </c>
    </row>
    <row r="963" spans="1:3" x14ac:dyDescent="0.3">
      <c r="A963" s="8">
        <v>65450</v>
      </c>
      <c r="B963" s="2" t="s">
        <v>977</v>
      </c>
      <c r="C963" s="3">
        <v>1593.0956799999999</v>
      </c>
    </row>
    <row r="964" spans="1:3" x14ac:dyDescent="0.3">
      <c r="A964" s="8">
        <v>210120</v>
      </c>
      <c r="B964" s="2" t="s">
        <v>978</v>
      </c>
      <c r="C964" s="3">
        <v>425.80650000000003</v>
      </c>
    </row>
    <row r="965" spans="1:3" x14ac:dyDescent="0.3">
      <c r="A965" s="8">
        <v>5180</v>
      </c>
      <c r="B965" s="2" t="s">
        <v>979</v>
      </c>
      <c r="C965" s="3">
        <v>3965.1245024999998</v>
      </c>
    </row>
    <row r="966" spans="1:3" x14ac:dyDescent="0.3">
      <c r="A966" s="8">
        <v>72950</v>
      </c>
      <c r="B966" s="2" t="s">
        <v>980</v>
      </c>
      <c r="C966" s="3">
        <v>380.70548489999999</v>
      </c>
    </row>
    <row r="967" spans="1:3" x14ac:dyDescent="0.3">
      <c r="A967" s="8">
        <v>266170</v>
      </c>
      <c r="B967" s="2" t="s">
        <v>981</v>
      </c>
      <c r="C967" s="3">
        <v>46.001984399999998</v>
      </c>
    </row>
    <row r="968" spans="1:3" x14ac:dyDescent="0.3">
      <c r="A968" s="8">
        <v>143240</v>
      </c>
      <c r="B968" s="2" t="s">
        <v>982</v>
      </c>
      <c r="C968" s="3">
        <v>3333.0020865000001</v>
      </c>
    </row>
    <row r="969" spans="1:3" x14ac:dyDescent="0.3">
      <c r="A969" s="8">
        <v>3960</v>
      </c>
      <c r="B969" s="2" t="s">
        <v>983</v>
      </c>
      <c r="C969" s="3">
        <v>2341.5213184999998</v>
      </c>
    </row>
    <row r="970" spans="1:3" x14ac:dyDescent="0.3">
      <c r="A970" s="8">
        <v>8040</v>
      </c>
      <c r="B970" s="2" t="s">
        <v>984</v>
      </c>
      <c r="C970" s="3">
        <v>1460.8466100000001</v>
      </c>
    </row>
    <row r="971" spans="1:3" x14ac:dyDescent="0.3">
      <c r="A971" s="8">
        <v>7160</v>
      </c>
      <c r="B971" s="2" t="s">
        <v>985</v>
      </c>
      <c r="C971" s="3">
        <v>2092.5</v>
      </c>
    </row>
    <row r="972" spans="1:3" x14ac:dyDescent="0.3">
      <c r="A972" s="8">
        <v>14710</v>
      </c>
      <c r="B972" s="2" t="s">
        <v>986</v>
      </c>
      <c r="C972" s="3">
        <v>833.37748120000003</v>
      </c>
    </row>
    <row r="973" spans="1:3" x14ac:dyDescent="0.3">
      <c r="A973" s="8">
        <v>6090</v>
      </c>
      <c r="B973" s="2" t="s">
        <v>987</v>
      </c>
      <c r="C973" s="3">
        <v>764.18413290000001</v>
      </c>
    </row>
    <row r="974" spans="1:3" x14ac:dyDescent="0.3">
      <c r="A974" s="8">
        <v>419120</v>
      </c>
      <c r="B974" s="2" t="s">
        <v>988</v>
      </c>
      <c r="C974" s="3">
        <v>1054.8760749999999</v>
      </c>
    </row>
    <row r="975" spans="1:3" x14ac:dyDescent="0.3">
      <c r="A975" s="8">
        <v>100090</v>
      </c>
      <c r="B975" s="2" t="s">
        <v>989</v>
      </c>
      <c r="C975" s="3">
        <v>12270.670265999999</v>
      </c>
    </row>
    <row r="976" spans="1:3" x14ac:dyDescent="0.3">
      <c r="A976" s="8">
        <v>122350</v>
      </c>
      <c r="B976" s="2" t="s">
        <v>990</v>
      </c>
      <c r="C976" s="3">
        <v>1662.0142037999999</v>
      </c>
    </row>
    <row r="977" spans="1:3" x14ac:dyDescent="0.3">
      <c r="A977" s="8">
        <v>14970</v>
      </c>
      <c r="B977" s="2" t="s">
        <v>991</v>
      </c>
      <c r="C977" s="3">
        <v>843.97500000000002</v>
      </c>
    </row>
    <row r="978" spans="1:3" x14ac:dyDescent="0.3">
      <c r="A978" s="8">
        <v>18310</v>
      </c>
      <c r="B978" s="2" t="s">
        <v>992</v>
      </c>
      <c r="C978" s="3">
        <v>3079.65</v>
      </c>
    </row>
    <row r="979" spans="1:3" x14ac:dyDescent="0.3">
      <c r="A979" s="8">
        <v>53700</v>
      </c>
      <c r="B979" s="2" t="s">
        <v>993</v>
      </c>
      <c r="C979" s="3">
        <v>1131.9406059999999</v>
      </c>
    </row>
    <row r="980" spans="1:3" x14ac:dyDescent="0.3">
      <c r="A980" s="8">
        <v>9620</v>
      </c>
      <c r="B980" s="2" t="s">
        <v>994</v>
      </c>
      <c r="C980" s="3">
        <v>504.59950515000003</v>
      </c>
    </row>
    <row r="981" spans="1:3" x14ac:dyDescent="0.3">
      <c r="A981" s="8">
        <v>23600</v>
      </c>
      <c r="B981" s="2" t="s">
        <v>995</v>
      </c>
      <c r="C981" s="3">
        <v>1778.7</v>
      </c>
    </row>
    <row r="982" spans="1:3" x14ac:dyDescent="0.3">
      <c r="A982" s="8">
        <v>1470</v>
      </c>
      <c r="B982" s="2" t="s">
        <v>996</v>
      </c>
      <c r="C982" s="3">
        <v>3133.1229937500002</v>
      </c>
    </row>
    <row r="983" spans="1:3" x14ac:dyDescent="0.3">
      <c r="A983" s="8">
        <v>6400</v>
      </c>
      <c r="B983" s="2" t="s">
        <v>997</v>
      </c>
      <c r="C983" s="3">
        <v>499230.4878</v>
      </c>
    </row>
    <row r="984" spans="1:3" x14ac:dyDescent="0.3">
      <c r="A984" s="8">
        <v>6405</v>
      </c>
      <c r="B984" s="2" t="s">
        <v>998</v>
      </c>
      <c r="C984" s="3">
        <v>5541.2938000000004</v>
      </c>
    </row>
    <row r="985" spans="1:3" x14ac:dyDescent="0.3">
      <c r="A985" s="8">
        <v>6660</v>
      </c>
      <c r="B985" s="2" t="s">
        <v>999</v>
      </c>
      <c r="C985" s="3">
        <v>873.578755</v>
      </c>
    </row>
    <row r="986" spans="1:3" x14ac:dyDescent="0.3">
      <c r="A986" s="8">
        <v>380320</v>
      </c>
      <c r="B986" s="2" t="s">
        <v>1000</v>
      </c>
      <c r="C986" s="3">
        <v>186.38749999999999</v>
      </c>
    </row>
    <row r="987" spans="1:3" x14ac:dyDescent="0.3">
      <c r="A987" s="8">
        <v>28260</v>
      </c>
      <c r="B987" s="2" t="s">
        <v>1001</v>
      </c>
      <c r="C987" s="3">
        <v>227067.803415</v>
      </c>
    </row>
    <row r="988" spans="1:3" x14ac:dyDescent="0.3">
      <c r="A988" s="2" t="s">
        <v>1002</v>
      </c>
      <c r="B988" s="2" t="s">
        <v>1003</v>
      </c>
      <c r="C988" s="3">
        <v>1790.1675</v>
      </c>
    </row>
    <row r="989" spans="1:3" x14ac:dyDescent="0.3">
      <c r="A989" s="8">
        <v>207940</v>
      </c>
      <c r="B989" s="2" t="s">
        <v>1004</v>
      </c>
      <c r="C989" s="3">
        <v>629178.16</v>
      </c>
    </row>
    <row r="990" spans="1:3" x14ac:dyDescent="0.3">
      <c r="A990" s="8">
        <v>32830</v>
      </c>
      <c r="B990" s="2" t="s">
        <v>1005</v>
      </c>
      <c r="C990" s="3">
        <v>144600</v>
      </c>
    </row>
    <row r="991" spans="1:3" x14ac:dyDescent="0.3">
      <c r="A991" s="8">
        <v>377630</v>
      </c>
      <c r="B991" s="2" t="s">
        <v>1006</v>
      </c>
      <c r="C991" s="3">
        <v>241.2</v>
      </c>
    </row>
    <row r="992" spans="1:3" x14ac:dyDescent="0.3">
      <c r="A992" s="8">
        <v>425290</v>
      </c>
      <c r="B992" s="2" t="s">
        <v>1007</v>
      </c>
      <c r="C992" s="3">
        <v>183.816</v>
      </c>
    </row>
    <row r="993" spans="1:3" x14ac:dyDescent="0.3">
      <c r="A993" s="8">
        <v>439250</v>
      </c>
      <c r="B993" s="2" t="s">
        <v>1008</v>
      </c>
      <c r="C993" s="3">
        <v>358.95499999999998</v>
      </c>
    </row>
    <row r="994" spans="1:3" x14ac:dyDescent="0.3">
      <c r="A994" s="8">
        <v>18260</v>
      </c>
      <c r="B994" s="2" t="s">
        <v>1009</v>
      </c>
      <c r="C994" s="3">
        <v>98269.805999999997</v>
      </c>
    </row>
    <row r="995" spans="1:3" x14ac:dyDescent="0.3">
      <c r="A995" s="8">
        <v>28050</v>
      </c>
      <c r="B995" s="2" t="s">
        <v>1010</v>
      </c>
      <c r="C995" s="3">
        <v>48216</v>
      </c>
    </row>
    <row r="996" spans="1:3" x14ac:dyDescent="0.3">
      <c r="A996" s="8">
        <v>9150</v>
      </c>
      <c r="B996" s="2" t="s">
        <v>1011</v>
      </c>
      <c r="C996" s="3">
        <v>101583.42656000001</v>
      </c>
    </row>
    <row r="997" spans="1:3" x14ac:dyDescent="0.3">
      <c r="A997" s="8">
        <v>9155</v>
      </c>
      <c r="B997" s="2" t="s">
        <v>1012</v>
      </c>
      <c r="C997" s="3">
        <v>2008.725944</v>
      </c>
    </row>
    <row r="998" spans="1:3" x14ac:dyDescent="0.3">
      <c r="A998" s="8">
        <v>5930</v>
      </c>
      <c r="B998" s="2" t="s">
        <v>1013</v>
      </c>
      <c r="C998" s="3">
        <v>3737083.8763000001</v>
      </c>
    </row>
    <row r="999" spans="1:3" x14ac:dyDescent="0.3">
      <c r="A999" s="8">
        <v>5935</v>
      </c>
      <c r="B999" s="2" t="s">
        <v>1014</v>
      </c>
      <c r="C999" s="3">
        <v>462462.32539999997</v>
      </c>
    </row>
    <row r="1000" spans="1:3" x14ac:dyDescent="0.3">
      <c r="A1000" s="8">
        <v>1360</v>
      </c>
      <c r="B1000" s="2" t="s">
        <v>1015</v>
      </c>
      <c r="C1000" s="3">
        <v>1917.47735545</v>
      </c>
    </row>
    <row r="1001" spans="1:3" x14ac:dyDescent="0.3">
      <c r="A1001" s="8">
        <v>10140</v>
      </c>
      <c r="B1001" s="2" t="s">
        <v>1016</v>
      </c>
      <c r="C1001" s="3">
        <v>45936</v>
      </c>
    </row>
    <row r="1002" spans="1:3" x14ac:dyDescent="0.3">
      <c r="A1002" s="8">
        <v>10145</v>
      </c>
      <c r="B1002" s="2" t="s">
        <v>1017</v>
      </c>
      <c r="C1002" s="3">
        <v>224.521975</v>
      </c>
    </row>
    <row r="1003" spans="1:3" x14ac:dyDescent="0.3">
      <c r="A1003" s="8">
        <v>16360</v>
      </c>
      <c r="B1003" s="2" t="s">
        <v>1018</v>
      </c>
      <c r="C1003" s="3">
        <v>31924.75</v>
      </c>
    </row>
    <row r="1004" spans="1:3" x14ac:dyDescent="0.3">
      <c r="A1004" s="8">
        <v>68290</v>
      </c>
      <c r="B1004" s="2" t="s">
        <v>1019</v>
      </c>
      <c r="C1004" s="3">
        <v>2760</v>
      </c>
    </row>
    <row r="1005" spans="1:3" x14ac:dyDescent="0.3">
      <c r="A1005" s="8">
        <v>29780</v>
      </c>
      <c r="B1005" s="2" t="s">
        <v>1020</v>
      </c>
      <c r="C1005" s="3">
        <v>37654.139575000001</v>
      </c>
    </row>
    <row r="1006" spans="1:3" x14ac:dyDescent="0.3">
      <c r="A1006" s="8">
        <v>810</v>
      </c>
      <c r="B1006" s="2" t="s">
        <v>1021</v>
      </c>
      <c r="C1006" s="3">
        <v>96407.793294999996</v>
      </c>
    </row>
    <row r="1007" spans="1:3" x14ac:dyDescent="0.3">
      <c r="A1007" s="8">
        <v>815</v>
      </c>
      <c r="B1007" s="2" t="s">
        <v>1022</v>
      </c>
      <c r="C1007" s="3">
        <v>5234.88</v>
      </c>
    </row>
    <row r="1008" spans="1:3" x14ac:dyDescent="0.3">
      <c r="A1008" s="8">
        <v>6110</v>
      </c>
      <c r="B1008" s="2" t="s">
        <v>1023</v>
      </c>
      <c r="C1008" s="3">
        <v>3531</v>
      </c>
    </row>
    <row r="1009" spans="1:3" x14ac:dyDescent="0.3">
      <c r="A1009" s="8">
        <v>9300</v>
      </c>
      <c r="B1009" s="2" t="s">
        <v>1024</v>
      </c>
      <c r="C1009" s="3">
        <v>1022.385</v>
      </c>
    </row>
    <row r="1010" spans="1:3" x14ac:dyDescent="0.3">
      <c r="A1010" s="8">
        <v>145990</v>
      </c>
      <c r="B1010" s="2" t="s">
        <v>1025</v>
      </c>
      <c r="C1010" s="3">
        <v>4218.2006410000004</v>
      </c>
    </row>
    <row r="1011" spans="1:3" x14ac:dyDescent="0.3">
      <c r="A1011" s="8">
        <v>145995</v>
      </c>
      <c r="B1011" s="2" t="s">
        <v>1026</v>
      </c>
      <c r="C1011" s="3">
        <v>120.457785</v>
      </c>
    </row>
    <row r="1012" spans="1:3" x14ac:dyDescent="0.3">
      <c r="A1012" s="8">
        <v>3230</v>
      </c>
      <c r="B1012" s="2" t="s">
        <v>1027</v>
      </c>
      <c r="C1012" s="3">
        <v>8436.9768000000004</v>
      </c>
    </row>
    <row r="1013" spans="1:3" x14ac:dyDescent="0.3">
      <c r="A1013" s="8">
        <v>225190</v>
      </c>
      <c r="B1013" s="2" t="s">
        <v>1028</v>
      </c>
      <c r="C1013" s="3">
        <v>1106.3159920000001</v>
      </c>
    </row>
    <row r="1014" spans="1:3" x14ac:dyDescent="0.3">
      <c r="A1014" s="8">
        <v>2170</v>
      </c>
      <c r="B1014" s="2" t="s">
        <v>1029</v>
      </c>
      <c r="C1014" s="3">
        <v>1575</v>
      </c>
    </row>
    <row r="1015" spans="1:3" x14ac:dyDescent="0.3">
      <c r="A1015" s="8">
        <v>272550</v>
      </c>
      <c r="B1015" s="2" t="s">
        <v>1030</v>
      </c>
      <c r="C1015" s="3">
        <v>2778.8060959999998</v>
      </c>
    </row>
    <row r="1016" spans="1:3" x14ac:dyDescent="0.3">
      <c r="A1016" s="8">
        <v>70</v>
      </c>
      <c r="B1016" s="2" t="s">
        <v>1031</v>
      </c>
      <c r="C1016" s="3">
        <v>5857.9613639999998</v>
      </c>
    </row>
    <row r="1017" spans="1:3" x14ac:dyDescent="0.3">
      <c r="A1017" s="8">
        <v>75</v>
      </c>
      <c r="B1017" s="2" t="s">
        <v>1032</v>
      </c>
      <c r="C1017" s="3">
        <v>174.529292</v>
      </c>
    </row>
    <row r="1018" spans="1:3" x14ac:dyDescent="0.3">
      <c r="A1018" s="8">
        <v>2810</v>
      </c>
      <c r="B1018" s="2" t="s">
        <v>1033</v>
      </c>
      <c r="C1018" s="3">
        <v>2419.1701880000001</v>
      </c>
    </row>
    <row r="1019" spans="1:3" x14ac:dyDescent="0.3">
      <c r="A1019" s="8">
        <v>361670</v>
      </c>
      <c r="B1019" s="2" t="s">
        <v>1034</v>
      </c>
      <c r="C1019" s="3">
        <v>490.81918280000002</v>
      </c>
    </row>
    <row r="1020" spans="1:3" x14ac:dyDescent="0.3">
      <c r="A1020" s="8">
        <v>54540</v>
      </c>
      <c r="B1020" s="2" t="s">
        <v>1035</v>
      </c>
      <c r="C1020" s="3">
        <v>557.70000000000005</v>
      </c>
    </row>
    <row r="1021" spans="1:3" x14ac:dyDescent="0.3">
      <c r="A1021" s="8">
        <v>65570</v>
      </c>
      <c r="B1021" s="2" t="s">
        <v>1036</v>
      </c>
      <c r="C1021" s="3">
        <v>576.40013399999998</v>
      </c>
    </row>
    <row r="1022" spans="1:3" x14ac:dyDescent="0.3">
      <c r="A1022" s="8">
        <v>5680</v>
      </c>
      <c r="B1022" s="2" t="s">
        <v>1037</v>
      </c>
      <c r="C1022" s="3">
        <v>1942</v>
      </c>
    </row>
    <row r="1023" spans="1:3" x14ac:dyDescent="0.3">
      <c r="A1023" s="8">
        <v>3720</v>
      </c>
      <c r="B1023" s="2" t="s">
        <v>1038</v>
      </c>
      <c r="C1023" s="3">
        <v>918</v>
      </c>
    </row>
    <row r="1024" spans="1:3" x14ac:dyDescent="0.3">
      <c r="A1024" s="8">
        <v>23000</v>
      </c>
      <c r="B1024" s="2" t="s">
        <v>1039</v>
      </c>
      <c r="C1024" s="3">
        <v>1148</v>
      </c>
    </row>
    <row r="1025" spans="1:3" x14ac:dyDescent="0.3">
      <c r="A1025" s="8">
        <v>4380</v>
      </c>
      <c r="B1025" s="2" t="s">
        <v>1040</v>
      </c>
      <c r="C1025" s="3">
        <v>2730</v>
      </c>
    </row>
    <row r="1026" spans="1:3" x14ac:dyDescent="0.3">
      <c r="A1026" s="8">
        <v>2450</v>
      </c>
      <c r="B1026" s="2" t="s">
        <v>1041</v>
      </c>
      <c r="C1026" s="3">
        <v>1204.0611695</v>
      </c>
    </row>
    <row r="1027" spans="1:3" x14ac:dyDescent="0.3">
      <c r="A1027" s="8">
        <v>32280</v>
      </c>
      <c r="B1027" s="2" t="s">
        <v>1042</v>
      </c>
      <c r="C1027" s="3">
        <v>327.51451800000001</v>
      </c>
    </row>
    <row r="1028" spans="1:3" x14ac:dyDescent="0.3">
      <c r="A1028" s="8">
        <v>2290</v>
      </c>
      <c r="B1028" s="2" t="s">
        <v>1043</v>
      </c>
      <c r="C1028" s="3">
        <v>548.70000000000005</v>
      </c>
    </row>
    <row r="1029" spans="1:3" x14ac:dyDescent="0.3">
      <c r="A1029" s="8">
        <v>4440</v>
      </c>
      <c r="B1029" s="2" t="s">
        <v>1044</v>
      </c>
      <c r="C1029" s="3">
        <v>836.48891790000005</v>
      </c>
    </row>
    <row r="1030" spans="1:3" x14ac:dyDescent="0.3">
      <c r="A1030" s="8">
        <v>520</v>
      </c>
      <c r="B1030" s="2" t="s">
        <v>1045</v>
      </c>
      <c r="C1030" s="3">
        <v>1068.3556550000001</v>
      </c>
    </row>
    <row r="1031" spans="1:3" x14ac:dyDescent="0.3">
      <c r="A1031" s="8">
        <v>9770</v>
      </c>
      <c r="B1031" s="2" t="s">
        <v>1046</v>
      </c>
      <c r="C1031" s="3">
        <v>658.74235850000002</v>
      </c>
    </row>
    <row r="1032" spans="1:3" x14ac:dyDescent="0.3">
      <c r="A1032" s="8">
        <v>37460</v>
      </c>
      <c r="B1032" s="2" t="s">
        <v>1047</v>
      </c>
      <c r="C1032" s="3">
        <v>1437.6617882</v>
      </c>
    </row>
    <row r="1033" spans="1:3" x14ac:dyDescent="0.3">
      <c r="A1033" s="8">
        <v>32750</v>
      </c>
      <c r="B1033" s="2" t="s">
        <v>1048</v>
      </c>
      <c r="C1033" s="3">
        <v>509.76</v>
      </c>
    </row>
    <row r="1034" spans="1:3" x14ac:dyDescent="0.3">
      <c r="A1034" s="8">
        <v>54090</v>
      </c>
      <c r="B1034" s="2" t="s">
        <v>1049</v>
      </c>
      <c r="C1034" s="3">
        <v>786.21580800000004</v>
      </c>
    </row>
    <row r="1035" spans="1:3" x14ac:dyDescent="0.3">
      <c r="A1035" s="8">
        <v>5500</v>
      </c>
      <c r="B1035" s="2" t="s">
        <v>1050</v>
      </c>
      <c r="C1035" s="3">
        <v>3641.8</v>
      </c>
    </row>
    <row r="1036" spans="1:3" x14ac:dyDescent="0.3">
      <c r="A1036" s="8">
        <v>250</v>
      </c>
      <c r="B1036" s="2" t="s">
        <v>1051</v>
      </c>
      <c r="C1036" s="3">
        <v>10792.051434000001</v>
      </c>
    </row>
    <row r="1037" spans="1:3" x14ac:dyDescent="0.3">
      <c r="A1037" s="8">
        <v>4690</v>
      </c>
      <c r="B1037" s="2" t="s">
        <v>1052</v>
      </c>
      <c r="C1037" s="3">
        <v>15409.094999999999</v>
      </c>
    </row>
    <row r="1038" spans="1:3" x14ac:dyDescent="0.3">
      <c r="A1038" s="8">
        <v>24950</v>
      </c>
      <c r="B1038" s="2" t="s">
        <v>1053</v>
      </c>
      <c r="C1038" s="3">
        <v>1008.7918519999999</v>
      </c>
    </row>
    <row r="1039" spans="1:3" x14ac:dyDescent="0.3">
      <c r="A1039" s="8">
        <v>38500</v>
      </c>
      <c r="B1039" s="2" t="s">
        <v>1054</v>
      </c>
      <c r="C1039" s="3">
        <v>4354.4229470999999</v>
      </c>
    </row>
    <row r="1040" spans="1:3" x14ac:dyDescent="0.3">
      <c r="A1040" s="8">
        <v>17480</v>
      </c>
      <c r="B1040" s="2" t="s">
        <v>1055</v>
      </c>
      <c r="C1040" s="3">
        <v>786.714789</v>
      </c>
    </row>
    <row r="1041" spans="1:3" x14ac:dyDescent="0.3">
      <c r="A1041" s="8">
        <v>10960</v>
      </c>
      <c r="B1041" s="2" t="s">
        <v>1056</v>
      </c>
      <c r="C1041" s="3">
        <v>1070</v>
      </c>
    </row>
    <row r="1042" spans="1:3" x14ac:dyDescent="0.3">
      <c r="A1042" s="8">
        <v>46390</v>
      </c>
      <c r="B1042" s="2" t="s">
        <v>1057</v>
      </c>
      <c r="C1042" s="3">
        <v>1260.6496436</v>
      </c>
    </row>
    <row r="1043" spans="1:3" x14ac:dyDescent="0.3">
      <c r="A1043" s="8">
        <v>4450</v>
      </c>
      <c r="B1043" s="2" t="s">
        <v>1058</v>
      </c>
      <c r="C1043" s="3">
        <v>814.35526200000004</v>
      </c>
    </row>
    <row r="1044" spans="1:3" x14ac:dyDescent="0.3">
      <c r="A1044" s="8">
        <v>9470</v>
      </c>
      <c r="B1044" s="2" t="s">
        <v>1059</v>
      </c>
      <c r="C1044" s="3">
        <v>1068.13193</v>
      </c>
    </row>
    <row r="1045" spans="1:3" x14ac:dyDescent="0.3">
      <c r="A1045" s="8">
        <v>11230</v>
      </c>
      <c r="B1045" s="2" t="s">
        <v>1060</v>
      </c>
      <c r="C1045" s="3">
        <v>293.34521699999999</v>
      </c>
    </row>
    <row r="1046" spans="1:3" x14ac:dyDescent="0.3">
      <c r="A1046" s="8">
        <v>1820</v>
      </c>
      <c r="B1046" s="2" t="s">
        <v>1061</v>
      </c>
      <c r="C1046" s="3">
        <v>3653.8425000000002</v>
      </c>
    </row>
    <row r="1047" spans="1:3" x14ac:dyDescent="0.3">
      <c r="A1047" s="8">
        <v>390</v>
      </c>
      <c r="B1047" s="2" t="s">
        <v>1062</v>
      </c>
      <c r="C1047" s="3">
        <v>1754.6237504999999</v>
      </c>
    </row>
    <row r="1048" spans="1:3" x14ac:dyDescent="0.3">
      <c r="A1048" s="8">
        <v>27580</v>
      </c>
      <c r="B1048" s="2" t="s">
        <v>1063</v>
      </c>
      <c r="C1048" s="3">
        <v>855.16948155</v>
      </c>
    </row>
    <row r="1049" spans="1:3" x14ac:dyDescent="0.3">
      <c r="A1049" s="8">
        <v>38540</v>
      </c>
      <c r="B1049" s="2" t="s">
        <v>1064</v>
      </c>
      <c r="C1049" s="3">
        <v>3624.0045015000001</v>
      </c>
    </row>
    <row r="1050" spans="1:3" x14ac:dyDescent="0.3">
      <c r="A1050" s="8">
        <v>101000</v>
      </c>
      <c r="B1050" s="2" t="s">
        <v>1065</v>
      </c>
      <c r="C1050" s="3">
        <v>386.01926096</v>
      </c>
    </row>
    <row r="1051" spans="1:3" x14ac:dyDescent="0.3">
      <c r="A1051" s="8">
        <v>415580</v>
      </c>
      <c r="B1051" s="2" t="s">
        <v>1066</v>
      </c>
      <c r="C1051" s="3">
        <v>105.40349999999999</v>
      </c>
    </row>
    <row r="1052" spans="1:3" x14ac:dyDescent="0.3">
      <c r="A1052" s="8">
        <v>1290</v>
      </c>
      <c r="B1052" s="2" t="s">
        <v>1067</v>
      </c>
      <c r="C1052" s="3">
        <v>913.28192160000003</v>
      </c>
    </row>
    <row r="1053" spans="1:3" x14ac:dyDescent="0.3">
      <c r="A1053" s="8">
        <v>41650</v>
      </c>
      <c r="B1053" s="2" t="s">
        <v>1068</v>
      </c>
      <c r="C1053" s="3">
        <v>727.88215500000001</v>
      </c>
    </row>
    <row r="1054" spans="1:3" x14ac:dyDescent="0.3">
      <c r="A1054" s="8">
        <v>91580</v>
      </c>
      <c r="B1054" s="2" t="s">
        <v>1069</v>
      </c>
      <c r="C1054" s="3">
        <v>2637.0603765000001</v>
      </c>
    </row>
    <row r="1055" spans="1:3" x14ac:dyDescent="0.3">
      <c r="A1055" s="8">
        <v>263810</v>
      </c>
      <c r="B1055" s="2" t="s">
        <v>1070</v>
      </c>
      <c r="C1055" s="3">
        <v>482.18370429999999</v>
      </c>
    </row>
    <row r="1056" spans="1:3" x14ac:dyDescent="0.3">
      <c r="A1056" s="8">
        <v>89980</v>
      </c>
      <c r="B1056" s="2" t="s">
        <v>1071</v>
      </c>
      <c r="C1056" s="3">
        <v>4692.7823595</v>
      </c>
    </row>
    <row r="1057" spans="1:3" x14ac:dyDescent="0.3">
      <c r="A1057" s="8">
        <v>42940</v>
      </c>
      <c r="B1057" s="2" t="s">
        <v>1072</v>
      </c>
      <c r="C1057" s="3">
        <v>601.21572082</v>
      </c>
    </row>
    <row r="1058" spans="1:3" x14ac:dyDescent="0.3">
      <c r="A1058" s="8">
        <v>42600</v>
      </c>
      <c r="B1058" s="2" t="s">
        <v>1073</v>
      </c>
      <c r="C1058" s="3">
        <v>2428.8087169999999</v>
      </c>
    </row>
    <row r="1059" spans="1:3" x14ac:dyDescent="0.3">
      <c r="A1059" s="8">
        <v>75180</v>
      </c>
      <c r="B1059" s="2" t="s">
        <v>1074</v>
      </c>
      <c r="C1059" s="3">
        <v>975.36</v>
      </c>
    </row>
    <row r="1060" spans="1:3" x14ac:dyDescent="0.3">
      <c r="A1060" s="8">
        <v>107600</v>
      </c>
      <c r="B1060" s="2" t="s">
        <v>1075</v>
      </c>
      <c r="C1060" s="3">
        <v>4863.8995349999996</v>
      </c>
    </row>
    <row r="1061" spans="1:3" x14ac:dyDescent="0.3">
      <c r="A1061" s="8">
        <v>252990</v>
      </c>
      <c r="B1061" s="2" t="s">
        <v>1076</v>
      </c>
      <c r="C1061" s="3">
        <v>2041.2615321999999</v>
      </c>
    </row>
    <row r="1062" spans="1:3" x14ac:dyDescent="0.3">
      <c r="A1062" s="8">
        <v>7540</v>
      </c>
      <c r="B1062" s="2" t="s">
        <v>1077</v>
      </c>
      <c r="C1062" s="3">
        <v>1367.4429</v>
      </c>
    </row>
    <row r="1063" spans="1:3" x14ac:dyDescent="0.3">
      <c r="A1063" s="8">
        <v>248170</v>
      </c>
      <c r="B1063" s="2" t="s">
        <v>1078</v>
      </c>
      <c r="C1063" s="3">
        <v>1534.9440959999999</v>
      </c>
    </row>
    <row r="1064" spans="1:3" x14ac:dyDescent="0.3">
      <c r="A1064" s="8">
        <v>378800</v>
      </c>
      <c r="B1064" s="2" t="s">
        <v>1079</v>
      </c>
      <c r="C1064" s="3">
        <v>1341.2668257</v>
      </c>
    </row>
    <row r="1065" spans="1:3" x14ac:dyDescent="0.3">
      <c r="A1065" s="8">
        <v>294630</v>
      </c>
      <c r="B1065" s="2" t="s">
        <v>1080</v>
      </c>
      <c r="C1065" s="3">
        <v>480.18664200000001</v>
      </c>
    </row>
    <row r="1066" spans="1:3" x14ac:dyDescent="0.3">
      <c r="A1066" s="8">
        <v>38070</v>
      </c>
      <c r="B1066" s="2" t="s">
        <v>1081</v>
      </c>
      <c r="C1066" s="3">
        <v>1079.5858519999999</v>
      </c>
    </row>
    <row r="1067" spans="1:3" x14ac:dyDescent="0.3">
      <c r="A1067" s="8">
        <v>6730</v>
      </c>
      <c r="B1067" s="2" t="s">
        <v>1082</v>
      </c>
      <c r="C1067" s="3">
        <v>4572.2576685000004</v>
      </c>
    </row>
    <row r="1068" spans="1:3" x14ac:dyDescent="0.3">
      <c r="A1068" s="8">
        <v>79650</v>
      </c>
      <c r="B1068" s="2" t="s">
        <v>1083</v>
      </c>
      <c r="C1068" s="3">
        <v>388</v>
      </c>
    </row>
    <row r="1069" spans="1:3" x14ac:dyDescent="0.3">
      <c r="A1069" s="8">
        <v>100660</v>
      </c>
      <c r="B1069" s="2" t="s">
        <v>1084</v>
      </c>
      <c r="C1069" s="3">
        <v>882</v>
      </c>
    </row>
    <row r="1070" spans="1:3" x14ac:dyDescent="0.3">
      <c r="A1070" s="8">
        <v>7860</v>
      </c>
      <c r="B1070" s="2" t="s">
        <v>1085</v>
      </c>
      <c r="C1070" s="3">
        <v>1955.8710051999999</v>
      </c>
    </row>
    <row r="1071" spans="1:3" x14ac:dyDescent="0.3">
      <c r="A1071" s="8">
        <v>200880</v>
      </c>
      <c r="B1071" s="2" t="s">
        <v>1086</v>
      </c>
      <c r="C1071" s="3">
        <v>2513.6446409999999</v>
      </c>
    </row>
    <row r="1072" spans="1:3" x14ac:dyDescent="0.3">
      <c r="A1072" s="8">
        <v>19770</v>
      </c>
      <c r="B1072" s="2" t="s">
        <v>1087</v>
      </c>
      <c r="C1072" s="3">
        <v>561.53</v>
      </c>
    </row>
    <row r="1073" spans="1:3" x14ac:dyDescent="0.3">
      <c r="A1073" s="8">
        <v>17390</v>
      </c>
      <c r="B1073" s="2" t="s">
        <v>1088</v>
      </c>
      <c r="C1073" s="3">
        <v>20500</v>
      </c>
    </row>
    <row r="1074" spans="1:3" x14ac:dyDescent="0.3">
      <c r="A1074" s="8">
        <v>43710</v>
      </c>
      <c r="B1074" s="2" t="s">
        <v>1089</v>
      </c>
      <c r="C1074" s="3">
        <v>448.45256634999998</v>
      </c>
    </row>
    <row r="1075" spans="1:3" x14ac:dyDescent="0.3">
      <c r="A1075" s="8">
        <v>92190</v>
      </c>
      <c r="B1075" s="2" t="s">
        <v>1090</v>
      </c>
      <c r="C1075" s="3">
        <v>2213.1495086999998</v>
      </c>
    </row>
    <row r="1076" spans="1:3" x14ac:dyDescent="0.3">
      <c r="A1076" s="8">
        <v>46890</v>
      </c>
      <c r="B1076" s="2" t="s">
        <v>1091</v>
      </c>
      <c r="C1076" s="3">
        <v>6559.3575000000001</v>
      </c>
    </row>
    <row r="1077" spans="1:3" x14ac:dyDescent="0.3">
      <c r="A1077" s="8">
        <v>4410</v>
      </c>
      <c r="B1077" s="2" t="s">
        <v>1092</v>
      </c>
      <c r="C1077" s="3">
        <v>828.20978538999998</v>
      </c>
    </row>
    <row r="1078" spans="1:3" x14ac:dyDescent="0.3">
      <c r="A1078" s="8">
        <v>4415</v>
      </c>
      <c r="B1078" s="2" t="s">
        <v>1093</v>
      </c>
      <c r="C1078" s="3">
        <v>63.731924999999997</v>
      </c>
    </row>
    <row r="1079" spans="1:3" x14ac:dyDescent="0.3">
      <c r="A1079" s="8">
        <v>63170</v>
      </c>
      <c r="B1079" s="2" t="s">
        <v>1094</v>
      </c>
      <c r="C1079" s="3">
        <v>3083.8353244999998</v>
      </c>
    </row>
    <row r="1080" spans="1:3" x14ac:dyDescent="0.3">
      <c r="A1080" s="8">
        <v>27040</v>
      </c>
      <c r="B1080" s="2" t="s">
        <v>1095</v>
      </c>
      <c r="C1080" s="3">
        <v>432.14673986999998</v>
      </c>
    </row>
    <row r="1081" spans="1:3" x14ac:dyDescent="0.3">
      <c r="A1081" s="8">
        <v>18680</v>
      </c>
      <c r="B1081" s="2" t="s">
        <v>1096</v>
      </c>
      <c r="C1081" s="3">
        <v>535.16274209999995</v>
      </c>
    </row>
    <row r="1082" spans="1:3" x14ac:dyDescent="0.3">
      <c r="A1082" s="8">
        <v>21050</v>
      </c>
      <c r="B1082" s="2" t="s">
        <v>1097</v>
      </c>
      <c r="C1082" s="3">
        <v>686.00782549999997</v>
      </c>
    </row>
    <row r="1083" spans="1:3" x14ac:dyDescent="0.3">
      <c r="A1083" s="8">
        <v>93920</v>
      </c>
      <c r="B1083" s="2" t="s">
        <v>1098</v>
      </c>
      <c r="C1083" s="3">
        <v>1142.04</v>
      </c>
    </row>
    <row r="1084" spans="1:3" x14ac:dyDescent="0.3">
      <c r="A1084" s="8">
        <v>189860</v>
      </c>
      <c r="B1084" s="2" t="s">
        <v>1099</v>
      </c>
      <c r="C1084" s="3">
        <v>669.21582000000001</v>
      </c>
    </row>
    <row r="1085" spans="1:3" x14ac:dyDescent="0.3">
      <c r="A1085" s="8">
        <v>178320</v>
      </c>
      <c r="B1085" s="2" t="s">
        <v>1100</v>
      </c>
      <c r="C1085" s="3">
        <v>6163.2252879999996</v>
      </c>
    </row>
    <row r="1086" spans="1:3" x14ac:dyDescent="0.3">
      <c r="A1086" s="8">
        <v>122690</v>
      </c>
      <c r="B1086" s="2" t="s">
        <v>1101</v>
      </c>
      <c r="C1086" s="3">
        <v>712.24617709999995</v>
      </c>
    </row>
    <row r="1087" spans="1:3" x14ac:dyDescent="0.3">
      <c r="A1087" s="8">
        <v>140070</v>
      </c>
      <c r="B1087" s="2" t="s">
        <v>1102</v>
      </c>
      <c r="C1087" s="3">
        <v>1137.3810000000001</v>
      </c>
    </row>
    <row r="1088" spans="1:3" x14ac:dyDescent="0.3">
      <c r="A1088" s="8">
        <v>11370</v>
      </c>
      <c r="B1088" s="2" t="s">
        <v>1103</v>
      </c>
      <c r="C1088" s="3">
        <v>1427.66233975</v>
      </c>
    </row>
    <row r="1089" spans="1:3" x14ac:dyDescent="0.3">
      <c r="A1089" s="8">
        <v>65710</v>
      </c>
      <c r="B1089" s="2" t="s">
        <v>1104</v>
      </c>
      <c r="C1089" s="3">
        <v>1009.4</v>
      </c>
    </row>
    <row r="1090" spans="1:3" x14ac:dyDescent="0.3">
      <c r="A1090" s="8">
        <v>8490</v>
      </c>
      <c r="B1090" s="2" t="s">
        <v>1105</v>
      </c>
      <c r="C1090" s="3">
        <v>3852.5146289999998</v>
      </c>
    </row>
    <row r="1091" spans="1:3" x14ac:dyDescent="0.3">
      <c r="A1091" s="8">
        <v>35890</v>
      </c>
      <c r="B1091" s="2" t="s">
        <v>1106</v>
      </c>
      <c r="C1091" s="3">
        <v>3102.4141694999998</v>
      </c>
    </row>
    <row r="1092" spans="1:3" x14ac:dyDescent="0.3">
      <c r="A1092" s="8">
        <v>357550</v>
      </c>
      <c r="B1092" s="2" t="s">
        <v>1107</v>
      </c>
      <c r="C1092" s="3">
        <v>1391.0250000000001</v>
      </c>
    </row>
    <row r="1093" spans="1:3" x14ac:dyDescent="0.3">
      <c r="A1093" s="8">
        <v>3100</v>
      </c>
      <c r="B1093" s="2" t="s">
        <v>1108</v>
      </c>
      <c r="C1093" s="3">
        <v>8309.4</v>
      </c>
    </row>
    <row r="1094" spans="1:3" x14ac:dyDescent="0.3">
      <c r="A1094" s="8">
        <v>7610</v>
      </c>
      <c r="B1094" s="2" t="s">
        <v>1109</v>
      </c>
      <c r="C1094" s="3">
        <v>540</v>
      </c>
    </row>
    <row r="1095" spans="1:3" x14ac:dyDescent="0.3">
      <c r="A1095" s="8">
        <v>67370</v>
      </c>
      <c r="B1095" s="2" t="s">
        <v>1110</v>
      </c>
      <c r="C1095" s="3">
        <v>1183.3326354999999</v>
      </c>
    </row>
    <row r="1096" spans="1:3" x14ac:dyDescent="0.3">
      <c r="A1096" s="8">
        <v>171090</v>
      </c>
      <c r="B1096" s="2" t="s">
        <v>1111</v>
      </c>
      <c r="C1096" s="3">
        <v>1979.664994</v>
      </c>
    </row>
    <row r="1097" spans="1:3" x14ac:dyDescent="0.3">
      <c r="A1097" s="8">
        <v>136490</v>
      </c>
      <c r="B1097" s="2" t="s">
        <v>1112</v>
      </c>
      <c r="C1097" s="3">
        <v>2052.1798251999999</v>
      </c>
    </row>
    <row r="1098" spans="1:3" x14ac:dyDescent="0.3">
      <c r="A1098" s="8">
        <v>86710</v>
      </c>
      <c r="B1098" s="2" t="s">
        <v>1113</v>
      </c>
      <c r="C1098" s="3">
        <v>785.89123199999995</v>
      </c>
    </row>
    <row r="1099" spans="1:3" x14ac:dyDescent="0.3">
      <c r="A1099" s="8">
        <v>14620</v>
      </c>
      <c r="B1099" s="2" t="s">
        <v>1114</v>
      </c>
      <c r="C1099" s="3">
        <v>4304.3</v>
      </c>
    </row>
    <row r="1100" spans="1:3" x14ac:dyDescent="0.3">
      <c r="A1100" s="8">
        <v>37350</v>
      </c>
      <c r="B1100" s="2" t="s">
        <v>1115</v>
      </c>
      <c r="C1100" s="3">
        <v>963.78099999999995</v>
      </c>
    </row>
    <row r="1101" spans="1:3" x14ac:dyDescent="0.3">
      <c r="A1101" s="8">
        <v>14910</v>
      </c>
      <c r="B1101" s="2" t="s">
        <v>1116</v>
      </c>
      <c r="C1101" s="3">
        <v>341.99434035000002</v>
      </c>
    </row>
    <row r="1102" spans="1:3" x14ac:dyDescent="0.3">
      <c r="A1102" s="8">
        <v>14915</v>
      </c>
      <c r="B1102" s="2" t="s">
        <v>1117</v>
      </c>
      <c r="C1102" s="3">
        <v>51.36</v>
      </c>
    </row>
    <row r="1103" spans="1:3" x14ac:dyDescent="0.3">
      <c r="A1103" s="8">
        <v>3080</v>
      </c>
      <c r="B1103" s="2" t="s">
        <v>1118</v>
      </c>
      <c r="C1103" s="3">
        <v>710.71</v>
      </c>
    </row>
    <row r="1104" spans="1:3" x14ac:dyDescent="0.3">
      <c r="A1104" s="8">
        <v>4980</v>
      </c>
      <c r="B1104" s="2" t="s">
        <v>1119</v>
      </c>
      <c r="C1104" s="3">
        <v>2733.5421394999998</v>
      </c>
    </row>
    <row r="1105" spans="1:3" x14ac:dyDescent="0.3">
      <c r="A1105" s="8">
        <v>4985</v>
      </c>
      <c r="B1105" s="2" t="s">
        <v>1120</v>
      </c>
      <c r="C1105" s="3">
        <v>105.93288</v>
      </c>
    </row>
    <row r="1106" spans="1:3" x14ac:dyDescent="0.3">
      <c r="A1106" s="8">
        <v>11300</v>
      </c>
      <c r="B1106" s="2" t="s">
        <v>1121</v>
      </c>
      <c r="C1106" s="3">
        <v>525.935205</v>
      </c>
    </row>
    <row r="1107" spans="1:3" x14ac:dyDescent="0.3">
      <c r="A1107" s="8">
        <v>81580</v>
      </c>
      <c r="B1107" s="2" t="s">
        <v>1122</v>
      </c>
      <c r="C1107" s="3">
        <v>437.32963260000002</v>
      </c>
    </row>
    <row r="1108" spans="1:3" x14ac:dyDescent="0.3">
      <c r="A1108" s="8">
        <v>45300</v>
      </c>
      <c r="B1108" s="2" t="s">
        <v>1123</v>
      </c>
      <c r="C1108" s="3">
        <v>421.63129294999999</v>
      </c>
    </row>
    <row r="1109" spans="1:3" x14ac:dyDescent="0.3">
      <c r="A1109" s="8">
        <v>15750</v>
      </c>
      <c r="B1109" s="2" t="s">
        <v>1124</v>
      </c>
      <c r="C1109" s="3">
        <v>4800</v>
      </c>
    </row>
    <row r="1110" spans="1:3" x14ac:dyDescent="0.3">
      <c r="A1110" s="8">
        <v>365340</v>
      </c>
      <c r="B1110" s="2" t="s">
        <v>1125</v>
      </c>
      <c r="C1110" s="3">
        <v>14811.246198000001</v>
      </c>
    </row>
    <row r="1111" spans="1:3" x14ac:dyDescent="0.3">
      <c r="A1111" s="8">
        <v>180</v>
      </c>
      <c r="B1111" s="2" t="s">
        <v>1126</v>
      </c>
      <c r="C1111" s="3">
        <v>1450.8332800000001</v>
      </c>
    </row>
    <row r="1112" spans="1:3" x14ac:dyDescent="0.3">
      <c r="A1112" s="8">
        <v>80470</v>
      </c>
      <c r="B1112" s="2" t="s">
        <v>1127</v>
      </c>
      <c r="C1112" s="3">
        <v>566.48</v>
      </c>
    </row>
    <row r="1113" spans="1:3" x14ac:dyDescent="0.3">
      <c r="A1113" s="8">
        <v>43260</v>
      </c>
      <c r="B1113" s="2" t="s">
        <v>1128</v>
      </c>
      <c r="C1113" s="3">
        <v>736.9942992</v>
      </c>
    </row>
    <row r="1114" spans="1:3" x14ac:dyDescent="0.3">
      <c r="A1114" s="8">
        <v>148150</v>
      </c>
      <c r="B1114" s="2" t="s">
        <v>1129</v>
      </c>
      <c r="C1114" s="3">
        <v>1761.7500095</v>
      </c>
    </row>
    <row r="1115" spans="1:3" x14ac:dyDescent="0.3">
      <c r="A1115" s="8">
        <v>2420</v>
      </c>
      <c r="B1115" s="2" t="s">
        <v>1130</v>
      </c>
      <c r="C1115" s="3">
        <v>447.271006</v>
      </c>
    </row>
    <row r="1116" spans="1:3" x14ac:dyDescent="0.3">
      <c r="A1116" s="8">
        <v>53060</v>
      </c>
      <c r="B1116" s="2" t="s">
        <v>1131</v>
      </c>
      <c r="C1116" s="3">
        <v>276.72526095000001</v>
      </c>
    </row>
    <row r="1117" spans="1:3" x14ac:dyDescent="0.3">
      <c r="A1117" s="8">
        <v>340440</v>
      </c>
      <c r="B1117" s="2" t="s">
        <v>1132</v>
      </c>
      <c r="C1117" s="3">
        <v>739.25638219999996</v>
      </c>
    </row>
    <row r="1118" spans="1:3" x14ac:dyDescent="0.3">
      <c r="A1118" s="8">
        <v>17510</v>
      </c>
      <c r="B1118" s="2" t="s">
        <v>1133</v>
      </c>
      <c r="C1118" s="3">
        <v>513.79020000000003</v>
      </c>
    </row>
    <row r="1119" spans="1:3" x14ac:dyDescent="0.3">
      <c r="A1119" s="8">
        <v>4360</v>
      </c>
      <c r="B1119" s="2" t="s">
        <v>1134</v>
      </c>
      <c r="C1119" s="3">
        <v>5474.0136149999998</v>
      </c>
    </row>
    <row r="1120" spans="1:3" x14ac:dyDescent="0.3">
      <c r="A1120" s="8">
        <v>4365</v>
      </c>
      <c r="B1120" s="2" t="s">
        <v>1135</v>
      </c>
      <c r="C1120" s="3">
        <v>343.46917500000001</v>
      </c>
    </row>
    <row r="1121" spans="1:3" x14ac:dyDescent="0.3">
      <c r="A1121" s="8">
        <v>4490</v>
      </c>
      <c r="B1121" s="2" t="s">
        <v>1136</v>
      </c>
      <c r="C1121" s="3">
        <v>6755</v>
      </c>
    </row>
    <row r="1122" spans="1:3" x14ac:dyDescent="0.3">
      <c r="A1122" s="8">
        <v>11560</v>
      </c>
      <c r="B1122" s="2" t="s">
        <v>1137</v>
      </c>
      <c r="C1122" s="3">
        <v>868.72500000000002</v>
      </c>
    </row>
    <row r="1123" spans="1:3" x14ac:dyDescent="0.3">
      <c r="A1123" s="8">
        <v>396300</v>
      </c>
      <c r="B1123" s="2" t="s">
        <v>1138</v>
      </c>
      <c r="C1123" s="3">
        <v>1395.99665</v>
      </c>
    </row>
    <row r="1124" spans="1:3" x14ac:dyDescent="0.3">
      <c r="A1124" s="8">
        <v>1430</v>
      </c>
      <c r="B1124" s="2" t="s">
        <v>1139</v>
      </c>
      <c r="C1124" s="3">
        <v>7136.5616810000001</v>
      </c>
    </row>
    <row r="1125" spans="1:3" x14ac:dyDescent="0.3">
      <c r="A1125" s="8">
        <v>306200</v>
      </c>
      <c r="B1125" s="2" t="s">
        <v>1140</v>
      </c>
      <c r="C1125" s="3">
        <v>4282.8130000000001</v>
      </c>
    </row>
    <row r="1126" spans="1:3" x14ac:dyDescent="0.3">
      <c r="A1126" s="8">
        <v>3030</v>
      </c>
      <c r="B1126" s="2" t="s">
        <v>1141</v>
      </c>
      <c r="C1126" s="3">
        <v>6875.1506200000003</v>
      </c>
    </row>
    <row r="1127" spans="1:3" x14ac:dyDescent="0.3">
      <c r="A1127" s="8">
        <v>19440</v>
      </c>
      <c r="B1127" s="2" t="s">
        <v>1142</v>
      </c>
      <c r="C1127" s="3">
        <v>1833.98</v>
      </c>
    </row>
    <row r="1128" spans="1:3" x14ac:dyDescent="0.3">
      <c r="A1128" s="8">
        <v>58650</v>
      </c>
      <c r="B1128" s="2" t="s">
        <v>1143</v>
      </c>
      <c r="C1128" s="3">
        <v>4240</v>
      </c>
    </row>
    <row r="1129" spans="1:3" x14ac:dyDescent="0.3">
      <c r="A1129" s="8">
        <v>13000</v>
      </c>
      <c r="B1129" s="2" t="s">
        <v>1144</v>
      </c>
      <c r="C1129" s="3">
        <v>621.46392115000003</v>
      </c>
    </row>
    <row r="1130" spans="1:3" x14ac:dyDescent="0.3">
      <c r="A1130" s="8">
        <v>100700</v>
      </c>
      <c r="B1130" s="2" t="s">
        <v>1145</v>
      </c>
      <c r="C1130" s="3">
        <v>1274.58</v>
      </c>
    </row>
    <row r="1131" spans="1:3" x14ac:dyDescent="0.3">
      <c r="A1131" s="8">
        <v>24830</v>
      </c>
      <c r="B1131" s="2" t="s">
        <v>1146</v>
      </c>
      <c r="C1131" s="3">
        <v>524.38</v>
      </c>
    </row>
    <row r="1132" spans="1:3" x14ac:dyDescent="0.3">
      <c r="A1132" s="8">
        <v>91090</v>
      </c>
      <c r="B1132" s="2" t="s">
        <v>1147</v>
      </c>
      <c r="C1132" s="3">
        <v>1768.3854263400001</v>
      </c>
    </row>
    <row r="1133" spans="1:3" x14ac:dyDescent="0.3">
      <c r="A1133" s="8">
        <v>21820</v>
      </c>
      <c r="B1133" s="2" t="s">
        <v>1148</v>
      </c>
      <c r="C1133" s="3">
        <v>809</v>
      </c>
    </row>
    <row r="1134" spans="1:3" x14ac:dyDescent="0.3">
      <c r="A1134" s="8">
        <v>67830</v>
      </c>
      <c r="B1134" s="2" t="s">
        <v>1149</v>
      </c>
      <c r="C1134" s="3">
        <v>1110.15620975</v>
      </c>
    </row>
    <row r="1135" spans="1:3" x14ac:dyDescent="0.3">
      <c r="A1135" s="8">
        <v>33530</v>
      </c>
      <c r="B1135" s="2" t="s">
        <v>1150</v>
      </c>
      <c r="C1135" s="3">
        <v>1627.5262184999999</v>
      </c>
    </row>
    <row r="1136" spans="1:3" x14ac:dyDescent="0.3">
      <c r="A1136" s="8">
        <v>258830</v>
      </c>
      <c r="B1136" s="2" t="s">
        <v>1151</v>
      </c>
      <c r="C1136" s="3">
        <v>1664.2214602500001</v>
      </c>
    </row>
    <row r="1137" spans="1:3" x14ac:dyDescent="0.3">
      <c r="A1137" s="8">
        <v>36630</v>
      </c>
      <c r="B1137" s="2" t="s">
        <v>1152</v>
      </c>
      <c r="C1137" s="3">
        <v>2083.7770274999998</v>
      </c>
    </row>
    <row r="1138" spans="1:3" x14ac:dyDescent="0.3">
      <c r="A1138" s="8">
        <v>39310</v>
      </c>
      <c r="B1138" s="2" t="s">
        <v>1153</v>
      </c>
      <c r="C1138" s="3">
        <v>504.68842595000001</v>
      </c>
    </row>
    <row r="1139" spans="1:3" x14ac:dyDescent="0.3">
      <c r="A1139" s="8">
        <v>75580</v>
      </c>
      <c r="B1139" s="2" t="s">
        <v>1154</v>
      </c>
      <c r="C1139" s="3">
        <v>3308.6383391999998</v>
      </c>
    </row>
    <row r="1140" spans="1:3" x14ac:dyDescent="0.3">
      <c r="A1140" s="8">
        <v>67770</v>
      </c>
      <c r="B1140" s="2" t="s">
        <v>1155</v>
      </c>
      <c r="C1140" s="3">
        <v>272.8892725</v>
      </c>
    </row>
    <row r="1141" spans="1:3" x14ac:dyDescent="0.3">
      <c r="A1141" s="8">
        <v>53450</v>
      </c>
      <c r="B1141" s="2" t="s">
        <v>1156</v>
      </c>
      <c r="C1141" s="3">
        <v>834.31408920000001</v>
      </c>
    </row>
    <row r="1142" spans="1:3" x14ac:dyDescent="0.3">
      <c r="A1142" s="8">
        <v>222810</v>
      </c>
      <c r="B1142" s="2" t="s">
        <v>1157</v>
      </c>
      <c r="C1142" s="3">
        <v>485.72736485000001</v>
      </c>
    </row>
    <row r="1143" spans="1:3" x14ac:dyDescent="0.3">
      <c r="A1143" s="8">
        <v>27970</v>
      </c>
      <c r="B1143" s="2" t="s">
        <v>1158</v>
      </c>
      <c r="C1143" s="3">
        <v>742.56266129999995</v>
      </c>
    </row>
    <row r="1144" spans="1:3" x14ac:dyDescent="0.3">
      <c r="A1144" s="8">
        <v>252500</v>
      </c>
      <c r="B1144" s="2" t="s">
        <v>1159</v>
      </c>
      <c r="C1144" s="3">
        <v>472.94484599999998</v>
      </c>
    </row>
    <row r="1145" spans="1:3" x14ac:dyDescent="0.3">
      <c r="A1145" s="8">
        <v>347000</v>
      </c>
      <c r="B1145" s="2" t="s">
        <v>1160</v>
      </c>
      <c r="C1145" s="3">
        <v>977.77241400000003</v>
      </c>
    </row>
    <row r="1146" spans="1:3" x14ac:dyDescent="0.3">
      <c r="A1146" s="8">
        <v>308170</v>
      </c>
      <c r="B1146" s="2" t="s">
        <v>1161</v>
      </c>
      <c r="C1146" s="3">
        <v>1450.7850000000001</v>
      </c>
    </row>
    <row r="1147" spans="1:3" x14ac:dyDescent="0.3">
      <c r="A1147" s="8">
        <v>12600</v>
      </c>
      <c r="B1147" s="2" t="s">
        <v>1162</v>
      </c>
      <c r="C1147" s="3">
        <v>451.59499049999999</v>
      </c>
    </row>
    <row r="1148" spans="1:3" x14ac:dyDescent="0.3">
      <c r="A1148" s="8">
        <v>331920</v>
      </c>
      <c r="B1148" s="2" t="s">
        <v>1163</v>
      </c>
      <c r="C1148" s="3">
        <v>532.30244960000005</v>
      </c>
    </row>
    <row r="1149" spans="1:3" x14ac:dyDescent="0.3">
      <c r="A1149" s="8">
        <v>49180</v>
      </c>
      <c r="B1149" s="2" t="s">
        <v>1164</v>
      </c>
      <c r="C1149" s="3">
        <v>2087.6345787</v>
      </c>
    </row>
    <row r="1150" spans="1:3" x14ac:dyDescent="0.3">
      <c r="A1150" s="8">
        <v>299660</v>
      </c>
      <c r="B1150" s="2" t="s">
        <v>1165</v>
      </c>
      <c r="C1150" s="3">
        <v>1401.2916479999999</v>
      </c>
    </row>
    <row r="1151" spans="1:3" x14ac:dyDescent="0.3">
      <c r="A1151" s="8">
        <v>268600</v>
      </c>
      <c r="B1151" s="2" t="s">
        <v>1166</v>
      </c>
      <c r="C1151" s="3">
        <v>4605.9063265000004</v>
      </c>
    </row>
    <row r="1152" spans="1:3" x14ac:dyDescent="0.3">
      <c r="A1152" s="8">
        <v>108860</v>
      </c>
      <c r="B1152" s="2" t="s">
        <v>1167</v>
      </c>
      <c r="C1152" s="3">
        <v>1287.5868720000001</v>
      </c>
    </row>
    <row r="1153" spans="1:3" x14ac:dyDescent="0.3">
      <c r="A1153" s="8">
        <v>208370</v>
      </c>
      <c r="B1153" s="2" t="s">
        <v>1168</v>
      </c>
      <c r="C1153" s="3">
        <v>435.77933639999998</v>
      </c>
    </row>
    <row r="1154" spans="1:3" x14ac:dyDescent="0.3">
      <c r="A1154" s="8">
        <v>258250</v>
      </c>
      <c r="B1154" s="2" t="s">
        <v>1169</v>
      </c>
      <c r="C1154" s="3">
        <v>205.87113740000001</v>
      </c>
    </row>
    <row r="1155" spans="1:3" x14ac:dyDescent="0.3">
      <c r="A1155" s="8">
        <v>68270</v>
      </c>
      <c r="B1155" s="2" t="s">
        <v>1170</v>
      </c>
      <c r="C1155" s="3">
        <v>251337.29985000001</v>
      </c>
    </row>
    <row r="1156" spans="1:3" x14ac:dyDescent="0.3">
      <c r="A1156" s="8">
        <v>68760</v>
      </c>
      <c r="B1156" s="2" t="s">
        <v>1171</v>
      </c>
      <c r="C1156" s="3">
        <v>25448.832450000002</v>
      </c>
    </row>
    <row r="1157" spans="1:3" x14ac:dyDescent="0.3">
      <c r="A1157" s="8">
        <v>91990</v>
      </c>
      <c r="B1157" s="2" t="s">
        <v>1172</v>
      </c>
      <c r="C1157" s="3">
        <v>103965.205554</v>
      </c>
    </row>
    <row r="1158" spans="1:3" x14ac:dyDescent="0.3">
      <c r="A1158" s="8">
        <v>68940</v>
      </c>
      <c r="B1158" s="2" t="s">
        <v>1173</v>
      </c>
      <c r="C1158" s="3">
        <v>688.69074599999999</v>
      </c>
    </row>
    <row r="1159" spans="1:3" x14ac:dyDescent="0.3">
      <c r="A1159" s="8">
        <v>60230</v>
      </c>
      <c r="B1159" s="2" t="s">
        <v>1174</v>
      </c>
      <c r="C1159" s="3">
        <v>827.63413264999997</v>
      </c>
    </row>
    <row r="1160" spans="1:3" x14ac:dyDescent="0.3">
      <c r="A1160" s="8">
        <v>290690</v>
      </c>
      <c r="B1160" s="2" t="s">
        <v>1175</v>
      </c>
      <c r="C1160" s="3">
        <v>599.4468018</v>
      </c>
    </row>
    <row r="1161" spans="1:3" x14ac:dyDescent="0.3">
      <c r="A1161" s="8">
        <v>950200</v>
      </c>
      <c r="B1161" s="2" t="s">
        <v>1176</v>
      </c>
      <c r="C1161" s="3">
        <v>1250.3438556000001</v>
      </c>
    </row>
    <row r="1162" spans="1:3" x14ac:dyDescent="0.3">
      <c r="A1162" s="8">
        <v>32680</v>
      </c>
      <c r="B1162" s="2" t="s">
        <v>1177</v>
      </c>
      <c r="C1162" s="3">
        <v>600.48893710000004</v>
      </c>
    </row>
    <row r="1163" spans="1:3" x14ac:dyDescent="0.3">
      <c r="A1163" s="8">
        <v>32685</v>
      </c>
      <c r="B1163" s="2" t="s">
        <v>1178</v>
      </c>
      <c r="C1163" s="3">
        <v>32.428539000000001</v>
      </c>
    </row>
    <row r="1164" spans="1:3" x14ac:dyDescent="0.3">
      <c r="A1164" s="8">
        <v>258790</v>
      </c>
      <c r="B1164" s="2" t="s">
        <v>1179</v>
      </c>
      <c r="C1164" s="3">
        <v>397.36141559999999</v>
      </c>
    </row>
    <row r="1165" spans="1:3" x14ac:dyDescent="0.3">
      <c r="A1165" s="8">
        <v>66910</v>
      </c>
      <c r="B1165" s="2" t="s">
        <v>1180</v>
      </c>
      <c r="C1165" s="3">
        <v>572.88822930000003</v>
      </c>
    </row>
    <row r="1166" spans="1:3" x14ac:dyDescent="0.3">
      <c r="A1166" s="8">
        <v>43100</v>
      </c>
      <c r="B1166" s="2" t="s">
        <v>1181</v>
      </c>
      <c r="C1166" s="3">
        <v>342.0518816</v>
      </c>
    </row>
    <row r="1167" spans="1:3" x14ac:dyDescent="0.3">
      <c r="A1167" s="8">
        <v>336370</v>
      </c>
      <c r="B1167" s="2" t="s">
        <v>1182</v>
      </c>
      <c r="C1167" s="3">
        <v>13447.587685</v>
      </c>
    </row>
    <row r="1168" spans="1:3" x14ac:dyDescent="0.3">
      <c r="A1168" s="2" t="s">
        <v>1183</v>
      </c>
      <c r="B1168" s="2" t="s">
        <v>1184</v>
      </c>
      <c r="C1168" s="3">
        <v>825.22937439999998</v>
      </c>
    </row>
    <row r="1169" spans="1:3" x14ac:dyDescent="0.3">
      <c r="A1169" s="2" t="s">
        <v>1185</v>
      </c>
      <c r="B1169" s="2" t="s">
        <v>1186</v>
      </c>
      <c r="C1169" s="3">
        <v>218.21992499999999</v>
      </c>
    </row>
    <row r="1170" spans="1:3" x14ac:dyDescent="0.3">
      <c r="A1170" s="8">
        <v>154040</v>
      </c>
      <c r="B1170" s="2" t="s">
        <v>1187</v>
      </c>
      <c r="C1170" s="3">
        <v>381.57596160000003</v>
      </c>
    </row>
    <row r="1171" spans="1:3" x14ac:dyDescent="0.3">
      <c r="A1171" s="8">
        <v>248070</v>
      </c>
      <c r="B1171" s="2" t="s">
        <v>1188</v>
      </c>
      <c r="C1171" s="3">
        <v>9026.0019554999999</v>
      </c>
    </row>
    <row r="1172" spans="1:3" x14ac:dyDescent="0.3">
      <c r="A1172" s="8">
        <v>35610</v>
      </c>
      <c r="B1172" s="2" t="s">
        <v>1189</v>
      </c>
      <c r="C1172" s="3">
        <v>983.08859214999995</v>
      </c>
    </row>
    <row r="1173" spans="1:3" x14ac:dyDescent="0.3">
      <c r="A1173" s="8">
        <v>357780</v>
      </c>
      <c r="B1173" s="2" t="s">
        <v>1190</v>
      </c>
      <c r="C1173" s="3">
        <v>17143.959464</v>
      </c>
    </row>
    <row r="1174" spans="1:3" x14ac:dyDescent="0.3">
      <c r="A1174" s="8">
        <v>36830</v>
      </c>
      <c r="B1174" s="2" t="s">
        <v>1191</v>
      </c>
      <c r="C1174" s="3">
        <v>5754.6333720000002</v>
      </c>
    </row>
    <row r="1175" spans="1:3" x14ac:dyDescent="0.3">
      <c r="A1175" s="8">
        <v>304100</v>
      </c>
      <c r="B1175" s="2" t="s">
        <v>1192</v>
      </c>
      <c r="C1175" s="3">
        <v>937.03920100000005</v>
      </c>
    </row>
    <row r="1176" spans="1:3" x14ac:dyDescent="0.3">
      <c r="A1176" s="8">
        <v>328380</v>
      </c>
      <c r="B1176" s="2" t="s">
        <v>1193</v>
      </c>
      <c r="C1176" s="3">
        <v>465.66375879999998</v>
      </c>
    </row>
    <row r="1177" spans="1:3" x14ac:dyDescent="0.3">
      <c r="A1177" s="8">
        <v>4430</v>
      </c>
      <c r="B1177" s="2" t="s">
        <v>1194</v>
      </c>
      <c r="C1177" s="3">
        <v>4284</v>
      </c>
    </row>
    <row r="1178" spans="1:3" x14ac:dyDescent="0.3">
      <c r="A1178" s="8">
        <v>86980</v>
      </c>
      <c r="B1178" s="2" t="s">
        <v>1195</v>
      </c>
      <c r="C1178" s="3">
        <v>2549.3665999999998</v>
      </c>
    </row>
    <row r="1179" spans="1:3" x14ac:dyDescent="0.3">
      <c r="A1179" s="8">
        <v>50960</v>
      </c>
      <c r="B1179" s="2" t="s">
        <v>1196</v>
      </c>
      <c r="C1179" s="3">
        <v>840.49950000000001</v>
      </c>
    </row>
    <row r="1180" spans="1:3" x14ac:dyDescent="0.3">
      <c r="A1180" s="8">
        <v>126720</v>
      </c>
      <c r="B1180" s="2" t="s">
        <v>1197</v>
      </c>
      <c r="C1180" s="3">
        <v>3264.3510000000001</v>
      </c>
    </row>
    <row r="1181" spans="1:3" x14ac:dyDescent="0.3">
      <c r="A1181" s="8">
        <v>17550</v>
      </c>
      <c r="B1181" s="2" t="s">
        <v>1198</v>
      </c>
      <c r="C1181" s="3">
        <v>1719.4274415499999</v>
      </c>
    </row>
    <row r="1182" spans="1:3" x14ac:dyDescent="0.3">
      <c r="A1182" s="8">
        <v>253840</v>
      </c>
      <c r="B1182" s="2" t="s">
        <v>1199</v>
      </c>
      <c r="C1182" s="3">
        <v>1522.7605223999999</v>
      </c>
    </row>
    <row r="1183" spans="1:3" x14ac:dyDescent="0.3">
      <c r="A1183" s="8">
        <v>185190</v>
      </c>
      <c r="B1183" s="2" t="s">
        <v>1200</v>
      </c>
      <c r="C1183" s="3">
        <v>120.102125</v>
      </c>
    </row>
    <row r="1184" spans="1:3" x14ac:dyDescent="0.3">
      <c r="A1184" s="8">
        <v>236200</v>
      </c>
      <c r="B1184" s="2" t="s">
        <v>1201</v>
      </c>
      <c r="C1184" s="3">
        <v>1787.5283405</v>
      </c>
    </row>
    <row r="1185" spans="1:3" x14ac:dyDescent="0.3">
      <c r="A1185" s="8">
        <v>317770</v>
      </c>
      <c r="B1185" s="2" t="s">
        <v>1202</v>
      </c>
      <c r="C1185" s="3">
        <v>499.33226999999999</v>
      </c>
    </row>
    <row r="1186" spans="1:3" x14ac:dyDescent="0.3">
      <c r="A1186" s="8">
        <v>94840</v>
      </c>
      <c r="B1186" s="2" t="s">
        <v>1203</v>
      </c>
      <c r="C1186" s="3">
        <v>620.98011199999996</v>
      </c>
    </row>
    <row r="1187" spans="1:3" x14ac:dyDescent="0.3">
      <c r="A1187" s="8">
        <v>192440</v>
      </c>
      <c r="B1187" s="2" t="s">
        <v>1204</v>
      </c>
      <c r="C1187" s="3">
        <v>2160.1861425000002</v>
      </c>
    </row>
    <row r="1188" spans="1:3" x14ac:dyDescent="0.3">
      <c r="A1188" s="8">
        <v>136510</v>
      </c>
      <c r="B1188" s="2" t="s">
        <v>1205</v>
      </c>
      <c r="C1188" s="3">
        <v>3352.7688800000001</v>
      </c>
    </row>
    <row r="1189" spans="1:3" x14ac:dyDescent="0.3">
      <c r="A1189" s="8">
        <v>99440</v>
      </c>
      <c r="B1189" s="2" t="s">
        <v>1206</v>
      </c>
      <c r="C1189" s="3">
        <v>641.1227351</v>
      </c>
    </row>
    <row r="1190" spans="1:3" x14ac:dyDescent="0.3">
      <c r="A1190" s="8">
        <v>53210</v>
      </c>
      <c r="B1190" s="2" t="s">
        <v>1207</v>
      </c>
      <c r="C1190" s="3">
        <v>4103.1246828000003</v>
      </c>
    </row>
    <row r="1191" spans="1:3" x14ac:dyDescent="0.3">
      <c r="A1191" s="8">
        <v>33790</v>
      </c>
      <c r="B1191" s="2" t="s">
        <v>1208</v>
      </c>
      <c r="C1191" s="3">
        <v>141.90075899999999</v>
      </c>
    </row>
    <row r="1192" spans="1:3" x14ac:dyDescent="0.3">
      <c r="A1192" s="8">
        <v>276040</v>
      </c>
      <c r="B1192" s="2" t="s">
        <v>1209</v>
      </c>
      <c r="C1192" s="3">
        <v>1897.3864840000001</v>
      </c>
    </row>
    <row r="1193" spans="1:3" x14ac:dyDescent="0.3">
      <c r="A1193" s="8">
        <v>159910</v>
      </c>
      <c r="B1193" s="2" t="s">
        <v>1210</v>
      </c>
      <c r="C1193" s="3">
        <v>949.12400732000003</v>
      </c>
    </row>
    <row r="1194" spans="1:3" x14ac:dyDescent="0.3">
      <c r="A1194" s="8">
        <v>115570</v>
      </c>
      <c r="B1194" s="2" t="s">
        <v>1211</v>
      </c>
      <c r="C1194" s="3">
        <v>463.10146400000002</v>
      </c>
    </row>
    <row r="1195" spans="1:3" x14ac:dyDescent="0.3">
      <c r="A1195" s="8">
        <v>258540</v>
      </c>
      <c r="B1195" s="2" t="s">
        <v>1212</v>
      </c>
      <c r="C1195" s="3">
        <v>236.10220724999999</v>
      </c>
    </row>
    <row r="1196" spans="1:3" x14ac:dyDescent="0.3">
      <c r="A1196" s="8">
        <v>330730</v>
      </c>
      <c r="B1196" s="2" t="s">
        <v>1213</v>
      </c>
      <c r="C1196" s="3">
        <v>861.26309100000003</v>
      </c>
    </row>
    <row r="1197" spans="1:3" x14ac:dyDescent="0.3">
      <c r="A1197" s="8">
        <v>253450</v>
      </c>
      <c r="B1197" s="2" t="s">
        <v>1214</v>
      </c>
      <c r="C1197" s="3">
        <v>22660.709674999998</v>
      </c>
    </row>
    <row r="1198" spans="1:3" x14ac:dyDescent="0.3">
      <c r="A1198" s="8">
        <v>204630</v>
      </c>
      <c r="B1198" s="2" t="s">
        <v>1215</v>
      </c>
      <c r="C1198" s="3">
        <v>930.26087600000005</v>
      </c>
    </row>
    <row r="1199" spans="1:3" x14ac:dyDescent="0.3">
      <c r="A1199" s="8">
        <v>26890</v>
      </c>
      <c r="B1199" s="2" t="s">
        <v>1216</v>
      </c>
      <c r="C1199" s="3">
        <v>2584.0468500000002</v>
      </c>
    </row>
    <row r="1200" spans="1:3" x14ac:dyDescent="0.3">
      <c r="A1200" s="8">
        <v>13810</v>
      </c>
      <c r="B1200" s="2" t="s">
        <v>1217</v>
      </c>
      <c r="C1200" s="3">
        <v>766.48108100000002</v>
      </c>
    </row>
    <row r="1201" spans="1:3" x14ac:dyDescent="0.3">
      <c r="A1201" s="8">
        <v>49830</v>
      </c>
      <c r="B1201" s="2" t="s">
        <v>1218</v>
      </c>
      <c r="C1201" s="3">
        <v>827.83511999999996</v>
      </c>
    </row>
    <row r="1202" spans="1:3" x14ac:dyDescent="0.3">
      <c r="A1202" s="8">
        <v>20710</v>
      </c>
      <c r="B1202" s="2" t="s">
        <v>1219</v>
      </c>
      <c r="C1202" s="3">
        <v>989.36731950000001</v>
      </c>
    </row>
    <row r="1203" spans="1:3" x14ac:dyDescent="0.3">
      <c r="A1203" s="8">
        <v>33170</v>
      </c>
      <c r="B1203" s="2" t="s">
        <v>1220</v>
      </c>
      <c r="C1203" s="3">
        <v>1114.468147</v>
      </c>
    </row>
    <row r="1204" spans="1:3" x14ac:dyDescent="0.3">
      <c r="A1204" s="8">
        <v>48870</v>
      </c>
      <c r="B1204" s="2" t="s">
        <v>1221</v>
      </c>
      <c r="C1204" s="3">
        <v>2688.0211800000002</v>
      </c>
    </row>
    <row r="1205" spans="1:3" x14ac:dyDescent="0.3">
      <c r="A1205" s="8">
        <v>25320</v>
      </c>
      <c r="B1205" s="2" t="s">
        <v>1222</v>
      </c>
      <c r="C1205" s="3">
        <v>2156.3738699999999</v>
      </c>
    </row>
    <row r="1206" spans="1:3" x14ac:dyDescent="0.3">
      <c r="A1206" s="8">
        <v>134790</v>
      </c>
      <c r="B1206" s="2" t="s">
        <v>1223</v>
      </c>
      <c r="C1206" s="3">
        <v>875</v>
      </c>
    </row>
    <row r="1207" spans="1:3" x14ac:dyDescent="0.3">
      <c r="A1207" s="8">
        <v>269620</v>
      </c>
      <c r="B1207" s="2" t="s">
        <v>1224</v>
      </c>
      <c r="C1207" s="3">
        <v>965.29874503999997</v>
      </c>
    </row>
    <row r="1208" spans="1:3" x14ac:dyDescent="0.3">
      <c r="A1208" s="8">
        <v>131090</v>
      </c>
      <c r="B1208" s="2" t="s">
        <v>1225</v>
      </c>
      <c r="C1208" s="3">
        <v>517</v>
      </c>
    </row>
    <row r="1209" spans="1:3" x14ac:dyDescent="0.3">
      <c r="A1209" s="8">
        <v>232830</v>
      </c>
      <c r="B1209" s="2" t="s">
        <v>1226</v>
      </c>
      <c r="C1209" s="3">
        <v>456.433536</v>
      </c>
    </row>
    <row r="1210" spans="1:3" x14ac:dyDescent="0.3">
      <c r="A1210" s="8">
        <v>139050</v>
      </c>
      <c r="B1210" s="2" t="s">
        <v>1227</v>
      </c>
      <c r="C1210" s="3">
        <v>708.73816036000005</v>
      </c>
    </row>
    <row r="1211" spans="1:3" x14ac:dyDescent="0.3">
      <c r="A1211" s="8">
        <v>16590</v>
      </c>
      <c r="B1211" s="2" t="s">
        <v>1228</v>
      </c>
      <c r="C1211" s="3">
        <v>3413.2253540000002</v>
      </c>
    </row>
    <row r="1212" spans="1:3" x14ac:dyDescent="0.3">
      <c r="A1212" s="8">
        <v>290520</v>
      </c>
      <c r="B1212" s="2" t="s">
        <v>1229</v>
      </c>
      <c r="C1212" s="3">
        <v>1059.3025729999999</v>
      </c>
    </row>
    <row r="1213" spans="1:3" x14ac:dyDescent="0.3">
      <c r="A1213" s="8">
        <v>29530</v>
      </c>
      <c r="B1213" s="2" t="s">
        <v>1230</v>
      </c>
      <c r="C1213" s="3">
        <v>3467.5299759999998</v>
      </c>
    </row>
    <row r="1214" spans="1:3" x14ac:dyDescent="0.3">
      <c r="A1214" s="8">
        <v>4970</v>
      </c>
      <c r="B1214" s="2" t="s">
        <v>1231</v>
      </c>
      <c r="C1214" s="3">
        <v>1840</v>
      </c>
    </row>
    <row r="1215" spans="1:3" x14ac:dyDescent="0.3">
      <c r="A1215" s="8">
        <v>1000</v>
      </c>
      <c r="B1215" s="2" t="s">
        <v>1232</v>
      </c>
      <c r="C1215" s="3">
        <v>458.845506</v>
      </c>
    </row>
    <row r="1216" spans="1:3" x14ac:dyDescent="0.3">
      <c r="A1216" s="8">
        <v>25870</v>
      </c>
      <c r="B1216" s="2" t="s">
        <v>1233</v>
      </c>
      <c r="C1216" s="3">
        <v>332.4</v>
      </c>
    </row>
    <row r="1217" spans="1:3" x14ac:dyDescent="0.3">
      <c r="A1217" s="8">
        <v>215600</v>
      </c>
      <c r="B1217" s="2" t="s">
        <v>1234</v>
      </c>
      <c r="C1217" s="3">
        <v>10132.4118125</v>
      </c>
    </row>
    <row r="1218" spans="1:3" x14ac:dyDescent="0.3">
      <c r="A1218" s="8">
        <v>65350</v>
      </c>
      <c r="B1218" s="2" t="s">
        <v>1235</v>
      </c>
      <c r="C1218" s="3">
        <v>2789.6207220000001</v>
      </c>
    </row>
    <row r="1219" spans="1:3" x14ac:dyDescent="0.3">
      <c r="A1219" s="8">
        <v>11930</v>
      </c>
      <c r="B1219" s="2" t="s">
        <v>1236</v>
      </c>
      <c r="C1219" s="3">
        <v>3993.4541294000001</v>
      </c>
    </row>
    <row r="1220" spans="1:3" x14ac:dyDescent="0.3">
      <c r="A1220" s="8">
        <v>5390</v>
      </c>
      <c r="B1220" s="2" t="s">
        <v>1237</v>
      </c>
      <c r="C1220" s="3">
        <v>3506.4847159999999</v>
      </c>
    </row>
    <row r="1221" spans="1:3" x14ac:dyDescent="0.3">
      <c r="A1221" s="8">
        <v>4170</v>
      </c>
      <c r="B1221" s="2" t="s">
        <v>1238</v>
      </c>
      <c r="C1221" s="3">
        <v>20970.235530000002</v>
      </c>
    </row>
    <row r="1222" spans="1:3" x14ac:dyDescent="0.3">
      <c r="A1222" s="8">
        <v>35510</v>
      </c>
      <c r="B1222" s="2" t="s">
        <v>1239</v>
      </c>
      <c r="C1222" s="3">
        <v>2476.8000000000002</v>
      </c>
    </row>
    <row r="1223" spans="1:3" x14ac:dyDescent="0.3">
      <c r="A1223" s="8">
        <v>34300</v>
      </c>
      <c r="B1223" s="2" t="s">
        <v>1240</v>
      </c>
      <c r="C1223" s="3">
        <v>788</v>
      </c>
    </row>
    <row r="1224" spans="1:3" x14ac:dyDescent="0.3">
      <c r="A1224" s="8">
        <v>31430</v>
      </c>
      <c r="B1224" s="2" t="s">
        <v>1241</v>
      </c>
      <c r="C1224" s="3">
        <v>8925</v>
      </c>
    </row>
    <row r="1225" spans="1:3" x14ac:dyDescent="0.3">
      <c r="A1225" s="8">
        <v>31440</v>
      </c>
      <c r="B1225" s="2" t="s">
        <v>1242</v>
      </c>
      <c r="C1225" s="3">
        <v>1943.98496</v>
      </c>
    </row>
    <row r="1226" spans="1:3" x14ac:dyDescent="0.3">
      <c r="A1226" s="8">
        <v>6880</v>
      </c>
      <c r="B1226" s="2" t="s">
        <v>1243</v>
      </c>
      <c r="C1226" s="3">
        <v>845.76334699999995</v>
      </c>
    </row>
    <row r="1227" spans="1:3" x14ac:dyDescent="0.3">
      <c r="A1227" s="8">
        <v>2800</v>
      </c>
      <c r="B1227" s="2" t="s">
        <v>1244</v>
      </c>
      <c r="C1227" s="3">
        <v>794.93420000000003</v>
      </c>
    </row>
    <row r="1228" spans="1:3" x14ac:dyDescent="0.3">
      <c r="A1228" s="8">
        <v>344050</v>
      </c>
      <c r="B1228" s="2" t="s">
        <v>1245</v>
      </c>
      <c r="C1228" s="3">
        <v>99.876000000000005</v>
      </c>
    </row>
    <row r="1229" spans="1:3" x14ac:dyDescent="0.3">
      <c r="A1229" s="8">
        <v>419270</v>
      </c>
      <c r="B1229" s="2" t="s">
        <v>1246</v>
      </c>
      <c r="C1229" s="3">
        <v>86.530500000000004</v>
      </c>
    </row>
    <row r="1230" spans="1:3" x14ac:dyDescent="0.3">
      <c r="A1230" s="8">
        <v>430220</v>
      </c>
      <c r="B1230" s="2" t="s">
        <v>1247</v>
      </c>
      <c r="C1230" s="3">
        <v>134.86199999999999</v>
      </c>
    </row>
    <row r="1231" spans="1:3" x14ac:dyDescent="0.3">
      <c r="A1231" s="8">
        <v>5800</v>
      </c>
      <c r="B1231" s="2" t="s">
        <v>1248</v>
      </c>
      <c r="C1231" s="3">
        <v>1035</v>
      </c>
    </row>
    <row r="1232" spans="1:3" x14ac:dyDescent="0.3">
      <c r="A1232" s="8">
        <v>1720</v>
      </c>
      <c r="B1232" s="2" t="s">
        <v>1249</v>
      </c>
      <c r="C1232" s="3">
        <v>5444.01746</v>
      </c>
    </row>
    <row r="1233" spans="1:3" x14ac:dyDescent="0.3">
      <c r="A1233" s="8">
        <v>1725</v>
      </c>
      <c r="B1233" s="2" t="s">
        <v>1250</v>
      </c>
      <c r="C1233" s="3">
        <v>4048.859962</v>
      </c>
    </row>
    <row r="1234" spans="1:3" x14ac:dyDescent="0.3">
      <c r="A1234" s="8">
        <v>9270</v>
      </c>
      <c r="B1234" s="2" t="s">
        <v>1251</v>
      </c>
      <c r="C1234" s="3">
        <v>1718.321463</v>
      </c>
    </row>
    <row r="1235" spans="1:3" x14ac:dyDescent="0.3">
      <c r="A1235" s="8">
        <v>17000</v>
      </c>
      <c r="B1235" s="2" t="s">
        <v>1252</v>
      </c>
      <c r="C1235" s="3">
        <v>686.07998759999998</v>
      </c>
    </row>
    <row r="1236" spans="1:3" x14ac:dyDescent="0.3">
      <c r="A1236" s="8">
        <v>2700</v>
      </c>
      <c r="B1236" s="2" t="s">
        <v>1253</v>
      </c>
      <c r="C1236" s="3">
        <v>1374.7695313500001</v>
      </c>
    </row>
    <row r="1237" spans="1:3" x14ac:dyDescent="0.3">
      <c r="A1237" s="8">
        <v>12790</v>
      </c>
      <c r="B1237" s="2" t="s">
        <v>1254</v>
      </c>
      <c r="C1237" s="3">
        <v>969.48297600000001</v>
      </c>
    </row>
    <row r="1238" spans="1:3" x14ac:dyDescent="0.3">
      <c r="A1238" s="8">
        <v>138070</v>
      </c>
      <c r="B1238" s="2" t="s">
        <v>1255</v>
      </c>
      <c r="C1238" s="3">
        <v>553.10124640000004</v>
      </c>
    </row>
    <row r="1239" spans="1:3" x14ac:dyDescent="0.3">
      <c r="A1239" s="8">
        <v>226330</v>
      </c>
      <c r="B1239" s="2" t="s">
        <v>1256</v>
      </c>
      <c r="C1239" s="3">
        <v>1194.9660944</v>
      </c>
    </row>
    <row r="1240" spans="1:3" x14ac:dyDescent="0.3">
      <c r="A1240" s="8">
        <v>2870</v>
      </c>
      <c r="B1240" s="2" t="s">
        <v>1257</v>
      </c>
      <c r="C1240" s="3">
        <v>475.43831999999998</v>
      </c>
    </row>
    <row r="1241" spans="1:3" x14ac:dyDescent="0.3">
      <c r="A1241" s="8">
        <v>19170</v>
      </c>
      <c r="B1241" s="2" t="s">
        <v>1258</v>
      </c>
      <c r="C1241" s="3">
        <v>12716.3976</v>
      </c>
    </row>
    <row r="1242" spans="1:3" x14ac:dyDescent="0.3">
      <c r="A1242" s="8">
        <v>19175</v>
      </c>
      <c r="B1242" s="2" t="s">
        <v>1259</v>
      </c>
      <c r="C1242" s="3">
        <v>1185.8</v>
      </c>
    </row>
    <row r="1243" spans="1:3" x14ac:dyDescent="0.3">
      <c r="A1243" s="8">
        <v>404990</v>
      </c>
      <c r="B1243" s="2" t="s">
        <v>1260</v>
      </c>
      <c r="C1243" s="3">
        <v>2126.3235920000002</v>
      </c>
    </row>
    <row r="1244" spans="1:3" x14ac:dyDescent="0.3">
      <c r="A1244" s="8">
        <v>293940</v>
      </c>
      <c r="B1244" s="2" t="s">
        <v>1261</v>
      </c>
      <c r="C1244" s="3">
        <v>5072.1294501000002</v>
      </c>
    </row>
    <row r="1245" spans="1:3" x14ac:dyDescent="0.3">
      <c r="A1245" s="8">
        <v>418210</v>
      </c>
      <c r="B1245" s="2" t="s">
        <v>1262</v>
      </c>
      <c r="C1245" s="3">
        <v>73.566000000000003</v>
      </c>
    </row>
    <row r="1246" spans="1:3" x14ac:dyDescent="0.3">
      <c r="A1246" s="8">
        <v>366330</v>
      </c>
      <c r="B1246" s="2" t="s">
        <v>1263</v>
      </c>
      <c r="C1246" s="3">
        <v>91.682500000000005</v>
      </c>
    </row>
    <row r="1247" spans="1:3" x14ac:dyDescent="0.3">
      <c r="A1247" s="8">
        <v>393360</v>
      </c>
      <c r="B1247" s="2" t="s">
        <v>1264</v>
      </c>
      <c r="C1247" s="3">
        <v>147</v>
      </c>
    </row>
    <row r="1248" spans="1:3" x14ac:dyDescent="0.3">
      <c r="A1248" s="8">
        <v>405640</v>
      </c>
      <c r="B1248" s="2" t="s">
        <v>1265</v>
      </c>
      <c r="C1248" s="3">
        <v>90.7</v>
      </c>
    </row>
    <row r="1249" spans="1:3" x14ac:dyDescent="0.3">
      <c r="A1249" s="8">
        <v>55550</v>
      </c>
      <c r="B1249" s="2" t="s">
        <v>1266</v>
      </c>
      <c r="C1249" s="3">
        <v>196710.23923850001</v>
      </c>
    </row>
    <row r="1250" spans="1:3" x14ac:dyDescent="0.3">
      <c r="A1250" s="8">
        <v>56700</v>
      </c>
      <c r="B1250" s="2" t="s">
        <v>1267</v>
      </c>
      <c r="C1250" s="3">
        <v>1194.5387310000001</v>
      </c>
    </row>
    <row r="1251" spans="1:3" x14ac:dyDescent="0.3">
      <c r="A1251" s="8">
        <v>187270</v>
      </c>
      <c r="B1251" s="2" t="s">
        <v>1268</v>
      </c>
      <c r="C1251" s="3">
        <v>553.85393699999997</v>
      </c>
    </row>
    <row r="1252" spans="1:3" x14ac:dyDescent="0.3">
      <c r="A1252" s="8">
        <v>4080</v>
      </c>
      <c r="B1252" s="2" t="s">
        <v>1269</v>
      </c>
      <c r="C1252" s="3">
        <v>1429.75</v>
      </c>
    </row>
    <row r="1253" spans="1:3" x14ac:dyDescent="0.3">
      <c r="A1253" s="8">
        <v>243840</v>
      </c>
      <c r="B1253" s="2" t="s">
        <v>1270</v>
      </c>
      <c r="C1253" s="3">
        <v>4067.9319959999998</v>
      </c>
    </row>
    <row r="1254" spans="1:3" x14ac:dyDescent="0.3">
      <c r="A1254" s="8">
        <v>257720</v>
      </c>
      <c r="B1254" s="2" t="s">
        <v>1271</v>
      </c>
      <c r="C1254" s="3">
        <v>1360.0054884000001</v>
      </c>
    </row>
    <row r="1255" spans="1:3" x14ac:dyDescent="0.3">
      <c r="A1255" s="8">
        <v>222800</v>
      </c>
      <c r="B1255" s="2" t="s">
        <v>1272</v>
      </c>
      <c r="C1255" s="3">
        <v>10559.6484045</v>
      </c>
    </row>
    <row r="1256" spans="1:3" x14ac:dyDescent="0.3">
      <c r="A1256" s="8">
        <v>36710</v>
      </c>
      <c r="B1256" s="2" t="s">
        <v>1273</v>
      </c>
      <c r="C1256" s="3">
        <v>1706.7601185000001</v>
      </c>
    </row>
    <row r="1257" spans="1:3" x14ac:dyDescent="0.3">
      <c r="A1257" s="8">
        <v>160980</v>
      </c>
      <c r="B1257" s="2" t="s">
        <v>1274</v>
      </c>
      <c r="C1257" s="3">
        <v>1403.7652255</v>
      </c>
    </row>
    <row r="1258" spans="1:3" x14ac:dyDescent="0.3">
      <c r="A1258" s="8">
        <v>356890</v>
      </c>
      <c r="B1258" s="2" t="s">
        <v>1275</v>
      </c>
      <c r="C1258" s="3">
        <v>419.345732</v>
      </c>
    </row>
    <row r="1259" spans="1:3" x14ac:dyDescent="0.3">
      <c r="A1259" s="8">
        <v>217330</v>
      </c>
      <c r="B1259" s="2" t="s">
        <v>1276</v>
      </c>
      <c r="C1259" s="3">
        <v>3237.4047915000001</v>
      </c>
    </row>
    <row r="1260" spans="1:3" x14ac:dyDescent="0.3">
      <c r="A1260" s="8">
        <v>102280</v>
      </c>
      <c r="B1260" s="2" t="s">
        <v>1277</v>
      </c>
      <c r="C1260" s="3">
        <v>1026.73522439</v>
      </c>
    </row>
    <row r="1261" spans="1:3" x14ac:dyDescent="0.3">
      <c r="A1261" s="8">
        <v>3410</v>
      </c>
      <c r="B1261" s="2" t="s">
        <v>1278</v>
      </c>
      <c r="C1261" s="3">
        <v>30584.277416500001</v>
      </c>
    </row>
    <row r="1262" spans="1:3" x14ac:dyDescent="0.3">
      <c r="A1262" s="8">
        <v>10280</v>
      </c>
      <c r="B1262" s="2" t="s">
        <v>1279</v>
      </c>
      <c r="C1262" s="3">
        <v>565.44206055999996</v>
      </c>
    </row>
    <row r="1263" spans="1:3" x14ac:dyDescent="0.3">
      <c r="A1263" s="8">
        <v>3620</v>
      </c>
      <c r="B1263" s="2" t="s">
        <v>1280</v>
      </c>
      <c r="C1263" s="3">
        <v>14625.3477024</v>
      </c>
    </row>
    <row r="1264" spans="1:3" x14ac:dyDescent="0.3">
      <c r="A1264" s="8">
        <v>4770</v>
      </c>
      <c r="B1264" s="2" t="s">
        <v>1281</v>
      </c>
      <c r="C1264" s="3">
        <v>867.6407739</v>
      </c>
    </row>
    <row r="1265" spans="1:3" x14ac:dyDescent="0.3">
      <c r="A1265" s="8">
        <v>217320</v>
      </c>
      <c r="B1265" s="2" t="s">
        <v>1282</v>
      </c>
      <c r="C1265" s="3">
        <v>72.45</v>
      </c>
    </row>
    <row r="1266" spans="1:3" x14ac:dyDescent="0.3">
      <c r="A1266" s="8">
        <v>208640</v>
      </c>
      <c r="B1266" s="2" t="s">
        <v>1283</v>
      </c>
      <c r="C1266" s="3">
        <v>1024.80826944</v>
      </c>
    </row>
    <row r="1267" spans="1:3" x14ac:dyDescent="0.3">
      <c r="A1267" s="8">
        <v>222420</v>
      </c>
      <c r="B1267" s="2" t="s">
        <v>1284</v>
      </c>
      <c r="C1267" s="3">
        <v>785.90467124999998</v>
      </c>
    </row>
    <row r="1268" spans="1:3" x14ac:dyDescent="0.3">
      <c r="A1268" s="8">
        <v>37760</v>
      </c>
      <c r="B1268" s="2" t="s">
        <v>1285</v>
      </c>
      <c r="C1268" s="3">
        <v>630.98397665000005</v>
      </c>
    </row>
    <row r="1269" spans="1:3" x14ac:dyDescent="0.3">
      <c r="A1269" s="8">
        <v>99320</v>
      </c>
      <c r="B1269" s="2" t="s">
        <v>1286</v>
      </c>
      <c r="C1269" s="3">
        <v>2693.8824755000001</v>
      </c>
    </row>
    <row r="1270" spans="1:3" x14ac:dyDescent="0.3">
      <c r="A1270" s="8">
        <v>15540</v>
      </c>
      <c r="B1270" s="2" t="s">
        <v>1287</v>
      </c>
      <c r="C1270" s="3">
        <v>2031.7638543999999</v>
      </c>
    </row>
    <row r="1271" spans="1:3" x14ac:dyDescent="0.3">
      <c r="A1271" s="8">
        <v>49960</v>
      </c>
      <c r="B1271" s="2" t="s">
        <v>1288</v>
      </c>
      <c r="C1271" s="3">
        <v>1142.0999999999999</v>
      </c>
    </row>
    <row r="1272" spans="1:3" x14ac:dyDescent="0.3">
      <c r="A1272" s="8">
        <v>403550</v>
      </c>
      <c r="B1272" s="2" t="s">
        <v>1289</v>
      </c>
      <c r="C1272" s="3">
        <v>6479.6790959999998</v>
      </c>
    </row>
    <row r="1273" spans="1:3" x14ac:dyDescent="0.3">
      <c r="A1273" s="8">
        <v>50890</v>
      </c>
      <c r="B1273" s="2" t="s">
        <v>1290</v>
      </c>
      <c r="C1273" s="3">
        <v>3367.1902</v>
      </c>
    </row>
    <row r="1274" spans="1:3" x14ac:dyDescent="0.3">
      <c r="A1274" s="8">
        <v>66790</v>
      </c>
      <c r="B1274" s="2" t="s">
        <v>1291</v>
      </c>
      <c r="C1274" s="3">
        <v>386.01263583999997</v>
      </c>
    </row>
    <row r="1275" spans="1:3" x14ac:dyDescent="0.3">
      <c r="A1275" s="8">
        <v>222080</v>
      </c>
      <c r="B1275" s="2" t="s">
        <v>1292</v>
      </c>
      <c r="C1275" s="3">
        <v>7885.4685300000001</v>
      </c>
    </row>
    <row r="1276" spans="1:3" x14ac:dyDescent="0.3">
      <c r="A1276" s="8">
        <v>4920</v>
      </c>
      <c r="B1276" s="2" t="s">
        <v>1293</v>
      </c>
      <c r="C1276" s="3">
        <v>402.95698212000002</v>
      </c>
    </row>
    <row r="1277" spans="1:3" x14ac:dyDescent="0.3">
      <c r="A1277" s="8">
        <v>236030</v>
      </c>
      <c r="B1277" s="2" t="s">
        <v>1294</v>
      </c>
      <c r="C1277" s="3">
        <v>132.858</v>
      </c>
    </row>
    <row r="1278" spans="1:3" x14ac:dyDescent="0.3">
      <c r="A1278" s="8">
        <v>103660</v>
      </c>
      <c r="B1278" s="2" t="s">
        <v>1295</v>
      </c>
      <c r="C1278" s="3">
        <v>358.03952450000003</v>
      </c>
    </row>
    <row r="1279" spans="1:3" x14ac:dyDescent="0.3">
      <c r="A1279" s="8">
        <v>352480</v>
      </c>
      <c r="B1279" s="2" t="s">
        <v>1296</v>
      </c>
      <c r="C1279" s="3">
        <v>2448.4085745000002</v>
      </c>
    </row>
    <row r="1280" spans="1:3" x14ac:dyDescent="0.3">
      <c r="A1280" s="8">
        <v>245450</v>
      </c>
      <c r="B1280" s="2" t="s">
        <v>1297</v>
      </c>
      <c r="C1280" s="3">
        <v>29.940242000000001</v>
      </c>
    </row>
    <row r="1281" spans="1:3" x14ac:dyDescent="0.3">
      <c r="A1281" s="8">
        <v>264660</v>
      </c>
      <c r="B1281" s="2" t="s">
        <v>1298</v>
      </c>
      <c r="C1281" s="3">
        <v>1039.6013949999999</v>
      </c>
    </row>
    <row r="1282" spans="1:3" x14ac:dyDescent="0.3">
      <c r="A1282" s="8">
        <v>352700</v>
      </c>
      <c r="B1282" s="2" t="s">
        <v>1299</v>
      </c>
      <c r="C1282" s="3">
        <v>1389.8095858500001</v>
      </c>
    </row>
    <row r="1283" spans="1:3" x14ac:dyDescent="0.3">
      <c r="A1283" s="8">
        <v>297090</v>
      </c>
      <c r="B1283" s="2" t="s">
        <v>1300</v>
      </c>
      <c r="C1283" s="3">
        <v>2413.8000000000002</v>
      </c>
    </row>
    <row r="1284" spans="1:3" x14ac:dyDescent="0.3">
      <c r="A1284" s="8">
        <v>112610</v>
      </c>
      <c r="B1284" s="2" t="s">
        <v>1301</v>
      </c>
      <c r="C1284" s="3">
        <v>31881.580667999999</v>
      </c>
    </row>
    <row r="1285" spans="1:3" x14ac:dyDescent="0.3">
      <c r="A1285" s="8">
        <v>359090</v>
      </c>
      <c r="B1285" s="2" t="s">
        <v>1302</v>
      </c>
      <c r="C1285" s="3">
        <v>656.92166870000005</v>
      </c>
    </row>
    <row r="1286" spans="1:3" x14ac:dyDescent="0.3">
      <c r="A1286" s="8">
        <v>286000</v>
      </c>
      <c r="B1286" s="2" t="s">
        <v>1303</v>
      </c>
      <c r="C1286" s="3">
        <v>177.96529609999999</v>
      </c>
    </row>
    <row r="1287" spans="1:3" x14ac:dyDescent="0.3">
      <c r="A1287" s="8">
        <v>115530</v>
      </c>
      <c r="B1287" s="2" t="s">
        <v>1304</v>
      </c>
      <c r="C1287" s="3">
        <v>411.17615000000001</v>
      </c>
    </row>
    <row r="1288" spans="1:3" x14ac:dyDescent="0.3">
      <c r="A1288" s="8">
        <v>115480</v>
      </c>
      <c r="B1288" s="2" t="s">
        <v>1305</v>
      </c>
      <c r="C1288" s="3">
        <v>573.33546750000005</v>
      </c>
    </row>
    <row r="1289" spans="1:3" x14ac:dyDescent="0.3">
      <c r="A1289" s="8">
        <v>376290</v>
      </c>
      <c r="B1289" s="2" t="s">
        <v>1306</v>
      </c>
      <c r="C1289" s="3">
        <v>788.407375</v>
      </c>
    </row>
    <row r="1290" spans="1:3" x14ac:dyDescent="0.3">
      <c r="A1290" s="8">
        <v>189330</v>
      </c>
      <c r="B1290" s="2" t="s">
        <v>1307</v>
      </c>
      <c r="C1290" s="3">
        <v>663.00124000000005</v>
      </c>
    </row>
    <row r="1291" spans="1:3" x14ac:dyDescent="0.3">
      <c r="A1291" s="8">
        <v>96530</v>
      </c>
      <c r="B1291" s="2" t="s">
        <v>1308</v>
      </c>
      <c r="C1291" s="3">
        <v>15537.233215</v>
      </c>
    </row>
    <row r="1292" spans="1:3" x14ac:dyDescent="0.3">
      <c r="A1292" s="8">
        <v>900120</v>
      </c>
      <c r="B1292" s="2" t="s">
        <v>1309</v>
      </c>
      <c r="C1292" s="3">
        <v>363.63489948</v>
      </c>
    </row>
    <row r="1293" spans="1:3" x14ac:dyDescent="0.3">
      <c r="A1293" s="8">
        <v>101240</v>
      </c>
      <c r="B1293" s="2" t="s">
        <v>1310</v>
      </c>
      <c r="C1293" s="3">
        <v>706.63142479999999</v>
      </c>
    </row>
    <row r="1294" spans="1:3" x14ac:dyDescent="0.3">
      <c r="A1294" s="8">
        <v>60590</v>
      </c>
      <c r="B1294" s="2" t="s">
        <v>1311</v>
      </c>
      <c r="C1294" s="3">
        <v>1736.197236</v>
      </c>
    </row>
    <row r="1295" spans="1:3" x14ac:dyDescent="0.3">
      <c r="A1295" s="8">
        <v>260930</v>
      </c>
      <c r="B1295" s="2" t="s">
        <v>1312</v>
      </c>
      <c r="C1295" s="3">
        <v>990.28945920000001</v>
      </c>
    </row>
    <row r="1296" spans="1:3" x14ac:dyDescent="0.3">
      <c r="A1296" s="8">
        <v>13990</v>
      </c>
      <c r="B1296" s="2" t="s">
        <v>1313</v>
      </c>
      <c r="C1296" s="3">
        <v>1146.1306296</v>
      </c>
    </row>
    <row r="1297" spans="1:3" x14ac:dyDescent="0.3">
      <c r="A1297" s="8">
        <v>123860</v>
      </c>
      <c r="B1297" s="2" t="s">
        <v>1314</v>
      </c>
      <c r="C1297" s="3">
        <v>2698.3659984999999</v>
      </c>
    </row>
    <row r="1298" spans="1:3" x14ac:dyDescent="0.3">
      <c r="A1298" s="8">
        <v>25980</v>
      </c>
      <c r="B1298" s="2" t="s">
        <v>1315</v>
      </c>
      <c r="C1298" s="3">
        <v>5574.6641145000003</v>
      </c>
    </row>
    <row r="1299" spans="1:3" x14ac:dyDescent="0.3">
      <c r="A1299" s="8">
        <v>8700</v>
      </c>
      <c r="B1299" s="2" t="s">
        <v>1316</v>
      </c>
      <c r="C1299" s="3">
        <v>1465.37158</v>
      </c>
    </row>
    <row r="1300" spans="1:3" x14ac:dyDescent="0.3">
      <c r="A1300" s="8">
        <v>58220</v>
      </c>
      <c r="B1300" s="2" t="s">
        <v>1317</v>
      </c>
      <c r="C1300" s="3">
        <v>107.179171</v>
      </c>
    </row>
    <row r="1301" spans="1:3" x14ac:dyDescent="0.3">
      <c r="A1301" s="8">
        <v>125210</v>
      </c>
      <c r="B1301" s="2" t="s">
        <v>1318</v>
      </c>
      <c r="C1301" s="3">
        <v>2565.250845</v>
      </c>
    </row>
    <row r="1302" spans="1:3" x14ac:dyDescent="0.3">
      <c r="A1302" s="8">
        <v>2790</v>
      </c>
      <c r="B1302" s="2" t="s">
        <v>1319</v>
      </c>
      <c r="C1302" s="3">
        <v>25809.410339999999</v>
      </c>
    </row>
    <row r="1303" spans="1:3" x14ac:dyDescent="0.3">
      <c r="A1303" s="2" t="s">
        <v>1320</v>
      </c>
      <c r="B1303" s="2" t="s">
        <v>1321</v>
      </c>
      <c r="C1303" s="3">
        <v>1858.1564000000001</v>
      </c>
    </row>
    <row r="1304" spans="1:3" x14ac:dyDescent="0.3">
      <c r="A1304" s="8">
        <v>2795</v>
      </c>
      <c r="B1304" s="2" t="s">
        <v>1322</v>
      </c>
      <c r="C1304" s="3">
        <v>834.46821499999999</v>
      </c>
    </row>
    <row r="1305" spans="1:3" x14ac:dyDescent="0.3">
      <c r="A1305" s="8">
        <v>90430</v>
      </c>
      <c r="B1305" s="2" t="s">
        <v>1323</v>
      </c>
      <c r="C1305" s="3">
        <v>74870.731520000001</v>
      </c>
    </row>
    <row r="1306" spans="1:3" x14ac:dyDescent="0.3">
      <c r="A1306" s="8">
        <v>90435</v>
      </c>
      <c r="B1306" s="2" t="s">
        <v>1324</v>
      </c>
      <c r="C1306" s="3">
        <v>5263.0782550000004</v>
      </c>
    </row>
    <row r="1307" spans="1:3" x14ac:dyDescent="0.3">
      <c r="A1307" s="8">
        <v>357580</v>
      </c>
      <c r="B1307" s="2" t="s">
        <v>1325</v>
      </c>
      <c r="C1307" s="3">
        <v>1635.211096</v>
      </c>
    </row>
    <row r="1308" spans="1:3" x14ac:dyDescent="0.3">
      <c r="A1308" s="8">
        <v>52710</v>
      </c>
      <c r="B1308" s="2" t="s">
        <v>1326</v>
      </c>
      <c r="C1308" s="3">
        <v>2304.3155190000002</v>
      </c>
    </row>
    <row r="1309" spans="1:3" x14ac:dyDescent="0.3">
      <c r="A1309" s="8">
        <v>74430</v>
      </c>
      <c r="B1309" s="2" t="s">
        <v>1327</v>
      </c>
      <c r="C1309" s="3">
        <v>1712.623458</v>
      </c>
    </row>
    <row r="1310" spans="1:3" x14ac:dyDescent="0.3">
      <c r="A1310" s="8">
        <v>92040</v>
      </c>
      <c r="B1310" s="2" t="s">
        <v>1328</v>
      </c>
      <c r="C1310" s="3">
        <v>4138.6113260000002</v>
      </c>
    </row>
    <row r="1311" spans="1:3" x14ac:dyDescent="0.3">
      <c r="A1311" s="8">
        <v>83930</v>
      </c>
      <c r="B1311" s="2" t="s">
        <v>1329</v>
      </c>
      <c r="C1311" s="3">
        <v>2412.102887</v>
      </c>
    </row>
    <row r="1312" spans="1:3" x14ac:dyDescent="0.3">
      <c r="A1312" s="8">
        <v>149950</v>
      </c>
      <c r="B1312" s="2" t="s">
        <v>1330</v>
      </c>
      <c r="C1312" s="3">
        <v>2918.6025</v>
      </c>
    </row>
    <row r="1313" spans="1:3" x14ac:dyDescent="0.3">
      <c r="A1313" s="8">
        <v>36010</v>
      </c>
      <c r="B1313" s="2" t="s">
        <v>1331</v>
      </c>
      <c r="C1313" s="3">
        <v>1548.6268110000001</v>
      </c>
    </row>
    <row r="1314" spans="1:3" x14ac:dyDescent="0.3">
      <c r="A1314" s="8">
        <v>2030</v>
      </c>
      <c r="B1314" s="2" t="s">
        <v>1332</v>
      </c>
      <c r="C1314" s="3">
        <v>2946.9272799999999</v>
      </c>
    </row>
    <row r="1315" spans="1:3" x14ac:dyDescent="0.3">
      <c r="A1315" s="8">
        <v>183190</v>
      </c>
      <c r="B1315" s="2" t="s">
        <v>1333</v>
      </c>
      <c r="C1315" s="3">
        <v>4051.6413600000001</v>
      </c>
    </row>
    <row r="1316" spans="1:3" x14ac:dyDescent="0.3">
      <c r="A1316" s="8">
        <v>2310</v>
      </c>
      <c r="B1316" s="2" t="s">
        <v>1334</v>
      </c>
      <c r="C1316" s="3">
        <v>3457.2097720000002</v>
      </c>
    </row>
    <row r="1317" spans="1:3" x14ac:dyDescent="0.3">
      <c r="A1317" s="8">
        <v>50860</v>
      </c>
      <c r="B1317" s="2" t="s">
        <v>1335</v>
      </c>
      <c r="C1317" s="3">
        <v>627.75</v>
      </c>
    </row>
    <row r="1318" spans="1:3" x14ac:dyDescent="0.3">
      <c r="A1318" s="8">
        <v>12170</v>
      </c>
      <c r="B1318" s="2" t="s">
        <v>1336</v>
      </c>
      <c r="C1318" s="3">
        <v>734.24386751999998</v>
      </c>
    </row>
    <row r="1319" spans="1:3" x14ac:dyDescent="0.3">
      <c r="A1319" s="8">
        <v>136410</v>
      </c>
      <c r="B1319" s="2" t="s">
        <v>1337</v>
      </c>
      <c r="C1319" s="3">
        <v>1228.6303190000001</v>
      </c>
    </row>
    <row r="1320" spans="1:3" x14ac:dyDescent="0.3">
      <c r="A1320" s="8">
        <v>246720</v>
      </c>
      <c r="B1320" s="2" t="s">
        <v>1338</v>
      </c>
      <c r="C1320" s="3">
        <v>531.92071799999997</v>
      </c>
    </row>
    <row r="1321" spans="1:3" x14ac:dyDescent="0.3">
      <c r="A1321" s="8">
        <v>67390</v>
      </c>
      <c r="B1321" s="2" t="s">
        <v>1339</v>
      </c>
      <c r="C1321" s="3">
        <v>1301.0719810000001</v>
      </c>
    </row>
    <row r="1322" spans="1:3" x14ac:dyDescent="0.3">
      <c r="A1322" s="8">
        <v>159010</v>
      </c>
      <c r="B1322" s="2" t="s">
        <v>1340</v>
      </c>
      <c r="C1322" s="3">
        <v>1480.156029</v>
      </c>
    </row>
    <row r="1323" spans="1:3" x14ac:dyDescent="0.3">
      <c r="A1323" s="8">
        <v>127710</v>
      </c>
      <c r="B1323" s="2" t="s">
        <v>1341</v>
      </c>
      <c r="C1323" s="3">
        <v>623.0378637</v>
      </c>
    </row>
    <row r="1324" spans="1:3" x14ac:dyDescent="0.3">
      <c r="A1324" s="8">
        <v>267850</v>
      </c>
      <c r="B1324" s="2" t="s">
        <v>1342</v>
      </c>
      <c r="C1324" s="3">
        <v>1831.5</v>
      </c>
    </row>
    <row r="1325" spans="1:3" x14ac:dyDescent="0.3">
      <c r="A1325" s="8">
        <v>20560</v>
      </c>
      <c r="B1325" s="2" t="s">
        <v>1343</v>
      </c>
      <c r="C1325" s="3">
        <v>9450.2940280000003</v>
      </c>
    </row>
    <row r="1326" spans="1:3" x14ac:dyDescent="0.3">
      <c r="A1326" s="8">
        <v>154030</v>
      </c>
      <c r="B1326" s="2" t="s">
        <v>1344</v>
      </c>
      <c r="C1326" s="3">
        <v>390.34144889999999</v>
      </c>
    </row>
    <row r="1327" spans="1:3" x14ac:dyDescent="0.3">
      <c r="A1327" s="8">
        <v>227610</v>
      </c>
      <c r="B1327" s="2" t="s">
        <v>1345</v>
      </c>
      <c r="C1327" s="3">
        <v>589.96669999999995</v>
      </c>
    </row>
    <row r="1328" spans="1:3" x14ac:dyDescent="0.3">
      <c r="A1328" s="8">
        <v>143160</v>
      </c>
      <c r="B1328" s="2" t="s">
        <v>1346</v>
      </c>
      <c r="C1328" s="3">
        <v>2652.306525</v>
      </c>
    </row>
    <row r="1329" spans="1:3" x14ac:dyDescent="0.3">
      <c r="A1329" s="8">
        <v>54800</v>
      </c>
      <c r="B1329" s="2" t="s">
        <v>1347</v>
      </c>
      <c r="C1329" s="3">
        <v>1319.33889</v>
      </c>
    </row>
    <row r="1330" spans="1:3" x14ac:dyDescent="0.3">
      <c r="A1330" s="8">
        <v>332370</v>
      </c>
      <c r="B1330" s="2" t="s">
        <v>1348</v>
      </c>
      <c r="C1330" s="3">
        <v>633.15673019999997</v>
      </c>
    </row>
    <row r="1331" spans="1:3" x14ac:dyDescent="0.3">
      <c r="A1331" s="8">
        <v>122900</v>
      </c>
      <c r="B1331" s="2" t="s">
        <v>1349</v>
      </c>
      <c r="C1331" s="3">
        <v>3493.31378</v>
      </c>
    </row>
    <row r="1332" spans="1:3" x14ac:dyDescent="0.3">
      <c r="A1332" s="8">
        <v>339950</v>
      </c>
      <c r="B1332" s="2" t="s">
        <v>1350</v>
      </c>
      <c r="C1332" s="3">
        <v>898.93309999999997</v>
      </c>
    </row>
    <row r="1333" spans="1:3" x14ac:dyDescent="0.3">
      <c r="A1333" s="8">
        <v>99190</v>
      </c>
      <c r="B1333" s="2" t="s">
        <v>1351</v>
      </c>
      <c r="C1333" s="3">
        <v>4559.3641470000002</v>
      </c>
    </row>
    <row r="1334" spans="1:3" x14ac:dyDescent="0.3">
      <c r="A1334" s="8">
        <v>289010</v>
      </c>
      <c r="B1334" s="2" t="s">
        <v>1352</v>
      </c>
      <c r="C1334" s="3">
        <v>566.66082985000003</v>
      </c>
    </row>
    <row r="1335" spans="1:3" x14ac:dyDescent="0.3">
      <c r="A1335" s="8">
        <v>214430</v>
      </c>
      <c r="B1335" s="2" t="s">
        <v>1353</v>
      </c>
      <c r="C1335" s="3">
        <v>1357.3911599999999</v>
      </c>
    </row>
    <row r="1336" spans="1:3" x14ac:dyDescent="0.3">
      <c r="A1336" s="8">
        <v>40910</v>
      </c>
      <c r="B1336" s="2" t="s">
        <v>1354</v>
      </c>
      <c r="C1336" s="3">
        <v>1680.0834090000001</v>
      </c>
    </row>
    <row r="1337" spans="1:3" x14ac:dyDescent="0.3">
      <c r="A1337" s="8">
        <v>368600</v>
      </c>
      <c r="B1337" s="2" t="s">
        <v>1355</v>
      </c>
      <c r="C1337" s="3">
        <v>1165.8065790000001</v>
      </c>
    </row>
    <row r="1338" spans="1:3" x14ac:dyDescent="0.3">
      <c r="A1338" s="8">
        <v>52860</v>
      </c>
      <c r="B1338" s="2" t="s">
        <v>1356</v>
      </c>
      <c r="C1338" s="3">
        <v>487.65591419999998</v>
      </c>
    </row>
    <row r="1339" spans="1:3" x14ac:dyDescent="0.3">
      <c r="A1339" s="8">
        <v>10780</v>
      </c>
      <c r="B1339" s="2" t="s">
        <v>1357</v>
      </c>
      <c r="C1339" s="3">
        <v>10518.932343</v>
      </c>
    </row>
    <row r="1340" spans="1:3" x14ac:dyDescent="0.3">
      <c r="A1340" s="8">
        <v>69920</v>
      </c>
      <c r="B1340" s="2" t="s">
        <v>1358</v>
      </c>
      <c r="C1340" s="3">
        <v>1859.4980640000001</v>
      </c>
    </row>
    <row r="1341" spans="1:3" x14ac:dyDescent="0.3">
      <c r="A1341" s="8">
        <v>38880</v>
      </c>
      <c r="B1341" s="2" t="s">
        <v>1359</v>
      </c>
      <c r="C1341" s="3">
        <v>2066.3317415000001</v>
      </c>
    </row>
    <row r="1342" spans="1:3" x14ac:dyDescent="0.3">
      <c r="A1342" s="8">
        <v>307180</v>
      </c>
      <c r="B1342" s="2" t="s">
        <v>1360</v>
      </c>
      <c r="C1342" s="3">
        <v>720.72118799999998</v>
      </c>
    </row>
    <row r="1343" spans="1:3" x14ac:dyDescent="0.3">
      <c r="A1343" s="8">
        <v>101390</v>
      </c>
      <c r="B1343" s="2" t="s">
        <v>1361</v>
      </c>
      <c r="C1343" s="3">
        <v>429.48390999999998</v>
      </c>
    </row>
    <row r="1344" spans="1:3" x14ac:dyDescent="0.3">
      <c r="A1344" s="8">
        <v>78860</v>
      </c>
      <c r="B1344" s="2" t="s">
        <v>1362</v>
      </c>
      <c r="C1344" s="3">
        <v>475.82603640000002</v>
      </c>
    </row>
    <row r="1345" spans="1:3" x14ac:dyDescent="0.3">
      <c r="A1345" s="8">
        <v>90150</v>
      </c>
      <c r="B1345" s="2" t="s">
        <v>1363</v>
      </c>
      <c r="C1345" s="3">
        <v>635.28007339999999</v>
      </c>
    </row>
    <row r="1346" spans="1:3" x14ac:dyDescent="0.3">
      <c r="A1346" s="8">
        <v>123010</v>
      </c>
      <c r="B1346" s="2" t="s">
        <v>1364</v>
      </c>
      <c r="C1346" s="3">
        <v>747.04048</v>
      </c>
    </row>
    <row r="1347" spans="1:3" x14ac:dyDescent="0.3">
      <c r="A1347" s="8">
        <v>31310</v>
      </c>
      <c r="B1347" s="2" t="s">
        <v>1365</v>
      </c>
      <c r="C1347" s="3">
        <v>433.19131229999999</v>
      </c>
    </row>
    <row r="1348" spans="1:3" x14ac:dyDescent="0.3">
      <c r="A1348" s="8">
        <v>185490</v>
      </c>
      <c r="B1348" s="2" t="s">
        <v>1366</v>
      </c>
      <c r="C1348" s="3">
        <v>1301.5874040000001</v>
      </c>
    </row>
    <row r="1349" spans="1:3" x14ac:dyDescent="0.3">
      <c r="A1349" s="8">
        <v>59100</v>
      </c>
      <c r="B1349" s="2" t="s">
        <v>1367</v>
      </c>
      <c r="C1349" s="3">
        <v>462.43424399999998</v>
      </c>
    </row>
    <row r="1350" spans="1:3" x14ac:dyDescent="0.3">
      <c r="A1350" s="8">
        <v>149010</v>
      </c>
      <c r="B1350" s="2" t="s">
        <v>1368</v>
      </c>
      <c r="C1350" s="3">
        <v>246.16800000000001</v>
      </c>
    </row>
    <row r="1351" spans="1:3" x14ac:dyDescent="0.3">
      <c r="A1351" s="8">
        <v>262840</v>
      </c>
      <c r="B1351" s="2" t="s">
        <v>1369</v>
      </c>
      <c r="C1351" s="3">
        <v>720.76599999999996</v>
      </c>
    </row>
    <row r="1352" spans="1:3" x14ac:dyDescent="0.3">
      <c r="A1352" s="8">
        <v>175250</v>
      </c>
      <c r="B1352" s="2" t="s">
        <v>1370</v>
      </c>
      <c r="C1352" s="3">
        <v>689.76014910000004</v>
      </c>
    </row>
    <row r="1353" spans="1:3" x14ac:dyDescent="0.3">
      <c r="A1353" s="8">
        <v>52460</v>
      </c>
      <c r="B1353" s="2" t="s">
        <v>1371</v>
      </c>
      <c r="C1353" s="3">
        <v>407.56141439999999</v>
      </c>
    </row>
    <row r="1354" spans="1:3" x14ac:dyDescent="0.3">
      <c r="A1354" s="8">
        <v>119830</v>
      </c>
      <c r="B1354" s="2" t="s">
        <v>1372</v>
      </c>
      <c r="C1354" s="3">
        <v>1389.6962562000001</v>
      </c>
    </row>
    <row r="1355" spans="1:3" x14ac:dyDescent="0.3">
      <c r="A1355" s="8">
        <v>52770</v>
      </c>
      <c r="B1355" s="2" t="s">
        <v>1373</v>
      </c>
      <c r="C1355" s="3">
        <v>421.87750304999997</v>
      </c>
    </row>
    <row r="1356" spans="1:3" x14ac:dyDescent="0.3">
      <c r="A1356" s="8">
        <v>124500</v>
      </c>
      <c r="B1356" s="2" t="s">
        <v>1374</v>
      </c>
      <c r="C1356" s="3">
        <v>776.385987</v>
      </c>
    </row>
    <row r="1357" spans="1:3" x14ac:dyDescent="0.3">
      <c r="A1357" s="8">
        <v>372800</v>
      </c>
      <c r="B1357" s="2" t="s">
        <v>1375</v>
      </c>
      <c r="C1357" s="3">
        <v>478.75689899999998</v>
      </c>
    </row>
    <row r="1358" spans="1:3" x14ac:dyDescent="0.3">
      <c r="A1358" s="8">
        <v>84850</v>
      </c>
      <c r="B1358" s="2" t="s">
        <v>1376</v>
      </c>
      <c r="C1358" s="3">
        <v>7007.4816060000003</v>
      </c>
    </row>
    <row r="1359" spans="1:3" x14ac:dyDescent="0.3">
      <c r="A1359" s="8">
        <v>114840</v>
      </c>
      <c r="B1359" s="2" t="s">
        <v>1377</v>
      </c>
      <c r="C1359" s="3">
        <v>892.66254000000004</v>
      </c>
    </row>
    <row r="1360" spans="1:3" x14ac:dyDescent="0.3">
      <c r="A1360" s="8">
        <v>27360</v>
      </c>
      <c r="B1360" s="2" t="s">
        <v>1378</v>
      </c>
      <c r="C1360" s="3">
        <v>3219.9317774000001</v>
      </c>
    </row>
    <row r="1361" spans="1:3" x14ac:dyDescent="0.3">
      <c r="A1361" s="8">
        <v>139990</v>
      </c>
      <c r="B1361" s="2" t="s">
        <v>1379</v>
      </c>
      <c r="C1361" s="3">
        <v>2658.4449945000001</v>
      </c>
    </row>
    <row r="1362" spans="1:3" x14ac:dyDescent="0.3">
      <c r="A1362" s="8">
        <v>32080</v>
      </c>
      <c r="B1362" s="2" t="s">
        <v>1380</v>
      </c>
      <c r="C1362" s="3">
        <v>450.23705754999997</v>
      </c>
    </row>
    <row r="1363" spans="1:3" x14ac:dyDescent="0.3">
      <c r="A1363" s="8">
        <v>13310</v>
      </c>
      <c r="B1363" s="2" t="s">
        <v>1381</v>
      </c>
      <c r="C1363" s="3">
        <v>1073.0019923</v>
      </c>
    </row>
    <row r="1364" spans="1:3" x14ac:dyDescent="0.3">
      <c r="A1364" s="8">
        <v>59120</v>
      </c>
      <c r="B1364" s="2" t="s">
        <v>1382</v>
      </c>
      <c r="C1364" s="3">
        <v>890.04681479999999</v>
      </c>
    </row>
    <row r="1365" spans="1:3" x14ac:dyDescent="0.3">
      <c r="A1365" s="8">
        <v>158430</v>
      </c>
      <c r="B1365" s="2" t="s">
        <v>1383</v>
      </c>
      <c r="C1365" s="3">
        <v>1125.3996545</v>
      </c>
    </row>
    <row r="1366" spans="1:3" x14ac:dyDescent="0.3">
      <c r="A1366" s="8">
        <v>149300</v>
      </c>
      <c r="B1366" s="2" t="s">
        <v>1384</v>
      </c>
      <c r="C1366" s="3">
        <v>396.18924329999999</v>
      </c>
    </row>
    <row r="1367" spans="1:3" x14ac:dyDescent="0.3">
      <c r="A1367" s="8">
        <v>67160</v>
      </c>
      <c r="B1367" s="2" t="s">
        <v>1385</v>
      </c>
      <c r="C1367" s="3">
        <v>10230.342629999999</v>
      </c>
    </row>
    <row r="1368" spans="1:3" x14ac:dyDescent="0.3">
      <c r="A1368" s="8">
        <v>102950</v>
      </c>
      <c r="B1368" s="2" t="s">
        <v>1386</v>
      </c>
      <c r="C1368" s="3">
        <v>642.69591119999995</v>
      </c>
    </row>
    <row r="1369" spans="1:3" x14ac:dyDescent="0.3">
      <c r="A1369" s="8">
        <v>1540</v>
      </c>
      <c r="B1369" s="2" t="s">
        <v>1387</v>
      </c>
      <c r="C1369" s="3">
        <v>1194.6856720000001</v>
      </c>
    </row>
    <row r="1370" spans="1:3" x14ac:dyDescent="0.3">
      <c r="A1370" s="8">
        <v>53800</v>
      </c>
      <c r="B1370" s="2" t="s">
        <v>1388</v>
      </c>
      <c r="C1370" s="3">
        <v>6909.5599499999998</v>
      </c>
    </row>
    <row r="1371" spans="1:3" x14ac:dyDescent="0.3">
      <c r="A1371" s="8">
        <v>251280</v>
      </c>
      <c r="B1371" s="2" t="s">
        <v>1389</v>
      </c>
      <c r="C1371" s="3">
        <v>197.59621559999999</v>
      </c>
    </row>
    <row r="1372" spans="1:3" x14ac:dyDescent="0.3">
      <c r="A1372" s="8">
        <v>65660</v>
      </c>
      <c r="B1372" s="2" t="s">
        <v>1390</v>
      </c>
      <c r="C1372" s="3">
        <v>1459.70595</v>
      </c>
    </row>
    <row r="1373" spans="1:3" x14ac:dyDescent="0.3">
      <c r="A1373" s="8">
        <v>297570</v>
      </c>
      <c r="B1373" s="2" t="s">
        <v>1391</v>
      </c>
      <c r="C1373" s="3">
        <v>640.49253299999998</v>
      </c>
    </row>
    <row r="1374" spans="1:3" x14ac:dyDescent="0.3">
      <c r="A1374" s="8">
        <v>1780</v>
      </c>
      <c r="B1374" s="2" t="s">
        <v>1392</v>
      </c>
      <c r="C1374" s="3">
        <v>2825.0401648000002</v>
      </c>
    </row>
    <row r="1375" spans="1:3" x14ac:dyDescent="0.3">
      <c r="A1375" s="8">
        <v>260660</v>
      </c>
      <c r="B1375" s="2" t="s">
        <v>1393</v>
      </c>
      <c r="C1375" s="3">
        <v>950.27530200000001</v>
      </c>
    </row>
    <row r="1376" spans="1:3" x14ac:dyDescent="0.3">
      <c r="A1376" s="8">
        <v>361570</v>
      </c>
      <c r="B1376" s="2" t="s">
        <v>1394</v>
      </c>
      <c r="C1376" s="3">
        <v>1437.9198535</v>
      </c>
    </row>
    <row r="1377" spans="1:3" x14ac:dyDescent="0.3">
      <c r="A1377" s="8">
        <v>131370</v>
      </c>
      <c r="B1377" s="2" t="s">
        <v>1395</v>
      </c>
      <c r="C1377" s="3">
        <v>2231.8907776999999</v>
      </c>
    </row>
    <row r="1378" spans="1:3" x14ac:dyDescent="0.3">
      <c r="A1378" s="8">
        <v>140670</v>
      </c>
      <c r="B1378" s="2" t="s">
        <v>1396</v>
      </c>
      <c r="C1378" s="3">
        <v>1218.7113400000001</v>
      </c>
    </row>
    <row r="1379" spans="1:3" x14ac:dyDescent="0.3">
      <c r="A1379" s="8">
        <v>96610</v>
      </c>
      <c r="B1379" s="2" t="s">
        <v>1397</v>
      </c>
      <c r="C1379" s="3">
        <v>299.02983</v>
      </c>
    </row>
    <row r="1380" spans="1:3" x14ac:dyDescent="0.3">
      <c r="A1380" s="8">
        <v>61040</v>
      </c>
      <c r="B1380" s="2" t="s">
        <v>1398</v>
      </c>
      <c r="C1380" s="3">
        <v>1681.4771716</v>
      </c>
    </row>
    <row r="1381" spans="1:3" x14ac:dyDescent="0.3">
      <c r="A1381" s="8">
        <v>148250</v>
      </c>
      <c r="B1381" s="2" t="s">
        <v>1399</v>
      </c>
      <c r="C1381" s="3">
        <v>721.06391269999995</v>
      </c>
    </row>
    <row r="1382" spans="1:3" x14ac:dyDescent="0.3">
      <c r="A1382" s="8">
        <v>347860</v>
      </c>
      <c r="B1382" s="2" t="s">
        <v>1400</v>
      </c>
      <c r="C1382" s="3">
        <v>1529.420372</v>
      </c>
    </row>
    <row r="1383" spans="1:3" x14ac:dyDescent="0.3">
      <c r="A1383" s="8">
        <v>196170</v>
      </c>
      <c r="B1383" s="2" t="s">
        <v>1401</v>
      </c>
      <c r="C1383" s="3">
        <v>19757.390770000002</v>
      </c>
    </row>
    <row r="1384" spans="1:3" x14ac:dyDescent="0.3">
      <c r="A1384" s="8">
        <v>123750</v>
      </c>
      <c r="B1384" s="2" t="s">
        <v>1402</v>
      </c>
      <c r="C1384" s="3">
        <v>573.58336499999996</v>
      </c>
    </row>
    <row r="1385" spans="1:3" x14ac:dyDescent="0.3">
      <c r="A1385" s="8">
        <v>85810</v>
      </c>
      <c r="B1385" s="2" t="s">
        <v>1403</v>
      </c>
      <c r="C1385" s="3">
        <v>641.21261040000002</v>
      </c>
    </row>
    <row r="1386" spans="1:3" x14ac:dyDescent="0.3">
      <c r="A1386" s="8">
        <v>117670</v>
      </c>
      <c r="B1386" s="2" t="s">
        <v>1404</v>
      </c>
      <c r="C1386" s="3">
        <v>288.94752225000002</v>
      </c>
    </row>
    <row r="1387" spans="1:3" x14ac:dyDescent="0.3">
      <c r="A1387" s="8">
        <v>314140</v>
      </c>
      <c r="B1387" s="2" t="s">
        <v>1405</v>
      </c>
      <c r="C1387" s="3">
        <v>1012.901068</v>
      </c>
    </row>
    <row r="1388" spans="1:3" x14ac:dyDescent="0.3">
      <c r="A1388" s="8">
        <v>291650</v>
      </c>
      <c r="B1388" s="2" t="s">
        <v>1406</v>
      </c>
      <c r="C1388" s="3">
        <v>678.36106740000002</v>
      </c>
    </row>
    <row r="1389" spans="1:3" x14ac:dyDescent="0.3">
      <c r="A1389" s="8">
        <v>293780</v>
      </c>
      <c r="B1389" s="2" t="s">
        <v>1407</v>
      </c>
      <c r="C1389" s="3">
        <v>3132.9906729999998</v>
      </c>
    </row>
    <row r="1390" spans="1:3" x14ac:dyDescent="0.3">
      <c r="A1390" s="8">
        <v>267810</v>
      </c>
      <c r="B1390" s="2" t="s">
        <v>1408</v>
      </c>
      <c r="C1390" s="3">
        <v>21.443999999999999</v>
      </c>
    </row>
    <row r="1391" spans="1:3" x14ac:dyDescent="0.3">
      <c r="A1391" s="8">
        <v>18250</v>
      </c>
      <c r="B1391" s="2" t="s">
        <v>1409</v>
      </c>
      <c r="C1391" s="3">
        <v>4476.4839824999999</v>
      </c>
    </row>
    <row r="1392" spans="1:3" x14ac:dyDescent="0.3">
      <c r="A1392" s="8">
        <v>161000</v>
      </c>
      <c r="B1392" s="2" t="s">
        <v>1410</v>
      </c>
      <c r="C1392" s="3">
        <v>4738.3842566000003</v>
      </c>
    </row>
    <row r="1393" spans="1:3" x14ac:dyDescent="0.3">
      <c r="A1393" s="8">
        <v>196300</v>
      </c>
      <c r="B1393" s="2" t="s">
        <v>1411</v>
      </c>
      <c r="C1393" s="3">
        <v>449.3249912</v>
      </c>
    </row>
    <row r="1394" spans="1:3" x14ac:dyDescent="0.3">
      <c r="A1394" s="8">
        <v>310200</v>
      </c>
      <c r="B1394" s="2" t="s">
        <v>1412</v>
      </c>
      <c r="C1394" s="3">
        <v>1349.421724</v>
      </c>
    </row>
    <row r="1395" spans="1:3" x14ac:dyDescent="0.3">
      <c r="A1395" s="8">
        <v>179530</v>
      </c>
      <c r="B1395" s="2" t="s">
        <v>1413</v>
      </c>
      <c r="C1395" s="3">
        <v>339.11047239999999</v>
      </c>
    </row>
    <row r="1396" spans="1:3" x14ac:dyDescent="0.3">
      <c r="A1396" s="8">
        <v>900100</v>
      </c>
      <c r="B1396" s="2" t="s">
        <v>1414</v>
      </c>
      <c r="C1396" s="3">
        <v>717.18239549999998</v>
      </c>
    </row>
    <row r="1397" spans="1:3" x14ac:dyDescent="0.3">
      <c r="A1397" s="8">
        <v>205500</v>
      </c>
      <c r="B1397" s="2" t="s">
        <v>1415</v>
      </c>
      <c r="C1397" s="3">
        <v>1811.1996750999999</v>
      </c>
    </row>
    <row r="1398" spans="1:3" x14ac:dyDescent="0.3">
      <c r="A1398" s="8">
        <v>52790</v>
      </c>
      <c r="B1398" s="2" t="s">
        <v>1416</v>
      </c>
      <c r="C1398" s="3">
        <v>971.03567659999999</v>
      </c>
    </row>
    <row r="1399" spans="1:3" x14ac:dyDescent="0.3">
      <c r="A1399" s="8">
        <v>290740</v>
      </c>
      <c r="B1399" s="2" t="s">
        <v>1417</v>
      </c>
      <c r="C1399" s="3">
        <v>658.25171939999996</v>
      </c>
    </row>
    <row r="1400" spans="1:3" x14ac:dyDescent="0.3">
      <c r="A1400" s="8">
        <v>238090</v>
      </c>
      <c r="B1400" s="2" t="s">
        <v>1418</v>
      </c>
      <c r="C1400" s="3">
        <v>1318.8616649999999</v>
      </c>
    </row>
    <row r="1401" spans="1:3" x14ac:dyDescent="0.3">
      <c r="A1401" s="8">
        <v>92600</v>
      </c>
      <c r="B1401" s="2" t="s">
        <v>1419</v>
      </c>
      <c r="C1401" s="3">
        <v>442.72407505000001</v>
      </c>
    </row>
    <row r="1402" spans="1:3" x14ac:dyDescent="0.3">
      <c r="A1402" s="8">
        <v>129890</v>
      </c>
      <c r="B1402" s="2" t="s">
        <v>1420</v>
      </c>
      <c r="C1402" s="3">
        <v>737.36804959999995</v>
      </c>
    </row>
    <row r="1403" spans="1:3" x14ac:dyDescent="0.3">
      <c r="A1403" s="8">
        <v>174900</v>
      </c>
      <c r="B1403" s="2" t="s">
        <v>1421</v>
      </c>
      <c r="C1403" s="3">
        <v>2435.5729710000001</v>
      </c>
    </row>
    <row r="1404" spans="1:3" x14ac:dyDescent="0.3">
      <c r="A1404" s="8">
        <v>255440</v>
      </c>
      <c r="B1404" s="2" t="s">
        <v>1422</v>
      </c>
      <c r="C1404" s="3">
        <v>1158.2446</v>
      </c>
    </row>
    <row r="1405" spans="1:3" x14ac:dyDescent="0.3">
      <c r="A1405" s="8">
        <v>30960</v>
      </c>
      <c r="B1405" s="2" t="s">
        <v>1423</v>
      </c>
      <c r="C1405" s="3">
        <v>5816.72</v>
      </c>
    </row>
    <row r="1406" spans="1:3" x14ac:dyDescent="0.3">
      <c r="A1406" s="8">
        <v>102120</v>
      </c>
      <c r="B1406" s="2" t="s">
        <v>1424</v>
      </c>
      <c r="C1406" s="3">
        <v>1786.9656765</v>
      </c>
    </row>
    <row r="1407" spans="1:3" x14ac:dyDescent="0.3">
      <c r="A1407" s="8">
        <v>263540</v>
      </c>
      <c r="B1407" s="2" t="s">
        <v>1425</v>
      </c>
      <c r="C1407" s="3">
        <v>842.97842300000002</v>
      </c>
    </row>
    <row r="1408" spans="1:3" x14ac:dyDescent="0.3">
      <c r="A1408" s="8">
        <v>238120</v>
      </c>
      <c r="B1408" s="2" t="s">
        <v>1426</v>
      </c>
      <c r="C1408" s="3">
        <v>590.97262560000001</v>
      </c>
    </row>
    <row r="1409" spans="1:3" x14ac:dyDescent="0.3">
      <c r="A1409" s="8">
        <v>224810</v>
      </c>
      <c r="B1409" s="2" t="s">
        <v>1427</v>
      </c>
      <c r="C1409" s="3">
        <v>188.16</v>
      </c>
    </row>
    <row r="1410" spans="1:3" x14ac:dyDescent="0.3">
      <c r="A1410" s="8">
        <v>19990</v>
      </c>
      <c r="B1410" s="2" t="s">
        <v>1428</v>
      </c>
      <c r="C1410" s="3">
        <v>1024.38924</v>
      </c>
    </row>
    <row r="1411" spans="1:3" x14ac:dyDescent="0.3">
      <c r="A1411" s="8">
        <v>11090</v>
      </c>
      <c r="B1411" s="2" t="s">
        <v>1429</v>
      </c>
      <c r="C1411" s="3">
        <v>569.92058950000001</v>
      </c>
    </row>
    <row r="1412" spans="1:3" x14ac:dyDescent="0.3">
      <c r="A1412" s="8">
        <v>270660</v>
      </c>
      <c r="B1412" s="2" t="s">
        <v>1430</v>
      </c>
      <c r="C1412" s="3">
        <v>2042.0497849999999</v>
      </c>
    </row>
    <row r="1413" spans="1:3" x14ac:dyDescent="0.3">
      <c r="A1413" s="8">
        <v>38680</v>
      </c>
      <c r="B1413" s="2" t="s">
        <v>1431</v>
      </c>
      <c r="C1413" s="3">
        <v>836.31944339999995</v>
      </c>
    </row>
    <row r="1414" spans="1:3" x14ac:dyDescent="0.3">
      <c r="A1414" s="8">
        <v>137310</v>
      </c>
      <c r="B1414" s="2" t="s">
        <v>1432</v>
      </c>
      <c r="C1414" s="3">
        <v>33109.350054000002</v>
      </c>
    </row>
    <row r="1415" spans="1:3" x14ac:dyDescent="0.3">
      <c r="A1415" s="8">
        <v>217480</v>
      </c>
      <c r="B1415" s="2" t="s">
        <v>1433</v>
      </c>
      <c r="C1415" s="3">
        <v>737.21095390000005</v>
      </c>
    </row>
    <row r="1416" spans="1:3" x14ac:dyDescent="0.3">
      <c r="A1416" s="8">
        <v>121890</v>
      </c>
      <c r="B1416" s="2" t="s">
        <v>1434</v>
      </c>
      <c r="C1416" s="3">
        <v>82.381207399999994</v>
      </c>
    </row>
    <row r="1417" spans="1:3" x14ac:dyDescent="0.3">
      <c r="A1417" s="8">
        <v>97780</v>
      </c>
      <c r="B1417" s="2" t="s">
        <v>1435</v>
      </c>
      <c r="C1417" s="3">
        <v>972.47445749999997</v>
      </c>
    </row>
    <row r="1418" spans="1:3" x14ac:dyDescent="0.3">
      <c r="A1418" s="8">
        <v>389500</v>
      </c>
      <c r="B1418" s="2" t="s">
        <v>1436</v>
      </c>
      <c r="C1418" s="3">
        <v>1170.1443079999999</v>
      </c>
    </row>
    <row r="1419" spans="1:3" x14ac:dyDescent="0.3">
      <c r="A1419" s="8">
        <v>42110</v>
      </c>
      <c r="B1419" s="2" t="s">
        <v>1437</v>
      </c>
      <c r="C1419" s="3">
        <v>855.43328280000003</v>
      </c>
    </row>
    <row r="1420" spans="1:3" x14ac:dyDescent="0.3">
      <c r="A1420" s="8">
        <v>298060</v>
      </c>
      <c r="B1420" s="2" t="s">
        <v>1438</v>
      </c>
      <c r="C1420" s="3">
        <v>653.298723</v>
      </c>
    </row>
    <row r="1421" spans="1:3" x14ac:dyDescent="0.3">
      <c r="A1421" s="8">
        <v>65420</v>
      </c>
      <c r="B1421" s="2" t="s">
        <v>1439</v>
      </c>
      <c r="C1421" s="3">
        <v>425.47616249999999</v>
      </c>
    </row>
    <row r="1422" spans="1:3" x14ac:dyDescent="0.3">
      <c r="A1422" s="8">
        <v>270210</v>
      </c>
      <c r="B1422" s="2" t="s">
        <v>1440</v>
      </c>
      <c r="C1422" s="3">
        <v>63.0569214</v>
      </c>
    </row>
    <row r="1423" spans="1:3" x14ac:dyDescent="0.3">
      <c r="A1423" s="8">
        <v>103230</v>
      </c>
      <c r="B1423" s="2" t="s">
        <v>1441</v>
      </c>
      <c r="C1423" s="3">
        <v>180.36</v>
      </c>
    </row>
    <row r="1424" spans="1:3" x14ac:dyDescent="0.3">
      <c r="A1424" s="8">
        <v>260970</v>
      </c>
      <c r="B1424" s="2" t="s">
        <v>1442</v>
      </c>
      <c r="C1424" s="3">
        <v>673.86371999999994</v>
      </c>
    </row>
    <row r="1425" spans="1:3" x14ac:dyDescent="0.3">
      <c r="A1425" s="8">
        <v>101490</v>
      </c>
      <c r="B1425" s="2" t="s">
        <v>1443</v>
      </c>
      <c r="C1425" s="3">
        <v>5942.050819</v>
      </c>
    </row>
    <row r="1426" spans="1:3" x14ac:dyDescent="0.3">
      <c r="A1426" s="8">
        <v>95910</v>
      </c>
      <c r="B1426" s="2" t="s">
        <v>1444</v>
      </c>
      <c r="C1426" s="3">
        <v>743.12156430000005</v>
      </c>
    </row>
    <row r="1427" spans="1:3" x14ac:dyDescent="0.3">
      <c r="A1427" s="8">
        <v>275630</v>
      </c>
      <c r="B1427" s="2" t="s">
        <v>1445</v>
      </c>
      <c r="C1427" s="3">
        <v>371.91172019999999</v>
      </c>
    </row>
    <row r="1428" spans="1:3" x14ac:dyDescent="0.3">
      <c r="A1428" s="8">
        <v>31330</v>
      </c>
      <c r="B1428" s="2" t="s">
        <v>1446</v>
      </c>
      <c r="C1428" s="3">
        <v>2819.8608893999999</v>
      </c>
    </row>
    <row r="1429" spans="1:3" x14ac:dyDescent="0.3">
      <c r="A1429" s="8">
        <v>60540</v>
      </c>
      <c r="B1429" s="2" t="s">
        <v>1447</v>
      </c>
      <c r="C1429" s="3">
        <v>576.23939729999995</v>
      </c>
    </row>
    <row r="1430" spans="1:3" x14ac:dyDescent="0.3">
      <c r="A1430" s="8">
        <v>351320</v>
      </c>
      <c r="B1430" s="2" t="s">
        <v>1448</v>
      </c>
      <c r="C1430" s="3">
        <v>754.04409550000003</v>
      </c>
    </row>
    <row r="1431" spans="1:3" x14ac:dyDescent="0.3">
      <c r="A1431" s="8">
        <v>56190</v>
      </c>
      <c r="B1431" s="2" t="s">
        <v>1449</v>
      </c>
      <c r="C1431" s="3">
        <v>14130.09706</v>
      </c>
    </row>
    <row r="1432" spans="1:3" x14ac:dyDescent="0.3">
      <c r="A1432" s="8">
        <v>80000</v>
      </c>
      <c r="B1432" s="2" t="s">
        <v>1450</v>
      </c>
      <c r="C1432" s="3">
        <v>890.67847649999999</v>
      </c>
    </row>
    <row r="1433" spans="1:3" x14ac:dyDescent="0.3">
      <c r="A1433" s="8">
        <v>86460</v>
      </c>
      <c r="B1433" s="2" t="s">
        <v>1451</v>
      </c>
      <c r="C1433" s="3">
        <v>185.7313254</v>
      </c>
    </row>
    <row r="1434" spans="1:3" x14ac:dyDescent="0.3">
      <c r="A1434" s="8">
        <v>5850</v>
      </c>
      <c r="B1434" s="2" t="s">
        <v>1452</v>
      </c>
      <c r="C1434" s="3">
        <v>12959.13708</v>
      </c>
    </row>
    <row r="1435" spans="1:3" x14ac:dyDescent="0.3">
      <c r="A1435" s="8">
        <v>214310</v>
      </c>
      <c r="B1435" s="2" t="s">
        <v>1453</v>
      </c>
      <c r="C1435" s="3">
        <v>206.54799095000001</v>
      </c>
    </row>
    <row r="1436" spans="1:3" x14ac:dyDescent="0.3">
      <c r="A1436" s="8">
        <v>246250</v>
      </c>
      <c r="B1436" s="2" t="s">
        <v>1454</v>
      </c>
      <c r="C1436" s="3">
        <v>438.71203170000001</v>
      </c>
    </row>
    <row r="1437" spans="1:3" x14ac:dyDescent="0.3">
      <c r="A1437" s="8">
        <v>41510</v>
      </c>
      <c r="B1437" s="2" t="s">
        <v>1455</v>
      </c>
      <c r="C1437" s="3">
        <v>19445.613896999999</v>
      </c>
    </row>
    <row r="1438" spans="1:3" x14ac:dyDescent="0.3">
      <c r="A1438" s="8">
        <v>10580</v>
      </c>
      <c r="B1438" s="2" t="s">
        <v>1456</v>
      </c>
      <c r="C1438" s="3">
        <v>2647.7918880000002</v>
      </c>
    </row>
    <row r="1439" spans="1:3" x14ac:dyDescent="0.3">
      <c r="A1439" s="8">
        <v>299670</v>
      </c>
      <c r="B1439" s="2" t="s">
        <v>1457</v>
      </c>
      <c r="C1439" s="3">
        <v>105.73</v>
      </c>
    </row>
    <row r="1440" spans="1:3" x14ac:dyDescent="0.3">
      <c r="A1440" s="8">
        <v>7820</v>
      </c>
      <c r="B1440" s="2" t="s">
        <v>1458</v>
      </c>
      <c r="C1440" s="3">
        <v>1216.0605221999999</v>
      </c>
    </row>
    <row r="1441" spans="1:3" x14ac:dyDescent="0.3">
      <c r="A1441" s="8">
        <v>109610</v>
      </c>
      <c r="B1441" s="2" t="s">
        <v>1459</v>
      </c>
      <c r="C1441" s="3">
        <v>2276.6394700000001</v>
      </c>
    </row>
    <row r="1442" spans="1:3" x14ac:dyDescent="0.3">
      <c r="A1442" s="8">
        <v>12750</v>
      </c>
      <c r="B1442" s="2" t="s">
        <v>1460</v>
      </c>
      <c r="C1442" s="3">
        <v>24357.473097999999</v>
      </c>
    </row>
    <row r="1443" spans="1:3" x14ac:dyDescent="0.3">
      <c r="A1443" s="8">
        <v>306040</v>
      </c>
      <c r="B1443" s="2" t="s">
        <v>1461</v>
      </c>
      <c r="C1443" s="3">
        <v>1627.8616199999999</v>
      </c>
    </row>
    <row r="1444" spans="1:3" x14ac:dyDescent="0.3">
      <c r="A1444" s="8">
        <v>217910</v>
      </c>
      <c r="B1444" s="2" t="s">
        <v>1462</v>
      </c>
      <c r="C1444" s="3">
        <v>44.817300899999999</v>
      </c>
    </row>
    <row r="1445" spans="1:3" x14ac:dyDescent="0.3">
      <c r="A1445" s="8">
        <v>224020</v>
      </c>
      <c r="B1445" s="2" t="s">
        <v>1463</v>
      </c>
      <c r="C1445" s="3">
        <v>161.9580627</v>
      </c>
    </row>
    <row r="1446" spans="1:3" x14ac:dyDescent="0.3">
      <c r="A1446" s="8">
        <v>408920</v>
      </c>
      <c r="B1446" s="2" t="s">
        <v>1464</v>
      </c>
      <c r="C1446" s="3">
        <v>90.861999999999995</v>
      </c>
    </row>
    <row r="1447" spans="1:3" x14ac:dyDescent="0.3">
      <c r="A1447" s="8">
        <v>435870</v>
      </c>
      <c r="B1447" s="2" t="s">
        <v>1465</v>
      </c>
      <c r="C1447" s="3">
        <v>74.585999999999999</v>
      </c>
    </row>
    <row r="1448" spans="1:3" x14ac:dyDescent="0.3">
      <c r="A1448" s="8">
        <v>96630</v>
      </c>
      <c r="B1448" s="2" t="s">
        <v>1466</v>
      </c>
      <c r="C1448" s="3">
        <v>692.62561334999998</v>
      </c>
    </row>
    <row r="1449" spans="1:3" x14ac:dyDescent="0.3">
      <c r="A1449" s="8">
        <v>69510</v>
      </c>
      <c r="B1449" s="2" t="s">
        <v>1467</v>
      </c>
      <c r="C1449" s="3">
        <v>896.80200000000002</v>
      </c>
    </row>
    <row r="1450" spans="1:3" x14ac:dyDescent="0.3">
      <c r="A1450" s="8">
        <v>41910</v>
      </c>
      <c r="B1450" s="2" t="s">
        <v>1468</v>
      </c>
      <c r="C1450" s="3">
        <v>914.97642470000005</v>
      </c>
    </row>
    <row r="1451" spans="1:3" x14ac:dyDescent="0.3">
      <c r="A1451" s="8">
        <v>234300</v>
      </c>
      <c r="B1451" s="2" t="s">
        <v>1469</v>
      </c>
      <c r="C1451" s="3">
        <v>1309.3099932</v>
      </c>
    </row>
    <row r="1452" spans="1:3" x14ac:dyDescent="0.3">
      <c r="A1452" s="8">
        <v>39440</v>
      </c>
      <c r="B1452" s="2" t="s">
        <v>1470</v>
      </c>
      <c r="C1452" s="3">
        <v>2192.4549999999999</v>
      </c>
    </row>
    <row r="1453" spans="1:3" x14ac:dyDescent="0.3">
      <c r="A1453" s="8">
        <v>98660</v>
      </c>
      <c r="B1453" s="2" t="s">
        <v>1471</v>
      </c>
      <c r="C1453" s="3">
        <v>348.15218160000001</v>
      </c>
    </row>
    <row r="1454" spans="1:3" x14ac:dyDescent="0.3">
      <c r="A1454" s="8">
        <v>52020</v>
      </c>
      <c r="B1454" s="2" t="s">
        <v>1472</v>
      </c>
      <c r="C1454" s="3">
        <v>8369.0801279999996</v>
      </c>
    </row>
    <row r="1455" spans="1:3" x14ac:dyDescent="0.3">
      <c r="A1455" s="8">
        <v>237690</v>
      </c>
      <c r="B1455" s="2" t="s">
        <v>1473</v>
      </c>
      <c r="C1455" s="3">
        <v>14557.99185</v>
      </c>
    </row>
    <row r="1456" spans="1:3" x14ac:dyDescent="0.3">
      <c r="A1456" s="8">
        <v>50760</v>
      </c>
      <c r="B1456" s="2" t="s">
        <v>1474</v>
      </c>
      <c r="C1456" s="3">
        <v>439.40283820000002</v>
      </c>
    </row>
    <row r="1457" spans="1:3" x14ac:dyDescent="0.3">
      <c r="A1457" s="8">
        <v>288620</v>
      </c>
      <c r="B1457" s="2" t="s">
        <v>1475</v>
      </c>
      <c r="C1457" s="3">
        <v>1718.579</v>
      </c>
    </row>
    <row r="1458" spans="1:3" x14ac:dyDescent="0.3">
      <c r="A1458" s="8">
        <v>317830</v>
      </c>
      <c r="B1458" s="2" t="s">
        <v>1476</v>
      </c>
      <c r="C1458" s="3">
        <v>809.76949200000001</v>
      </c>
    </row>
    <row r="1459" spans="1:3" x14ac:dyDescent="0.3">
      <c r="A1459" s="8">
        <v>58610</v>
      </c>
      <c r="B1459" s="2" t="s">
        <v>1477</v>
      </c>
      <c r="C1459" s="3">
        <v>3914.30404</v>
      </c>
    </row>
    <row r="1460" spans="1:3" x14ac:dyDescent="0.3">
      <c r="A1460" s="8">
        <v>43340</v>
      </c>
      <c r="B1460" s="2" t="s">
        <v>1478</v>
      </c>
      <c r="C1460" s="3">
        <v>635.76</v>
      </c>
    </row>
    <row r="1461" spans="1:3" x14ac:dyDescent="0.3">
      <c r="A1461" s="8">
        <v>23960</v>
      </c>
      <c r="B1461" s="2" t="s">
        <v>1479</v>
      </c>
      <c r="C1461" s="3">
        <v>599.987616</v>
      </c>
    </row>
    <row r="1462" spans="1:3" x14ac:dyDescent="0.3">
      <c r="A1462" s="8">
        <v>298690</v>
      </c>
      <c r="B1462" s="2" t="s">
        <v>1480</v>
      </c>
      <c r="C1462" s="3">
        <v>2612.7359999999999</v>
      </c>
    </row>
    <row r="1463" spans="1:3" x14ac:dyDescent="0.3">
      <c r="A1463" s="8">
        <v>187660</v>
      </c>
      <c r="B1463" s="2" t="s">
        <v>1481</v>
      </c>
      <c r="C1463" s="3">
        <v>471.66300000000001</v>
      </c>
    </row>
    <row r="1464" spans="1:3" x14ac:dyDescent="0.3">
      <c r="A1464" s="8">
        <v>54630</v>
      </c>
      <c r="B1464" s="2" t="s">
        <v>1482</v>
      </c>
      <c r="C1464" s="3">
        <v>247.89642370999999</v>
      </c>
    </row>
    <row r="1465" spans="1:3" x14ac:dyDescent="0.3">
      <c r="A1465" s="8">
        <v>200710</v>
      </c>
      <c r="B1465" s="2" t="s">
        <v>1483</v>
      </c>
      <c r="C1465" s="3">
        <v>1946.8117420000001</v>
      </c>
    </row>
    <row r="1466" spans="1:3" x14ac:dyDescent="0.3">
      <c r="A1466" s="8">
        <v>96690</v>
      </c>
      <c r="B1466" s="2" t="s">
        <v>1484</v>
      </c>
      <c r="C1466" s="3">
        <v>742.13600027999996</v>
      </c>
    </row>
    <row r="1467" spans="1:3" x14ac:dyDescent="0.3">
      <c r="A1467" s="8">
        <v>140910</v>
      </c>
      <c r="B1467" s="2" t="s">
        <v>1485</v>
      </c>
      <c r="C1467" s="3">
        <v>183.6537668</v>
      </c>
    </row>
    <row r="1468" spans="1:3" x14ac:dyDescent="0.3">
      <c r="A1468" s="8">
        <v>78520</v>
      </c>
      <c r="B1468" s="2" t="s">
        <v>1486</v>
      </c>
      <c r="C1468" s="3">
        <v>1365.1896795</v>
      </c>
    </row>
    <row r="1469" spans="1:3" x14ac:dyDescent="0.3">
      <c r="A1469" s="8">
        <v>298380</v>
      </c>
      <c r="B1469" s="2" t="s">
        <v>1487</v>
      </c>
      <c r="C1469" s="3">
        <v>11702.62443</v>
      </c>
    </row>
    <row r="1470" spans="1:3" x14ac:dyDescent="0.3">
      <c r="A1470" s="8">
        <v>203400</v>
      </c>
      <c r="B1470" s="2" t="s">
        <v>1488</v>
      </c>
      <c r="C1470" s="3">
        <v>1402.0856328</v>
      </c>
    </row>
    <row r="1471" spans="1:3" x14ac:dyDescent="0.3">
      <c r="A1471" s="8">
        <v>195990</v>
      </c>
      <c r="B1471" s="2" t="s">
        <v>1489</v>
      </c>
      <c r="C1471" s="3">
        <v>1464.24000735</v>
      </c>
    </row>
    <row r="1472" spans="1:3" x14ac:dyDescent="0.3">
      <c r="A1472" s="8">
        <v>3800</v>
      </c>
      <c r="B1472" s="2" t="s">
        <v>1490</v>
      </c>
      <c r="C1472" s="3">
        <v>3953.585</v>
      </c>
    </row>
    <row r="1473" spans="1:3" x14ac:dyDescent="0.3">
      <c r="A1473" s="8">
        <v>88800</v>
      </c>
      <c r="B1473" s="2" t="s">
        <v>1491</v>
      </c>
      <c r="C1473" s="3">
        <v>2470.9340149999998</v>
      </c>
    </row>
    <row r="1474" spans="1:3" x14ac:dyDescent="0.3">
      <c r="A1474" s="8">
        <v>241840</v>
      </c>
      <c r="B1474" s="2" t="s">
        <v>1492</v>
      </c>
      <c r="C1474" s="3">
        <v>2413.6184819999999</v>
      </c>
    </row>
    <row r="1475" spans="1:3" x14ac:dyDescent="0.3">
      <c r="A1475" s="8">
        <v>311960</v>
      </c>
      <c r="B1475" s="2" t="s">
        <v>1493</v>
      </c>
      <c r="C1475" s="3">
        <v>764.13466800000003</v>
      </c>
    </row>
    <row r="1476" spans="1:3" x14ac:dyDescent="0.3">
      <c r="A1476" s="8">
        <v>312610</v>
      </c>
      <c r="B1476" s="2" t="s">
        <v>1494</v>
      </c>
      <c r="C1476" s="3">
        <v>851.80214039999998</v>
      </c>
    </row>
    <row r="1477" spans="1:3" x14ac:dyDescent="0.3">
      <c r="A1477" s="8">
        <v>15260</v>
      </c>
      <c r="B1477" s="2" t="s">
        <v>1495</v>
      </c>
      <c r="C1477" s="3">
        <v>514.43867699999998</v>
      </c>
    </row>
    <row r="1478" spans="1:3" x14ac:dyDescent="0.3">
      <c r="A1478" s="8">
        <v>234070</v>
      </c>
      <c r="B1478" s="2" t="s">
        <v>1496</v>
      </c>
      <c r="C1478" s="3">
        <v>294.88548500000002</v>
      </c>
    </row>
    <row r="1479" spans="1:3" x14ac:dyDescent="0.3">
      <c r="A1479" s="8">
        <v>72990</v>
      </c>
      <c r="B1479" s="2" t="s">
        <v>1497</v>
      </c>
      <c r="C1479" s="3">
        <v>592.59320839999998</v>
      </c>
    </row>
    <row r="1480" spans="1:3" x14ac:dyDescent="0.3">
      <c r="A1480" s="8">
        <v>227100</v>
      </c>
      <c r="B1480" s="2" t="s">
        <v>1498</v>
      </c>
      <c r="C1480" s="3">
        <v>605.71070999999995</v>
      </c>
    </row>
    <row r="1481" spans="1:3" x14ac:dyDescent="0.3">
      <c r="A1481" s="8">
        <v>44990</v>
      </c>
      <c r="B1481" s="2" t="s">
        <v>1499</v>
      </c>
      <c r="C1481" s="3">
        <v>912.59427600000004</v>
      </c>
    </row>
    <row r="1482" spans="1:3" x14ac:dyDescent="0.3">
      <c r="A1482" s="8">
        <v>239610</v>
      </c>
      <c r="B1482" s="2" t="s">
        <v>1500</v>
      </c>
      <c r="C1482" s="3">
        <v>1073.0308849999999</v>
      </c>
    </row>
    <row r="1483" spans="1:3" x14ac:dyDescent="0.3">
      <c r="A1483" s="8">
        <v>353070</v>
      </c>
      <c r="B1483" s="2" t="s">
        <v>1501</v>
      </c>
      <c r="C1483" s="3">
        <v>86.631</v>
      </c>
    </row>
    <row r="1484" spans="1:3" x14ac:dyDescent="0.3">
      <c r="A1484" s="8">
        <v>353060</v>
      </c>
      <c r="B1484" s="2" t="s">
        <v>1502</v>
      </c>
      <c r="C1484" s="3">
        <v>102.3</v>
      </c>
    </row>
    <row r="1485" spans="1:3" x14ac:dyDescent="0.3">
      <c r="A1485" s="8">
        <v>148930</v>
      </c>
      <c r="B1485" s="2" t="s">
        <v>1503</v>
      </c>
      <c r="C1485" s="3">
        <v>1196.2827405</v>
      </c>
    </row>
    <row r="1486" spans="1:3" x14ac:dyDescent="0.3">
      <c r="A1486" s="8">
        <v>44780</v>
      </c>
      <c r="B1486" s="2" t="s">
        <v>1504</v>
      </c>
      <c r="C1486" s="3">
        <v>386.77094829999999</v>
      </c>
    </row>
    <row r="1487" spans="1:3" x14ac:dyDescent="0.3">
      <c r="A1487" s="8">
        <v>357230</v>
      </c>
      <c r="B1487" s="2" t="s">
        <v>1505</v>
      </c>
      <c r="C1487" s="3">
        <v>1535.2383199999999</v>
      </c>
    </row>
    <row r="1488" spans="1:3" x14ac:dyDescent="0.3">
      <c r="A1488" s="8">
        <v>71670</v>
      </c>
      <c r="B1488" s="2" t="s">
        <v>1506</v>
      </c>
      <c r="C1488" s="3">
        <v>959</v>
      </c>
    </row>
    <row r="1489" spans="1:3" x14ac:dyDescent="0.3">
      <c r="A1489" s="8">
        <v>45660</v>
      </c>
      <c r="B1489" s="2" t="s">
        <v>1507</v>
      </c>
      <c r="C1489" s="3">
        <v>758.26800000000003</v>
      </c>
    </row>
    <row r="1490" spans="1:3" x14ac:dyDescent="0.3">
      <c r="A1490" s="8">
        <v>224110</v>
      </c>
      <c r="B1490" s="2" t="s">
        <v>1508</v>
      </c>
      <c r="C1490" s="3">
        <v>603.41999999999996</v>
      </c>
    </row>
    <row r="1491" spans="1:3" x14ac:dyDescent="0.3">
      <c r="A1491" s="8">
        <v>230980</v>
      </c>
      <c r="B1491" s="2" t="s">
        <v>1509</v>
      </c>
      <c r="C1491" s="3">
        <v>593.09407742999997</v>
      </c>
    </row>
    <row r="1492" spans="1:3" x14ac:dyDescent="0.3">
      <c r="A1492" s="8">
        <v>21080</v>
      </c>
      <c r="B1492" s="2" t="s">
        <v>1510</v>
      </c>
      <c r="C1492" s="3">
        <v>1432.8</v>
      </c>
    </row>
    <row r="1493" spans="1:3" x14ac:dyDescent="0.3">
      <c r="A1493" s="8">
        <v>89530</v>
      </c>
      <c r="B1493" s="2" t="s">
        <v>1511</v>
      </c>
      <c r="C1493" s="3">
        <v>1019.1254823</v>
      </c>
    </row>
    <row r="1494" spans="1:3" x14ac:dyDescent="0.3">
      <c r="A1494" s="8">
        <v>200470</v>
      </c>
      <c r="B1494" s="2" t="s">
        <v>1512</v>
      </c>
      <c r="C1494" s="3">
        <v>1264.5084760499999</v>
      </c>
    </row>
    <row r="1495" spans="1:3" x14ac:dyDescent="0.3">
      <c r="A1495" s="8">
        <v>207490</v>
      </c>
      <c r="B1495" s="2" t="s">
        <v>1513</v>
      </c>
      <c r="C1495" s="3">
        <v>304.56</v>
      </c>
    </row>
    <row r="1496" spans="1:3" x14ac:dyDescent="0.3">
      <c r="A1496" s="8">
        <v>262260</v>
      </c>
      <c r="B1496" s="2" t="s">
        <v>1514</v>
      </c>
      <c r="C1496" s="3">
        <v>2209.4183790000002</v>
      </c>
    </row>
    <row r="1497" spans="1:3" x14ac:dyDescent="0.3">
      <c r="A1497" s="8">
        <v>7460</v>
      </c>
      <c r="B1497" s="2" t="s">
        <v>1515</v>
      </c>
      <c r="C1497" s="3">
        <v>5098.7439989000004</v>
      </c>
    </row>
    <row r="1498" spans="1:3" x14ac:dyDescent="0.3">
      <c r="A1498" s="8">
        <v>109960</v>
      </c>
      <c r="B1498" s="2" t="s">
        <v>1516</v>
      </c>
      <c r="C1498" s="3">
        <v>686.18963327999995</v>
      </c>
    </row>
    <row r="1499" spans="1:3" x14ac:dyDescent="0.3">
      <c r="A1499" s="8">
        <v>3060</v>
      </c>
      <c r="B1499" s="2" t="s">
        <v>1517</v>
      </c>
      <c r="C1499" s="3">
        <v>2016.79396292</v>
      </c>
    </row>
    <row r="1500" spans="1:3" x14ac:dyDescent="0.3">
      <c r="A1500" s="8">
        <v>397030</v>
      </c>
      <c r="B1500" s="2" t="s">
        <v>1518</v>
      </c>
      <c r="C1500" s="3">
        <v>1737.2886125</v>
      </c>
    </row>
    <row r="1501" spans="1:3" x14ac:dyDescent="0.3">
      <c r="A1501" s="8">
        <v>244920</v>
      </c>
      <c r="B1501" s="2" t="s">
        <v>1519</v>
      </c>
      <c r="C1501" s="3">
        <v>1150.7315736999999</v>
      </c>
    </row>
    <row r="1502" spans="1:3" x14ac:dyDescent="0.3">
      <c r="A1502" s="8">
        <v>89970</v>
      </c>
      <c r="B1502" s="2" t="s">
        <v>1520</v>
      </c>
      <c r="C1502" s="3">
        <v>3141.4579450000001</v>
      </c>
    </row>
    <row r="1503" spans="1:3" x14ac:dyDescent="0.3">
      <c r="A1503" s="8">
        <v>230240</v>
      </c>
      <c r="B1503" s="2" t="s">
        <v>1521</v>
      </c>
      <c r="C1503" s="3">
        <v>4363.6999109999997</v>
      </c>
    </row>
    <row r="1504" spans="1:3" x14ac:dyDescent="0.3">
      <c r="A1504" s="8">
        <v>230360</v>
      </c>
      <c r="B1504" s="2" t="s">
        <v>1522</v>
      </c>
      <c r="C1504" s="3">
        <v>4434.419973</v>
      </c>
    </row>
    <row r="1505" spans="1:3" x14ac:dyDescent="0.3">
      <c r="A1505" s="8">
        <v>38870</v>
      </c>
      <c r="B1505" s="2" t="s">
        <v>1523</v>
      </c>
      <c r="C1505" s="3">
        <v>649.224785</v>
      </c>
    </row>
    <row r="1506" spans="1:3" x14ac:dyDescent="0.3">
      <c r="A1506" s="8">
        <v>128540</v>
      </c>
      <c r="B1506" s="2" t="s">
        <v>1524</v>
      </c>
      <c r="C1506" s="3">
        <v>1299.8254019999999</v>
      </c>
    </row>
    <row r="1507" spans="1:3" x14ac:dyDescent="0.3">
      <c r="A1507" s="8">
        <v>86520</v>
      </c>
      <c r="B1507" s="2" t="s">
        <v>1525</v>
      </c>
      <c r="C1507" s="3">
        <v>35447.87816</v>
      </c>
    </row>
    <row r="1508" spans="1:3" x14ac:dyDescent="0.3">
      <c r="A1508" s="8">
        <v>247540</v>
      </c>
      <c r="B1508" s="2" t="s">
        <v>1526</v>
      </c>
      <c r="C1508" s="3">
        <v>112569.346944</v>
      </c>
    </row>
    <row r="1509" spans="1:3" x14ac:dyDescent="0.3">
      <c r="A1509" s="8">
        <v>383310</v>
      </c>
      <c r="B1509" s="2" t="s">
        <v>1527</v>
      </c>
      <c r="C1509" s="3">
        <v>8402.4076679999998</v>
      </c>
    </row>
    <row r="1510" spans="1:3" x14ac:dyDescent="0.3">
      <c r="A1510" s="8">
        <v>38110</v>
      </c>
      <c r="B1510" s="2" t="s">
        <v>1528</v>
      </c>
      <c r="C1510" s="3">
        <v>1168.5924540000001</v>
      </c>
    </row>
    <row r="1511" spans="1:3" x14ac:dyDescent="0.3">
      <c r="A1511" s="8">
        <v>73540</v>
      </c>
      <c r="B1511" s="2" t="s">
        <v>1529</v>
      </c>
      <c r="C1511" s="3">
        <v>372.21</v>
      </c>
    </row>
    <row r="1512" spans="1:3" x14ac:dyDescent="0.3">
      <c r="A1512" s="8">
        <v>64850</v>
      </c>
      <c r="B1512" s="2" t="s">
        <v>1530</v>
      </c>
      <c r="C1512" s="3">
        <v>767.08</v>
      </c>
    </row>
    <row r="1513" spans="1:3" x14ac:dyDescent="0.3">
      <c r="A1513" s="8">
        <v>64090</v>
      </c>
      <c r="B1513" s="2" t="s">
        <v>1531</v>
      </c>
      <c r="C1513" s="3">
        <v>228.76788364999999</v>
      </c>
    </row>
    <row r="1514" spans="1:3" x14ac:dyDescent="0.3">
      <c r="A1514" s="8">
        <v>36810</v>
      </c>
      <c r="B1514" s="2" t="s">
        <v>1532</v>
      </c>
      <c r="C1514" s="3">
        <v>3666.0189464999999</v>
      </c>
    </row>
    <row r="1515" spans="1:3" x14ac:dyDescent="0.3">
      <c r="A1515" s="8">
        <v>173940</v>
      </c>
      <c r="B1515" s="2" t="s">
        <v>1533</v>
      </c>
      <c r="C1515" s="3">
        <v>860.7952702</v>
      </c>
    </row>
    <row r="1516" spans="1:3" x14ac:dyDescent="0.3">
      <c r="A1516" s="8">
        <v>83500</v>
      </c>
      <c r="B1516" s="2" t="s">
        <v>1534</v>
      </c>
      <c r="C1516" s="3">
        <v>734.447453</v>
      </c>
    </row>
    <row r="1517" spans="1:3" x14ac:dyDescent="0.3">
      <c r="A1517" s="8">
        <v>54940</v>
      </c>
      <c r="B1517" s="2" t="s">
        <v>1535</v>
      </c>
      <c r="C1517" s="3">
        <v>524.1420584</v>
      </c>
    </row>
    <row r="1518" spans="1:3" x14ac:dyDescent="0.3">
      <c r="A1518" s="8">
        <v>43090</v>
      </c>
      <c r="B1518" s="2" t="s">
        <v>1536</v>
      </c>
      <c r="C1518" s="3">
        <v>1156.0790671499999</v>
      </c>
    </row>
    <row r="1519" spans="1:3" x14ac:dyDescent="0.3">
      <c r="A1519" s="8">
        <v>950130</v>
      </c>
      <c r="B1519" s="2" t="s">
        <v>1537</v>
      </c>
      <c r="C1519" s="3">
        <v>4593.9141655000003</v>
      </c>
    </row>
    <row r="1520" spans="1:3" x14ac:dyDescent="0.3">
      <c r="A1520" s="8">
        <v>205100</v>
      </c>
      <c r="B1520" s="2" t="s">
        <v>1538</v>
      </c>
      <c r="C1520" s="3">
        <v>1391.6219422500001</v>
      </c>
    </row>
    <row r="1521" spans="1:3" x14ac:dyDescent="0.3">
      <c r="A1521" s="8">
        <v>70300</v>
      </c>
      <c r="B1521" s="2" t="s">
        <v>1539</v>
      </c>
      <c r="C1521" s="3">
        <v>231.66302730000001</v>
      </c>
    </row>
    <row r="1522" spans="1:3" x14ac:dyDescent="0.3">
      <c r="A1522" s="8">
        <v>92870</v>
      </c>
      <c r="B1522" s="2" t="s">
        <v>1540</v>
      </c>
      <c r="C1522" s="3">
        <v>989.99400149999997</v>
      </c>
    </row>
    <row r="1523" spans="1:3" x14ac:dyDescent="0.3">
      <c r="A1523" s="8">
        <v>317870</v>
      </c>
      <c r="B1523" s="2" t="s">
        <v>1541</v>
      </c>
      <c r="C1523" s="3">
        <v>492.19693749999999</v>
      </c>
    </row>
    <row r="1524" spans="1:3" x14ac:dyDescent="0.3">
      <c r="A1524" s="8">
        <v>67570</v>
      </c>
      <c r="B1524" s="2" t="s">
        <v>1542</v>
      </c>
      <c r="C1524" s="3">
        <v>1327.7596004</v>
      </c>
    </row>
    <row r="1525" spans="1:3" x14ac:dyDescent="0.3">
      <c r="A1525" s="8">
        <v>236810</v>
      </c>
      <c r="B1525" s="2" t="s">
        <v>1543</v>
      </c>
      <c r="C1525" s="3">
        <v>1247.6938110000001</v>
      </c>
    </row>
    <row r="1526" spans="1:3" x14ac:dyDescent="0.3">
      <c r="A1526" s="8">
        <v>140610</v>
      </c>
      <c r="B1526" s="2" t="s">
        <v>1544</v>
      </c>
      <c r="C1526" s="3">
        <v>951.37118999999996</v>
      </c>
    </row>
    <row r="1527" spans="1:3" x14ac:dyDescent="0.3">
      <c r="A1527" s="8">
        <v>333620</v>
      </c>
      <c r="B1527" s="2" t="s">
        <v>1545</v>
      </c>
      <c r="C1527" s="3">
        <v>1293.1521399999999</v>
      </c>
    </row>
    <row r="1528" spans="1:3" x14ac:dyDescent="0.3">
      <c r="A1528" s="8">
        <v>101400</v>
      </c>
      <c r="B1528" s="2" t="s">
        <v>1546</v>
      </c>
      <c r="C1528" s="3">
        <v>316.73869237999997</v>
      </c>
    </row>
    <row r="1529" spans="1:3" x14ac:dyDescent="0.3">
      <c r="A1529" s="8">
        <v>36570</v>
      </c>
      <c r="B1529" s="2" t="s">
        <v>1547</v>
      </c>
      <c r="C1529" s="3">
        <v>101866.66207999999</v>
      </c>
    </row>
    <row r="1530" spans="1:3" x14ac:dyDescent="0.3">
      <c r="A1530" s="8">
        <v>31860</v>
      </c>
      <c r="B1530" s="2" t="s">
        <v>1548</v>
      </c>
      <c r="C1530" s="3">
        <v>846.41616999999997</v>
      </c>
    </row>
    <row r="1531" spans="1:3" x14ac:dyDescent="0.3">
      <c r="A1531" s="8">
        <v>238170</v>
      </c>
      <c r="B1531" s="2" t="s">
        <v>1549</v>
      </c>
      <c r="C1531" s="3">
        <v>107.82060996</v>
      </c>
    </row>
    <row r="1532" spans="1:3" x14ac:dyDescent="0.3">
      <c r="A1532" s="8">
        <v>224760</v>
      </c>
      <c r="B1532" s="2" t="s">
        <v>1550</v>
      </c>
      <c r="C1532" s="3">
        <v>108.14476500000001</v>
      </c>
    </row>
    <row r="1533" spans="1:3" x14ac:dyDescent="0.3">
      <c r="A1533" s="8">
        <v>380440</v>
      </c>
      <c r="B1533" s="2" t="s">
        <v>1551</v>
      </c>
      <c r="C1533" s="3">
        <v>1012.9775</v>
      </c>
    </row>
    <row r="1534" spans="1:3" x14ac:dyDescent="0.3">
      <c r="A1534" s="8">
        <v>391060</v>
      </c>
      <c r="B1534" s="2" t="s">
        <v>1552</v>
      </c>
      <c r="C1534" s="3">
        <v>501.07499999999999</v>
      </c>
    </row>
    <row r="1535" spans="1:3" x14ac:dyDescent="0.3">
      <c r="A1535" s="8">
        <v>396770</v>
      </c>
      <c r="B1535" s="2" t="s">
        <v>1553</v>
      </c>
      <c r="C1535" s="3">
        <v>141.036</v>
      </c>
    </row>
    <row r="1536" spans="1:3" x14ac:dyDescent="0.3">
      <c r="A1536" s="8">
        <v>422040</v>
      </c>
      <c r="B1536" s="2" t="s">
        <v>1554</v>
      </c>
      <c r="C1536" s="3">
        <v>144.274</v>
      </c>
    </row>
    <row r="1537" spans="1:3" x14ac:dyDescent="0.3">
      <c r="A1537" s="8">
        <v>437780</v>
      </c>
      <c r="B1537" s="2" t="s">
        <v>1555</v>
      </c>
      <c r="C1537" s="3">
        <v>101.10299999999999</v>
      </c>
    </row>
    <row r="1538" spans="1:3" x14ac:dyDescent="0.3">
      <c r="A1538" s="8">
        <v>438580</v>
      </c>
      <c r="B1538" s="2" t="s">
        <v>1556</v>
      </c>
      <c r="C1538" s="3">
        <v>65.081000000000003</v>
      </c>
    </row>
    <row r="1539" spans="1:3" x14ac:dyDescent="0.3">
      <c r="A1539" s="8">
        <v>439410</v>
      </c>
      <c r="B1539" s="2" t="s">
        <v>1557</v>
      </c>
      <c r="C1539" s="3">
        <v>174.24</v>
      </c>
    </row>
    <row r="1540" spans="1:3" x14ac:dyDescent="0.3">
      <c r="A1540" s="8">
        <v>265740</v>
      </c>
      <c r="B1540" s="2" t="s">
        <v>1558</v>
      </c>
      <c r="C1540" s="3">
        <v>734.19395999999995</v>
      </c>
    </row>
    <row r="1541" spans="1:3" x14ac:dyDescent="0.3">
      <c r="A1541" s="8">
        <v>354200</v>
      </c>
      <c r="B1541" s="2" t="s">
        <v>1559</v>
      </c>
      <c r="C1541" s="3">
        <v>1117.7603328</v>
      </c>
    </row>
    <row r="1542" spans="1:3" x14ac:dyDescent="0.3">
      <c r="A1542" s="8">
        <v>419080</v>
      </c>
      <c r="B1542" s="2" t="s">
        <v>1560</v>
      </c>
      <c r="C1542" s="3">
        <v>1283.1736739999999</v>
      </c>
    </row>
    <row r="1543" spans="1:3" x14ac:dyDescent="0.3">
      <c r="A1543" s="8">
        <v>93510</v>
      </c>
      <c r="B1543" s="2" t="s">
        <v>1561</v>
      </c>
      <c r="C1543" s="3">
        <v>135.149</v>
      </c>
    </row>
    <row r="1544" spans="1:3" x14ac:dyDescent="0.3">
      <c r="A1544" s="8">
        <v>208860</v>
      </c>
      <c r="B1544" s="2" t="s">
        <v>1562</v>
      </c>
      <c r="C1544" s="3">
        <v>252.33717915</v>
      </c>
    </row>
    <row r="1545" spans="1:3" x14ac:dyDescent="0.3">
      <c r="A1545" s="8">
        <v>183490</v>
      </c>
      <c r="B1545" s="2" t="s">
        <v>1563</v>
      </c>
      <c r="C1545" s="3">
        <v>1534.0430196</v>
      </c>
    </row>
    <row r="1546" spans="1:3" x14ac:dyDescent="0.3">
      <c r="A1546" s="8">
        <v>85310</v>
      </c>
      <c r="B1546" s="2" t="s">
        <v>1564</v>
      </c>
      <c r="C1546" s="3">
        <v>777.43818143999999</v>
      </c>
    </row>
    <row r="1547" spans="1:3" x14ac:dyDescent="0.3">
      <c r="A1547" s="8">
        <v>182400</v>
      </c>
      <c r="B1547" s="2" t="s">
        <v>1565</v>
      </c>
      <c r="C1547" s="3">
        <v>6245.8492029999998</v>
      </c>
    </row>
    <row r="1548" spans="1:3" x14ac:dyDescent="0.3">
      <c r="A1548" s="8">
        <v>348370</v>
      </c>
      <c r="B1548" s="2" t="s">
        <v>1566</v>
      </c>
      <c r="C1548" s="3">
        <v>10357.066325</v>
      </c>
    </row>
    <row r="1549" spans="1:3" x14ac:dyDescent="0.3">
      <c r="A1549" s="8">
        <v>69410</v>
      </c>
      <c r="B1549" s="2" t="s">
        <v>1567</v>
      </c>
      <c r="C1549" s="3">
        <v>564.48980240000003</v>
      </c>
    </row>
    <row r="1550" spans="1:3" x14ac:dyDescent="0.3">
      <c r="A1550" s="8">
        <v>227950</v>
      </c>
      <c r="B1550" s="2" t="s">
        <v>1568</v>
      </c>
      <c r="C1550" s="3">
        <v>938.60864375000006</v>
      </c>
    </row>
    <row r="1551" spans="1:3" x14ac:dyDescent="0.3">
      <c r="A1551" s="8">
        <v>291230</v>
      </c>
      <c r="B1551" s="2" t="s">
        <v>1569</v>
      </c>
      <c r="C1551" s="3">
        <v>2962.0030737000002</v>
      </c>
    </row>
    <row r="1552" spans="1:3" x14ac:dyDescent="0.3">
      <c r="A1552" s="8">
        <v>198080</v>
      </c>
      <c r="B1552" s="2" t="s">
        <v>1570</v>
      </c>
      <c r="C1552" s="3">
        <v>463.00647750000002</v>
      </c>
    </row>
    <row r="1553" spans="1:3" x14ac:dyDescent="0.3">
      <c r="A1553" s="8">
        <v>48830</v>
      </c>
      <c r="B1553" s="2" t="s">
        <v>1571</v>
      </c>
      <c r="C1553" s="3">
        <v>353.88214470000003</v>
      </c>
    </row>
    <row r="1554" spans="1:3" x14ac:dyDescent="0.3">
      <c r="A1554" s="8">
        <v>96870</v>
      </c>
      <c r="B1554" s="2" t="s">
        <v>1572</v>
      </c>
      <c r="C1554" s="3">
        <v>284.49984000000001</v>
      </c>
    </row>
    <row r="1555" spans="1:3" x14ac:dyDescent="0.3">
      <c r="A1555" s="8">
        <v>276240</v>
      </c>
      <c r="B1555" s="2" t="s">
        <v>1573</v>
      </c>
      <c r="C1555" s="3">
        <v>37.690158619999998</v>
      </c>
    </row>
    <row r="1556" spans="1:3" x14ac:dyDescent="0.3">
      <c r="A1556" s="8">
        <v>900140</v>
      </c>
      <c r="B1556" s="2" t="s">
        <v>1574</v>
      </c>
      <c r="C1556" s="3">
        <v>2963.7678506000002</v>
      </c>
    </row>
    <row r="1557" spans="1:3" x14ac:dyDescent="0.3">
      <c r="A1557" s="8">
        <v>376190</v>
      </c>
      <c r="B1557" s="2" t="s">
        <v>1575</v>
      </c>
      <c r="C1557" s="3">
        <v>1803.18</v>
      </c>
    </row>
    <row r="1558" spans="1:3" x14ac:dyDescent="0.3">
      <c r="A1558" s="8">
        <v>61970</v>
      </c>
      <c r="B1558" s="2" t="s">
        <v>1576</v>
      </c>
      <c r="C1558" s="3">
        <v>3533.4165744000002</v>
      </c>
    </row>
    <row r="1559" spans="1:3" x14ac:dyDescent="0.3">
      <c r="A1559" s="8">
        <v>138690</v>
      </c>
      <c r="B1559" s="2" t="s">
        <v>1577</v>
      </c>
      <c r="C1559" s="3">
        <v>228.49431319999999</v>
      </c>
    </row>
    <row r="1560" spans="1:3" x14ac:dyDescent="0.3">
      <c r="A1560" s="8">
        <v>290650</v>
      </c>
      <c r="B1560" s="2" t="s">
        <v>1578</v>
      </c>
      <c r="C1560" s="3">
        <v>5399.0040580000004</v>
      </c>
    </row>
    <row r="1561" spans="1:3" x14ac:dyDescent="0.3">
      <c r="A1561" s="8">
        <v>66970</v>
      </c>
      <c r="B1561" s="2" t="s">
        <v>1579</v>
      </c>
      <c r="C1561" s="3">
        <v>80482.339840000001</v>
      </c>
    </row>
    <row r="1562" spans="1:3" x14ac:dyDescent="0.3">
      <c r="A1562" s="8">
        <v>156100</v>
      </c>
      <c r="B1562" s="2" t="s">
        <v>1580</v>
      </c>
      <c r="C1562" s="3">
        <v>1313.754582</v>
      </c>
    </row>
    <row r="1563" spans="1:3" x14ac:dyDescent="0.3">
      <c r="A1563" s="8">
        <v>311060</v>
      </c>
      <c r="B1563" s="2" t="s">
        <v>1581</v>
      </c>
      <c r="C1563" s="3">
        <v>131.281183</v>
      </c>
    </row>
    <row r="1564" spans="1:3" x14ac:dyDescent="0.3">
      <c r="A1564" s="8">
        <v>73110</v>
      </c>
      <c r="B1564" s="2" t="s">
        <v>1582</v>
      </c>
      <c r="C1564" s="3">
        <v>634.26733149999995</v>
      </c>
    </row>
    <row r="1565" spans="1:3" x14ac:dyDescent="0.3">
      <c r="A1565" s="8">
        <v>83310</v>
      </c>
      <c r="B1565" s="2" t="s">
        <v>1583</v>
      </c>
      <c r="C1565" s="3">
        <v>2261.8741909999999</v>
      </c>
    </row>
    <row r="1566" spans="1:3" x14ac:dyDescent="0.3">
      <c r="A1566" s="8">
        <v>37950</v>
      </c>
      <c r="B1566" s="2" t="s">
        <v>1584</v>
      </c>
      <c r="C1566" s="3">
        <v>783.67297631999998</v>
      </c>
    </row>
    <row r="1567" spans="1:3" x14ac:dyDescent="0.3">
      <c r="A1567" s="8">
        <v>170920</v>
      </c>
      <c r="B1567" s="2" t="s">
        <v>1585</v>
      </c>
      <c r="C1567" s="3">
        <v>891.15653250000003</v>
      </c>
    </row>
    <row r="1568" spans="1:3" x14ac:dyDescent="0.3">
      <c r="A1568" s="8">
        <v>58630</v>
      </c>
      <c r="B1568" s="2" t="s">
        <v>1586</v>
      </c>
      <c r="C1568" s="3">
        <v>1500.9697536000001</v>
      </c>
    </row>
    <row r="1569" spans="1:3" x14ac:dyDescent="0.3">
      <c r="A1569" s="8">
        <v>58970</v>
      </c>
      <c r="B1569" s="2" t="s">
        <v>1587</v>
      </c>
      <c r="C1569" s="3">
        <v>1491.2119600000001</v>
      </c>
    </row>
    <row r="1570" spans="1:3" x14ac:dyDescent="0.3">
      <c r="A1570" s="8">
        <v>19590</v>
      </c>
      <c r="B1570" s="2" t="s">
        <v>1588</v>
      </c>
      <c r="C1570" s="3">
        <v>994.74147574999995</v>
      </c>
    </row>
    <row r="1571" spans="1:3" x14ac:dyDescent="0.3">
      <c r="A1571" s="8">
        <v>169330</v>
      </c>
      <c r="B1571" s="2" t="s">
        <v>1589</v>
      </c>
      <c r="C1571" s="3">
        <v>561.42553339999995</v>
      </c>
    </row>
    <row r="1572" spans="1:3" x14ac:dyDescent="0.3">
      <c r="A1572" s="8">
        <v>97520</v>
      </c>
      <c r="B1572" s="2" t="s">
        <v>1590</v>
      </c>
      <c r="C1572" s="3">
        <v>5303.4309400000002</v>
      </c>
    </row>
    <row r="1573" spans="1:3" x14ac:dyDescent="0.3">
      <c r="A1573" s="8">
        <v>179290</v>
      </c>
      <c r="B1573" s="2" t="s">
        <v>1591</v>
      </c>
      <c r="C1573" s="3">
        <v>3849.4809599999999</v>
      </c>
    </row>
    <row r="1574" spans="1:3" x14ac:dyDescent="0.3">
      <c r="A1574" s="8">
        <v>9780</v>
      </c>
      <c r="B1574" s="2" t="s">
        <v>1592</v>
      </c>
      <c r="C1574" s="3">
        <v>1019.04</v>
      </c>
    </row>
    <row r="1575" spans="1:3" x14ac:dyDescent="0.3">
      <c r="A1575" s="8">
        <v>123040</v>
      </c>
      <c r="B1575" s="2" t="s">
        <v>1593</v>
      </c>
      <c r="C1575" s="3">
        <v>2051.448762</v>
      </c>
    </row>
    <row r="1576" spans="1:3" x14ac:dyDescent="0.3">
      <c r="A1576" s="8">
        <v>323230</v>
      </c>
      <c r="B1576" s="2" t="s">
        <v>1594</v>
      </c>
      <c r="C1576" s="3">
        <v>278.49927200000002</v>
      </c>
    </row>
    <row r="1577" spans="1:3" x14ac:dyDescent="0.3">
      <c r="A1577" s="8">
        <v>33160</v>
      </c>
      <c r="B1577" s="2" t="s">
        <v>1595</v>
      </c>
      <c r="C1577" s="3">
        <v>2420.6534790000001</v>
      </c>
    </row>
    <row r="1578" spans="1:3" x14ac:dyDescent="0.3">
      <c r="A1578" s="8">
        <v>347890</v>
      </c>
      <c r="B1578" s="2" t="s">
        <v>1596</v>
      </c>
      <c r="C1578" s="3">
        <v>1353.9352424000001</v>
      </c>
    </row>
    <row r="1579" spans="1:3" x14ac:dyDescent="0.3">
      <c r="A1579" s="8">
        <v>33310</v>
      </c>
      <c r="B1579" s="2" t="s">
        <v>1597</v>
      </c>
      <c r="C1579" s="3">
        <v>2029.2142193</v>
      </c>
    </row>
    <row r="1580" spans="1:3" x14ac:dyDescent="0.3">
      <c r="A1580" s="8">
        <v>259630</v>
      </c>
      <c r="B1580" s="2" t="s">
        <v>1598</v>
      </c>
      <c r="C1580" s="3">
        <v>1541.4414509999999</v>
      </c>
    </row>
    <row r="1581" spans="1:3" x14ac:dyDescent="0.3">
      <c r="A1581" s="8">
        <v>65150</v>
      </c>
      <c r="B1581" s="2" t="s">
        <v>1599</v>
      </c>
      <c r="C1581" s="3">
        <v>566.27647060000004</v>
      </c>
    </row>
    <row r="1582" spans="1:3" x14ac:dyDescent="0.3">
      <c r="A1582" s="8">
        <v>50540</v>
      </c>
      <c r="B1582" s="2" t="s">
        <v>1600</v>
      </c>
      <c r="C1582" s="3">
        <v>42.074554980000002</v>
      </c>
    </row>
    <row r="1583" spans="1:3" x14ac:dyDescent="0.3">
      <c r="A1583" s="8">
        <v>115960</v>
      </c>
      <c r="B1583" s="2" t="s">
        <v>1601</v>
      </c>
      <c r="C1583" s="3">
        <v>2033.2719999999999</v>
      </c>
    </row>
    <row r="1584" spans="1:3" x14ac:dyDescent="0.3">
      <c r="A1584" s="8">
        <v>60850</v>
      </c>
      <c r="B1584" s="2" t="s">
        <v>1602</v>
      </c>
      <c r="C1584" s="3">
        <v>707.39700000000005</v>
      </c>
    </row>
    <row r="1585" spans="1:3" x14ac:dyDescent="0.3">
      <c r="A1585" s="8">
        <v>14440</v>
      </c>
      <c r="B1585" s="2" t="s">
        <v>1603</v>
      </c>
      <c r="C1585" s="3">
        <v>742</v>
      </c>
    </row>
    <row r="1586" spans="1:3" x14ac:dyDescent="0.3">
      <c r="A1586" s="8">
        <v>7530</v>
      </c>
      <c r="B1586" s="2" t="s">
        <v>1604</v>
      </c>
      <c r="C1586" s="3">
        <v>556.05910800000004</v>
      </c>
    </row>
    <row r="1587" spans="1:3" x14ac:dyDescent="0.3">
      <c r="A1587" s="8">
        <v>143540</v>
      </c>
      <c r="B1587" s="2" t="s">
        <v>1605</v>
      </c>
      <c r="C1587" s="3">
        <v>651.15846699999997</v>
      </c>
    </row>
    <row r="1588" spans="1:3" x14ac:dyDescent="0.3">
      <c r="A1588" s="8">
        <v>111770</v>
      </c>
      <c r="B1588" s="2" t="s">
        <v>1606</v>
      </c>
      <c r="C1588" s="3">
        <v>21158.72597</v>
      </c>
    </row>
    <row r="1589" spans="1:3" x14ac:dyDescent="0.3">
      <c r="A1589" s="8">
        <v>9970</v>
      </c>
      <c r="B1589" s="2" t="s">
        <v>1607</v>
      </c>
      <c r="C1589" s="3">
        <v>8058.6348719999996</v>
      </c>
    </row>
    <row r="1590" spans="1:3" x14ac:dyDescent="0.3">
      <c r="A1590" s="8">
        <v>3520</v>
      </c>
      <c r="B1590" s="2" t="s">
        <v>1608</v>
      </c>
      <c r="C1590" s="3">
        <v>5916.5798478500001</v>
      </c>
    </row>
    <row r="1591" spans="1:3" x14ac:dyDescent="0.3">
      <c r="A1591" s="8">
        <v>112290</v>
      </c>
      <c r="B1591" s="2" t="s">
        <v>1609</v>
      </c>
      <c r="C1591" s="3">
        <v>1278.9839425</v>
      </c>
    </row>
    <row r="1592" spans="1:3" x14ac:dyDescent="0.3">
      <c r="A1592" s="8">
        <v>670</v>
      </c>
      <c r="B1592" s="2" t="s">
        <v>1610</v>
      </c>
      <c r="C1592" s="3">
        <v>13999.504000000001</v>
      </c>
    </row>
    <row r="1593" spans="1:3" x14ac:dyDescent="0.3">
      <c r="A1593" s="8">
        <v>36560</v>
      </c>
      <c r="B1593" s="2" t="s">
        <v>1611</v>
      </c>
      <c r="C1593" s="3">
        <v>2338.875</v>
      </c>
    </row>
    <row r="1594" spans="1:3" x14ac:dyDescent="0.3">
      <c r="A1594" s="8">
        <v>6740</v>
      </c>
      <c r="B1594" s="2" t="s">
        <v>1612</v>
      </c>
      <c r="C1594" s="3">
        <v>3422.2824999999998</v>
      </c>
    </row>
    <row r="1595" spans="1:3" x14ac:dyDescent="0.3">
      <c r="A1595" s="8">
        <v>12280</v>
      </c>
      <c r="B1595" s="2" t="s">
        <v>1613</v>
      </c>
      <c r="C1595" s="3">
        <v>493.3652262</v>
      </c>
    </row>
    <row r="1596" spans="1:3" x14ac:dyDescent="0.3">
      <c r="A1596" s="8">
        <v>265560</v>
      </c>
      <c r="B1596" s="2" t="s">
        <v>1614</v>
      </c>
      <c r="C1596" s="3">
        <v>1213.3354300000001</v>
      </c>
    </row>
    <row r="1597" spans="1:3" x14ac:dyDescent="0.3">
      <c r="A1597" s="8">
        <v>12160</v>
      </c>
      <c r="B1597" s="2" t="s">
        <v>1615</v>
      </c>
      <c r="C1597" s="3">
        <v>762.86710115999995</v>
      </c>
    </row>
    <row r="1598" spans="1:3" x14ac:dyDescent="0.3">
      <c r="A1598" s="8">
        <v>36000</v>
      </c>
      <c r="B1598" s="2" t="s">
        <v>1616</v>
      </c>
      <c r="C1598" s="3">
        <v>433.0444076</v>
      </c>
    </row>
    <row r="1599" spans="1:3" x14ac:dyDescent="0.3">
      <c r="A1599" s="8">
        <v>250930</v>
      </c>
      <c r="B1599" s="2" t="s">
        <v>1617</v>
      </c>
      <c r="C1599" s="3">
        <v>470.25626999999997</v>
      </c>
    </row>
    <row r="1600" spans="1:3" x14ac:dyDescent="0.3">
      <c r="A1600" s="8">
        <v>53280</v>
      </c>
      <c r="B1600" s="2" t="s">
        <v>1618</v>
      </c>
      <c r="C1600" s="3">
        <v>1380</v>
      </c>
    </row>
    <row r="1601" spans="1:3" x14ac:dyDescent="0.3">
      <c r="A1601" s="8">
        <v>15360</v>
      </c>
      <c r="B1601" s="2" t="s">
        <v>1619</v>
      </c>
      <c r="C1601" s="3">
        <v>2034</v>
      </c>
    </row>
    <row r="1602" spans="1:3" x14ac:dyDescent="0.3">
      <c r="A1602" s="8">
        <v>122640</v>
      </c>
      <c r="B1602" s="2" t="s">
        <v>1620</v>
      </c>
      <c r="C1602" s="3">
        <v>1561.485025</v>
      </c>
    </row>
    <row r="1603" spans="1:3" x14ac:dyDescent="0.3">
      <c r="A1603" s="8">
        <v>900300</v>
      </c>
      <c r="B1603" s="2" t="s">
        <v>1621</v>
      </c>
      <c r="C1603" s="3">
        <v>465.01133730999999</v>
      </c>
    </row>
    <row r="1604" spans="1:3" x14ac:dyDescent="0.3">
      <c r="A1604" s="8">
        <v>45060</v>
      </c>
      <c r="B1604" s="2" t="s">
        <v>1622</v>
      </c>
      <c r="C1604" s="3">
        <v>595.51038610000001</v>
      </c>
    </row>
    <row r="1605" spans="1:3" x14ac:dyDescent="0.3">
      <c r="A1605" s="8">
        <v>80520</v>
      </c>
      <c r="B1605" s="2" t="s">
        <v>1623</v>
      </c>
      <c r="C1605" s="3">
        <v>604.95036349999998</v>
      </c>
    </row>
    <row r="1606" spans="1:3" x14ac:dyDescent="0.3">
      <c r="A1606" s="8">
        <v>7310</v>
      </c>
      <c r="B1606" s="2" t="s">
        <v>1624</v>
      </c>
      <c r="C1606" s="3">
        <v>18035.235000000001</v>
      </c>
    </row>
    <row r="1607" spans="1:3" x14ac:dyDescent="0.3">
      <c r="A1607" s="8">
        <v>39830</v>
      </c>
      <c r="B1607" s="2" t="s">
        <v>1625</v>
      </c>
      <c r="C1607" s="3">
        <v>939.60029699999996</v>
      </c>
    </row>
    <row r="1608" spans="1:3" x14ac:dyDescent="0.3">
      <c r="A1608" s="8">
        <v>322310</v>
      </c>
      <c r="B1608" s="2" t="s">
        <v>1626</v>
      </c>
      <c r="C1608" s="3">
        <v>1461.180552</v>
      </c>
    </row>
    <row r="1609" spans="1:3" x14ac:dyDescent="0.3">
      <c r="A1609" s="8">
        <v>46120</v>
      </c>
      <c r="B1609" s="2" t="s">
        <v>1627</v>
      </c>
      <c r="C1609" s="3">
        <v>1494.1990848</v>
      </c>
    </row>
    <row r="1610" spans="1:3" x14ac:dyDescent="0.3">
      <c r="A1610" s="8">
        <v>14940</v>
      </c>
      <c r="B1610" s="2" t="s">
        <v>1628</v>
      </c>
      <c r="C1610" s="3">
        <v>1164.4070385499999</v>
      </c>
    </row>
    <row r="1611" spans="1:3" x14ac:dyDescent="0.3">
      <c r="A1611" s="8">
        <v>2630</v>
      </c>
      <c r="B1611" s="2" t="s">
        <v>1629</v>
      </c>
      <c r="C1611" s="3">
        <v>774.34702264999999</v>
      </c>
    </row>
    <row r="1612" spans="1:3" x14ac:dyDescent="0.3">
      <c r="A1612" s="8">
        <v>65500</v>
      </c>
      <c r="B1612" s="2" t="s">
        <v>1630</v>
      </c>
      <c r="C1612" s="3">
        <v>450.74935040000003</v>
      </c>
    </row>
    <row r="1613" spans="1:3" x14ac:dyDescent="0.3">
      <c r="A1613" s="8">
        <v>271560</v>
      </c>
      <c r="B1613" s="2" t="s">
        <v>1631</v>
      </c>
      <c r="C1613" s="3">
        <v>46059.593780000003</v>
      </c>
    </row>
    <row r="1614" spans="1:3" x14ac:dyDescent="0.3">
      <c r="A1614" s="8">
        <v>1800</v>
      </c>
      <c r="B1614" s="2" t="s">
        <v>1632</v>
      </c>
      <c r="C1614" s="3">
        <v>9804.0085429999999</v>
      </c>
    </row>
    <row r="1615" spans="1:3" x14ac:dyDescent="0.3">
      <c r="A1615" s="8">
        <v>10470</v>
      </c>
      <c r="B1615" s="2" t="s">
        <v>1633</v>
      </c>
      <c r="C1615" s="3">
        <v>914.89382000000001</v>
      </c>
    </row>
    <row r="1616" spans="1:3" x14ac:dyDescent="0.3">
      <c r="A1616" s="8">
        <v>352910</v>
      </c>
      <c r="B1616" s="2" t="s">
        <v>1634</v>
      </c>
      <c r="C1616" s="3">
        <v>1108.9213560000001</v>
      </c>
    </row>
    <row r="1617" spans="1:3" x14ac:dyDescent="0.3">
      <c r="A1617" s="8">
        <v>53980</v>
      </c>
      <c r="B1617" s="2" t="s">
        <v>1635</v>
      </c>
      <c r="C1617" s="3">
        <v>894.49325280000005</v>
      </c>
    </row>
    <row r="1618" spans="1:3" x14ac:dyDescent="0.3">
      <c r="A1618" s="8">
        <v>52420</v>
      </c>
      <c r="B1618" s="2" t="s">
        <v>1636</v>
      </c>
      <c r="C1618" s="3">
        <v>1356.7535872000001</v>
      </c>
    </row>
    <row r="1619" spans="1:3" x14ac:dyDescent="0.3">
      <c r="A1619" s="8">
        <v>241790</v>
      </c>
      <c r="B1619" s="2" t="s">
        <v>1637</v>
      </c>
      <c r="C1619" s="3">
        <v>1520.4003680000001</v>
      </c>
    </row>
    <row r="1620" spans="1:3" x14ac:dyDescent="0.3">
      <c r="A1620" s="8">
        <v>329020</v>
      </c>
      <c r="B1620" s="2" t="s">
        <v>1638</v>
      </c>
      <c r="C1620" s="3">
        <v>15.032736</v>
      </c>
    </row>
    <row r="1621" spans="1:3" x14ac:dyDescent="0.3">
      <c r="A1621" s="8">
        <v>39200</v>
      </c>
      <c r="B1621" s="2" t="s">
        <v>1639</v>
      </c>
      <c r="C1621" s="3">
        <v>7101.6658500000003</v>
      </c>
    </row>
    <row r="1622" spans="1:3" x14ac:dyDescent="0.3">
      <c r="A1622" s="8">
        <v>226400</v>
      </c>
      <c r="B1622" s="2" t="s">
        <v>1640</v>
      </c>
      <c r="C1622" s="3">
        <v>449.05107479999998</v>
      </c>
    </row>
    <row r="1623" spans="1:3" x14ac:dyDescent="0.3">
      <c r="A1623" s="8">
        <v>31510</v>
      </c>
      <c r="B1623" s="2" t="s">
        <v>1641</v>
      </c>
      <c r="C1623" s="3">
        <v>480.2</v>
      </c>
    </row>
    <row r="1624" spans="1:3" x14ac:dyDescent="0.3">
      <c r="A1624" s="8">
        <v>48260</v>
      </c>
      <c r="B1624" s="2" t="s">
        <v>1642</v>
      </c>
      <c r="C1624" s="3">
        <v>16947.402731999999</v>
      </c>
    </row>
    <row r="1625" spans="1:3" x14ac:dyDescent="0.3">
      <c r="A1625" s="8">
        <v>368970</v>
      </c>
      <c r="B1625" s="2" t="s">
        <v>1643</v>
      </c>
      <c r="C1625" s="3">
        <v>581.33115199999997</v>
      </c>
    </row>
    <row r="1626" spans="1:3" x14ac:dyDescent="0.3">
      <c r="A1626" s="8">
        <v>138080</v>
      </c>
      <c r="B1626" s="2" t="s">
        <v>1644</v>
      </c>
      <c r="C1626" s="3">
        <v>1768.9118175000001</v>
      </c>
    </row>
    <row r="1627" spans="1:3" x14ac:dyDescent="0.3">
      <c r="A1627" s="8">
        <v>80580</v>
      </c>
      <c r="B1627" s="2" t="s">
        <v>1645</v>
      </c>
      <c r="C1627" s="3">
        <v>3518.1803020000002</v>
      </c>
    </row>
    <row r="1628" spans="1:3" x14ac:dyDescent="0.3">
      <c r="A1628" s="8">
        <v>67170</v>
      </c>
      <c r="B1628" s="2" t="s">
        <v>1646</v>
      </c>
      <c r="C1628" s="3">
        <v>894.25225049999995</v>
      </c>
    </row>
    <row r="1629" spans="1:3" x14ac:dyDescent="0.3">
      <c r="A1629" s="8">
        <v>353590</v>
      </c>
      <c r="B1629" s="2" t="s">
        <v>1647</v>
      </c>
      <c r="C1629" s="3">
        <v>1770.3908750000001</v>
      </c>
    </row>
    <row r="1630" spans="1:3" x14ac:dyDescent="0.3">
      <c r="A1630" s="8">
        <v>173130</v>
      </c>
      <c r="B1630" s="2" t="s">
        <v>1648</v>
      </c>
      <c r="C1630" s="3">
        <v>1155.205882</v>
      </c>
    </row>
    <row r="1631" spans="1:3" x14ac:dyDescent="0.3">
      <c r="A1631" s="8">
        <v>49480</v>
      </c>
      <c r="B1631" s="2" t="s">
        <v>1649</v>
      </c>
      <c r="C1631" s="3">
        <v>930.10253680000005</v>
      </c>
    </row>
    <row r="1632" spans="1:3" x14ac:dyDescent="0.3">
      <c r="A1632" s="8">
        <v>394280</v>
      </c>
      <c r="B1632" s="2" t="s">
        <v>1650</v>
      </c>
      <c r="C1632" s="3">
        <v>1840.8956644</v>
      </c>
    </row>
    <row r="1633" spans="1:3" x14ac:dyDescent="0.3">
      <c r="A1633" s="8">
        <v>309930</v>
      </c>
      <c r="B1633" s="2" t="s">
        <v>1651</v>
      </c>
      <c r="C1633" s="3">
        <v>609.13299019999999</v>
      </c>
    </row>
    <row r="1634" spans="1:3" x14ac:dyDescent="0.3">
      <c r="A1634" s="8">
        <v>244460</v>
      </c>
      <c r="B1634" s="2" t="s">
        <v>1652</v>
      </c>
      <c r="C1634" s="3">
        <v>1629.5691096</v>
      </c>
    </row>
    <row r="1635" spans="1:3" x14ac:dyDescent="0.3">
      <c r="A1635" s="8">
        <v>226950</v>
      </c>
      <c r="B1635" s="2" t="s">
        <v>1653</v>
      </c>
      <c r="C1635" s="3">
        <v>2959.88256</v>
      </c>
    </row>
    <row r="1636" spans="1:3" x14ac:dyDescent="0.3">
      <c r="A1636" s="8">
        <v>57540</v>
      </c>
      <c r="B1636" s="2" t="s">
        <v>1654</v>
      </c>
      <c r="C1636" s="3">
        <v>822.15358349999997</v>
      </c>
    </row>
    <row r="1637" spans="1:3" x14ac:dyDescent="0.3">
      <c r="A1637" s="8">
        <v>131030</v>
      </c>
      <c r="B1637" s="2" t="s">
        <v>1655</v>
      </c>
      <c r="C1637" s="3">
        <v>1022.4951546</v>
      </c>
    </row>
    <row r="1638" spans="1:3" x14ac:dyDescent="0.3">
      <c r="A1638" s="8">
        <v>82210</v>
      </c>
      <c r="B1638" s="2" t="s">
        <v>1656</v>
      </c>
      <c r="C1638" s="3">
        <v>986.70298349999996</v>
      </c>
    </row>
    <row r="1639" spans="1:3" x14ac:dyDescent="0.3">
      <c r="A1639" s="8">
        <v>109080</v>
      </c>
      <c r="B1639" s="2" t="s">
        <v>1657</v>
      </c>
      <c r="C1639" s="3">
        <v>738.31600000000003</v>
      </c>
    </row>
    <row r="1640" spans="1:3" x14ac:dyDescent="0.3">
      <c r="A1640" s="8">
        <v>153710</v>
      </c>
      <c r="B1640" s="2" t="s">
        <v>1658</v>
      </c>
      <c r="C1640" s="3">
        <v>1195.6015769999999</v>
      </c>
    </row>
    <row r="1641" spans="1:3" x14ac:dyDescent="0.3">
      <c r="A1641" s="8">
        <v>321820</v>
      </c>
      <c r="B1641" s="2" t="s">
        <v>1659</v>
      </c>
      <c r="C1641" s="3">
        <v>403.44366880000001</v>
      </c>
    </row>
    <row r="1642" spans="1:3" x14ac:dyDescent="0.3">
      <c r="A1642" s="8">
        <v>122990</v>
      </c>
      <c r="B1642" s="2" t="s">
        <v>1660</v>
      </c>
      <c r="C1642" s="3">
        <v>1987.1793405000001</v>
      </c>
    </row>
    <row r="1643" spans="1:3" x14ac:dyDescent="0.3">
      <c r="A1643" s="8">
        <v>232140</v>
      </c>
      <c r="B1643" s="2" t="s">
        <v>1661</v>
      </c>
      <c r="C1643" s="3">
        <v>2695.1897475000001</v>
      </c>
    </row>
    <row r="1644" spans="1:3" x14ac:dyDescent="0.3">
      <c r="A1644" s="8">
        <v>65530</v>
      </c>
      <c r="B1644" s="2" t="s">
        <v>1662</v>
      </c>
      <c r="C1644" s="3">
        <v>1353.2159999999999</v>
      </c>
    </row>
    <row r="1645" spans="1:3" x14ac:dyDescent="0.3">
      <c r="A1645" s="8">
        <v>67900</v>
      </c>
      <c r="B1645" s="2" t="s">
        <v>1663</v>
      </c>
      <c r="C1645" s="3">
        <v>1681.6484915999999</v>
      </c>
    </row>
    <row r="1646" spans="1:3" x14ac:dyDescent="0.3">
      <c r="A1646" s="8">
        <v>155650</v>
      </c>
      <c r="B1646" s="2" t="s">
        <v>1664</v>
      </c>
      <c r="C1646" s="3">
        <v>1312.3153205999999</v>
      </c>
    </row>
    <row r="1647" spans="1:3" x14ac:dyDescent="0.3">
      <c r="A1647" s="8">
        <v>273640</v>
      </c>
      <c r="B1647" s="2" t="s">
        <v>1665</v>
      </c>
      <c r="C1647" s="3">
        <v>2467.35</v>
      </c>
    </row>
    <row r="1648" spans="1:3" x14ac:dyDescent="0.3">
      <c r="A1648" s="8">
        <v>251370</v>
      </c>
      <c r="B1648" s="2" t="s">
        <v>1666</v>
      </c>
      <c r="C1648" s="3">
        <v>3034.4903039999999</v>
      </c>
    </row>
    <row r="1649" spans="1:3" x14ac:dyDescent="0.3">
      <c r="A1649" s="8">
        <v>66430</v>
      </c>
      <c r="B1649" s="2" t="s">
        <v>1667</v>
      </c>
      <c r="C1649" s="3">
        <v>237.12978870000001</v>
      </c>
    </row>
    <row r="1650" spans="1:3" x14ac:dyDescent="0.3">
      <c r="A1650" s="8">
        <v>193250</v>
      </c>
      <c r="B1650" s="2" t="s">
        <v>1668</v>
      </c>
      <c r="C1650" s="3">
        <v>838.44552959999999</v>
      </c>
    </row>
    <row r="1651" spans="1:3" x14ac:dyDescent="0.3">
      <c r="A1651" s="8">
        <v>273060</v>
      </c>
      <c r="B1651" s="2" t="s">
        <v>1669</v>
      </c>
      <c r="C1651" s="3">
        <v>693.81925249999995</v>
      </c>
    </row>
    <row r="1652" spans="1:3" x14ac:dyDescent="0.3">
      <c r="A1652" s="8">
        <v>19210</v>
      </c>
      <c r="B1652" s="2" t="s">
        <v>1670</v>
      </c>
      <c r="C1652" s="3">
        <v>2225.7740232000001</v>
      </c>
    </row>
    <row r="1653" spans="1:3" x14ac:dyDescent="0.3">
      <c r="A1653" s="8">
        <v>122870</v>
      </c>
      <c r="B1653" s="2" t="s">
        <v>1671</v>
      </c>
      <c r="C1653" s="3">
        <v>8448.7711770000005</v>
      </c>
    </row>
    <row r="1654" spans="1:3" x14ac:dyDescent="0.3">
      <c r="A1654" s="8">
        <v>11690</v>
      </c>
      <c r="B1654" s="2" t="s">
        <v>1672</v>
      </c>
      <c r="C1654" s="3">
        <v>1041.4010659800001</v>
      </c>
    </row>
    <row r="1655" spans="1:3" x14ac:dyDescent="0.3">
      <c r="A1655" s="8">
        <v>332570</v>
      </c>
      <c r="B1655" s="2" t="s">
        <v>1673</v>
      </c>
      <c r="C1655" s="3">
        <v>1366.6936295999999</v>
      </c>
    </row>
    <row r="1656" spans="1:3" x14ac:dyDescent="0.3">
      <c r="A1656" s="8">
        <v>79000</v>
      </c>
      <c r="B1656" s="2" t="s">
        <v>1674</v>
      </c>
      <c r="C1656" s="3">
        <v>442.8</v>
      </c>
    </row>
    <row r="1657" spans="1:3" x14ac:dyDescent="0.3">
      <c r="A1657" s="8">
        <v>70960</v>
      </c>
      <c r="B1657" s="2" t="s">
        <v>1675</v>
      </c>
      <c r="C1657" s="3">
        <v>1817.03332075</v>
      </c>
    </row>
    <row r="1658" spans="1:3" x14ac:dyDescent="0.3">
      <c r="A1658" s="8">
        <v>316140</v>
      </c>
      <c r="B1658" s="2" t="s">
        <v>1676</v>
      </c>
      <c r="C1658" s="3">
        <v>95375.931918999995</v>
      </c>
    </row>
    <row r="1659" spans="1:3" x14ac:dyDescent="0.3">
      <c r="A1659" s="8">
        <v>32820</v>
      </c>
      <c r="B1659" s="2" t="s">
        <v>1677</v>
      </c>
      <c r="C1659" s="3">
        <v>2221.720284</v>
      </c>
    </row>
    <row r="1660" spans="1:3" x14ac:dyDescent="0.3">
      <c r="A1660" s="8">
        <v>41190</v>
      </c>
      <c r="B1660" s="2" t="s">
        <v>1678</v>
      </c>
      <c r="C1660" s="3">
        <v>3784.2</v>
      </c>
    </row>
    <row r="1661" spans="1:3" x14ac:dyDescent="0.3">
      <c r="A1661" s="8">
        <v>115440</v>
      </c>
      <c r="B1661" s="2" t="s">
        <v>1679</v>
      </c>
      <c r="C1661" s="3">
        <v>842.59299799999997</v>
      </c>
    </row>
    <row r="1662" spans="1:3" x14ac:dyDescent="0.3">
      <c r="A1662" s="8">
        <v>46970</v>
      </c>
      <c r="B1662" s="2" t="s">
        <v>1680</v>
      </c>
      <c r="C1662" s="3">
        <v>429.46509559999998</v>
      </c>
    </row>
    <row r="1663" spans="1:3" x14ac:dyDescent="0.3">
      <c r="A1663" s="8">
        <v>82850</v>
      </c>
      <c r="B1663" s="2" t="s">
        <v>1681</v>
      </c>
      <c r="C1663" s="3">
        <v>1579.0874162</v>
      </c>
    </row>
    <row r="1664" spans="1:3" x14ac:dyDescent="0.3">
      <c r="A1664" s="8">
        <v>215360</v>
      </c>
      <c r="B1664" s="2" t="s">
        <v>1682</v>
      </c>
      <c r="C1664" s="3">
        <v>1438.3156724999999</v>
      </c>
    </row>
    <row r="1665" spans="1:3" x14ac:dyDescent="0.3">
      <c r="A1665" s="8">
        <v>72470</v>
      </c>
      <c r="B1665" s="2" t="s">
        <v>1683</v>
      </c>
      <c r="C1665" s="3">
        <v>1035.0262868</v>
      </c>
    </row>
    <row r="1666" spans="1:3" x14ac:dyDescent="0.3">
      <c r="A1666" s="8">
        <v>73560</v>
      </c>
      <c r="B1666" s="2" t="s">
        <v>1684</v>
      </c>
      <c r="C1666" s="3">
        <v>1260.1251026</v>
      </c>
    </row>
    <row r="1667" spans="1:3" x14ac:dyDescent="0.3">
      <c r="A1667" s="8">
        <v>37400</v>
      </c>
      <c r="B1667" s="2" t="s">
        <v>1685</v>
      </c>
      <c r="C1667" s="3">
        <v>605.75929259999998</v>
      </c>
    </row>
    <row r="1668" spans="1:3" x14ac:dyDescent="0.3">
      <c r="A1668" s="8">
        <v>153490</v>
      </c>
      <c r="B1668" s="2" t="s">
        <v>1686</v>
      </c>
      <c r="C1668" s="3">
        <v>594.59400000000005</v>
      </c>
    </row>
    <row r="1669" spans="1:3" x14ac:dyDescent="0.3">
      <c r="A1669" s="8">
        <v>10050</v>
      </c>
      <c r="B1669" s="2" t="s">
        <v>1687</v>
      </c>
      <c r="C1669" s="3">
        <v>6906.2069074000001</v>
      </c>
    </row>
    <row r="1670" spans="1:3" x14ac:dyDescent="0.3">
      <c r="A1670" s="8">
        <v>101170</v>
      </c>
      <c r="B1670" s="2" t="s">
        <v>1688</v>
      </c>
      <c r="C1670" s="3">
        <v>988.2</v>
      </c>
    </row>
    <row r="1671" spans="1:3" x14ac:dyDescent="0.3">
      <c r="A1671" s="8">
        <v>6980</v>
      </c>
      <c r="B1671" s="2" t="s">
        <v>1689</v>
      </c>
      <c r="C1671" s="3">
        <v>744.69</v>
      </c>
    </row>
    <row r="1672" spans="1:3" x14ac:dyDescent="0.3">
      <c r="A1672" s="8">
        <v>66590</v>
      </c>
      <c r="B1672" s="2" t="s">
        <v>1690</v>
      </c>
      <c r="C1672" s="3">
        <v>1052.9550937500001</v>
      </c>
    </row>
    <row r="1673" spans="1:3" x14ac:dyDescent="0.3">
      <c r="A1673" s="8">
        <v>17370</v>
      </c>
      <c r="B1673" s="2" t="s">
        <v>1691</v>
      </c>
      <c r="C1673" s="3">
        <v>640.07618730000002</v>
      </c>
    </row>
    <row r="1674" spans="1:3" x14ac:dyDescent="0.3">
      <c r="A1674" s="8">
        <v>103840</v>
      </c>
      <c r="B1674" s="2" t="s">
        <v>1692</v>
      </c>
      <c r="C1674" s="3">
        <v>408.49169999999998</v>
      </c>
    </row>
    <row r="1675" spans="1:3" x14ac:dyDescent="0.3">
      <c r="A1675" s="8">
        <v>46940</v>
      </c>
      <c r="B1675" s="2" t="s">
        <v>1693</v>
      </c>
      <c r="C1675" s="3">
        <v>710.321955</v>
      </c>
    </row>
    <row r="1676" spans="1:3" x14ac:dyDescent="0.3">
      <c r="A1676" s="8">
        <v>215380</v>
      </c>
      <c r="B1676" s="2" t="s">
        <v>1694</v>
      </c>
      <c r="C1676" s="3">
        <v>439.25962290000001</v>
      </c>
    </row>
    <row r="1677" spans="1:3" x14ac:dyDescent="0.3">
      <c r="A1677" s="8">
        <v>65680</v>
      </c>
      <c r="B1677" s="2" t="s">
        <v>1695</v>
      </c>
      <c r="C1677" s="3">
        <v>1654.04763</v>
      </c>
    </row>
    <row r="1678" spans="1:3" x14ac:dyDescent="0.3">
      <c r="A1678" s="8">
        <v>105840</v>
      </c>
      <c r="B1678" s="2" t="s">
        <v>1696</v>
      </c>
      <c r="C1678" s="3">
        <v>1932.7756913999999</v>
      </c>
    </row>
    <row r="1679" spans="1:3" x14ac:dyDescent="0.3">
      <c r="A1679" s="8">
        <v>18620</v>
      </c>
      <c r="B1679" s="2" t="s">
        <v>1697</v>
      </c>
      <c r="C1679" s="3">
        <v>517.11834469999997</v>
      </c>
    </row>
    <row r="1680" spans="1:3" x14ac:dyDescent="0.3">
      <c r="A1680" s="8">
        <v>10400</v>
      </c>
      <c r="B1680" s="2" t="s">
        <v>1698</v>
      </c>
      <c r="C1680" s="3">
        <v>434.45400000000001</v>
      </c>
    </row>
    <row r="1681" spans="1:3" x14ac:dyDescent="0.3">
      <c r="A1681" s="8">
        <v>49800</v>
      </c>
      <c r="B1681" s="2" t="s">
        <v>1699</v>
      </c>
      <c r="C1681" s="3">
        <v>813</v>
      </c>
    </row>
    <row r="1682" spans="1:3" x14ac:dyDescent="0.3">
      <c r="A1682" s="8">
        <v>16880</v>
      </c>
      <c r="B1682" s="2" t="s">
        <v>1700</v>
      </c>
      <c r="C1682" s="3">
        <v>987.09943799999996</v>
      </c>
    </row>
    <row r="1683" spans="1:3" x14ac:dyDescent="0.3">
      <c r="A1683" s="8">
        <v>95720</v>
      </c>
      <c r="B1683" s="2" t="s">
        <v>1701</v>
      </c>
      <c r="C1683" s="3">
        <v>3089.7850987500001</v>
      </c>
    </row>
    <row r="1684" spans="1:3" x14ac:dyDescent="0.3">
      <c r="A1684" s="8">
        <v>5820</v>
      </c>
      <c r="B1684" s="2" t="s">
        <v>1702</v>
      </c>
      <c r="C1684" s="3">
        <v>477.97775999999999</v>
      </c>
    </row>
    <row r="1685" spans="1:3" x14ac:dyDescent="0.3">
      <c r="A1685" s="8">
        <v>307280</v>
      </c>
      <c r="B1685" s="2" t="s">
        <v>1703</v>
      </c>
      <c r="C1685" s="3">
        <v>648.88846239999998</v>
      </c>
    </row>
    <row r="1686" spans="1:3" x14ac:dyDescent="0.3">
      <c r="A1686" s="8">
        <v>53080</v>
      </c>
      <c r="B1686" s="2" t="s">
        <v>1704</v>
      </c>
      <c r="C1686" s="3">
        <v>1267.4811824999999</v>
      </c>
    </row>
    <row r="1687" spans="1:3" x14ac:dyDescent="0.3">
      <c r="A1687" s="8">
        <v>32940</v>
      </c>
      <c r="B1687" s="2" t="s">
        <v>1705</v>
      </c>
      <c r="C1687" s="3">
        <v>665.87221799999998</v>
      </c>
    </row>
    <row r="1688" spans="1:3" x14ac:dyDescent="0.3">
      <c r="A1688" s="8">
        <v>240810</v>
      </c>
      <c r="B1688" s="2" t="s">
        <v>1706</v>
      </c>
      <c r="C1688" s="3">
        <v>14160.705438499999</v>
      </c>
    </row>
    <row r="1689" spans="1:3" x14ac:dyDescent="0.3">
      <c r="A1689" s="8">
        <v>74600</v>
      </c>
      <c r="B1689" s="2" t="s">
        <v>1707</v>
      </c>
      <c r="C1689" s="3">
        <v>7071.4719999999998</v>
      </c>
    </row>
    <row r="1690" spans="1:3" x14ac:dyDescent="0.3">
      <c r="A1690" s="8">
        <v>104830</v>
      </c>
      <c r="B1690" s="2" t="s">
        <v>1708</v>
      </c>
      <c r="C1690" s="3">
        <v>4059.7759999999998</v>
      </c>
    </row>
    <row r="1691" spans="1:3" x14ac:dyDescent="0.3">
      <c r="A1691" s="8">
        <v>14190</v>
      </c>
      <c r="B1691" s="2" t="s">
        <v>1709</v>
      </c>
      <c r="C1691" s="3">
        <v>879.68766410000001</v>
      </c>
    </row>
    <row r="1692" spans="1:3" x14ac:dyDescent="0.3">
      <c r="A1692" s="8">
        <v>217820</v>
      </c>
      <c r="B1692" s="2" t="s">
        <v>1710</v>
      </c>
      <c r="C1692" s="3">
        <v>3824.0011920000002</v>
      </c>
    </row>
    <row r="1693" spans="1:3" x14ac:dyDescent="0.3">
      <c r="A1693" s="8">
        <v>30530</v>
      </c>
      <c r="B1693" s="2" t="s">
        <v>1711</v>
      </c>
      <c r="C1693" s="3">
        <v>2734.2245274000002</v>
      </c>
    </row>
    <row r="1694" spans="1:3" x14ac:dyDescent="0.3">
      <c r="A1694" s="8">
        <v>12620</v>
      </c>
      <c r="B1694" s="2" t="s">
        <v>1712</v>
      </c>
      <c r="C1694" s="3">
        <v>451</v>
      </c>
    </row>
    <row r="1695" spans="1:3" x14ac:dyDescent="0.3">
      <c r="A1695" s="8">
        <v>382840</v>
      </c>
      <c r="B1695" s="2" t="s">
        <v>1713</v>
      </c>
      <c r="C1695" s="3">
        <v>3185.3111895000002</v>
      </c>
    </row>
    <row r="1696" spans="1:3" x14ac:dyDescent="0.3">
      <c r="A1696" s="8">
        <v>336570</v>
      </c>
      <c r="B1696" s="2" t="s">
        <v>1714</v>
      </c>
      <c r="C1696" s="3">
        <v>3638.1445518</v>
      </c>
    </row>
    <row r="1697" spans="1:3" x14ac:dyDescent="0.3">
      <c r="A1697" s="8">
        <v>376980</v>
      </c>
      <c r="B1697" s="2" t="s">
        <v>1715</v>
      </c>
      <c r="C1697" s="3">
        <v>1259.991156</v>
      </c>
    </row>
    <row r="1698" spans="1:3" x14ac:dyDescent="0.3">
      <c r="A1698" s="8">
        <v>122830</v>
      </c>
      <c r="B1698" s="2" t="s">
        <v>1716</v>
      </c>
      <c r="C1698" s="3">
        <v>589.53572999999994</v>
      </c>
    </row>
    <row r="1699" spans="1:3" x14ac:dyDescent="0.3">
      <c r="A1699" s="8">
        <v>8370</v>
      </c>
      <c r="B1699" s="2" t="s">
        <v>1717</v>
      </c>
      <c r="C1699" s="3">
        <v>644.4</v>
      </c>
    </row>
    <row r="1700" spans="1:3" x14ac:dyDescent="0.3">
      <c r="A1700" s="8">
        <v>8290</v>
      </c>
      <c r="B1700" s="2" t="s">
        <v>1718</v>
      </c>
      <c r="C1700" s="3">
        <v>250.26612585000001</v>
      </c>
    </row>
    <row r="1701" spans="1:3" x14ac:dyDescent="0.3">
      <c r="A1701" s="8">
        <v>101160</v>
      </c>
      <c r="B1701" s="2" t="s">
        <v>1719</v>
      </c>
      <c r="C1701" s="3">
        <v>3376.4980685</v>
      </c>
    </row>
    <row r="1702" spans="1:3" x14ac:dyDescent="0.3">
      <c r="A1702" s="8">
        <v>336060</v>
      </c>
      <c r="B1702" s="2" t="s">
        <v>1720</v>
      </c>
      <c r="C1702" s="3">
        <v>599.90481999999997</v>
      </c>
    </row>
    <row r="1703" spans="1:3" x14ac:dyDescent="0.3">
      <c r="A1703" s="8">
        <v>95270</v>
      </c>
      <c r="B1703" s="2" t="s">
        <v>1721</v>
      </c>
      <c r="C1703" s="3">
        <v>667.71801760000005</v>
      </c>
    </row>
    <row r="1704" spans="1:3" x14ac:dyDescent="0.3">
      <c r="A1704" s="8">
        <v>10600</v>
      </c>
      <c r="B1704" s="2" t="s">
        <v>1722</v>
      </c>
      <c r="C1704" s="3">
        <v>873.58216760000005</v>
      </c>
    </row>
    <row r="1705" spans="1:3" x14ac:dyDescent="0.3">
      <c r="A1705" s="8">
        <v>65950</v>
      </c>
      <c r="B1705" s="2" t="s">
        <v>1723</v>
      </c>
      <c r="C1705" s="3">
        <v>910.45948950000002</v>
      </c>
    </row>
    <row r="1706" spans="1:3" x14ac:dyDescent="0.3">
      <c r="A1706" s="8">
        <v>76080</v>
      </c>
      <c r="B1706" s="2" t="s">
        <v>1724</v>
      </c>
      <c r="C1706" s="3">
        <v>1403.0486804</v>
      </c>
    </row>
    <row r="1707" spans="1:3" x14ac:dyDescent="0.3">
      <c r="A1707" s="8">
        <v>196700</v>
      </c>
      <c r="B1707" s="2" t="s">
        <v>1725</v>
      </c>
      <c r="C1707" s="3">
        <v>387.83188799999999</v>
      </c>
    </row>
    <row r="1708" spans="1:3" x14ac:dyDescent="0.3">
      <c r="A1708" s="8">
        <v>69080</v>
      </c>
      <c r="B1708" s="2" t="s">
        <v>1726</v>
      </c>
      <c r="C1708" s="3">
        <v>5826.2958600000002</v>
      </c>
    </row>
    <row r="1709" spans="1:3" x14ac:dyDescent="0.3">
      <c r="A1709" s="8">
        <v>53580</v>
      </c>
      <c r="B1709" s="2" t="s">
        <v>1727</v>
      </c>
      <c r="C1709" s="3">
        <v>2129.975316</v>
      </c>
    </row>
    <row r="1710" spans="1:3" x14ac:dyDescent="0.3">
      <c r="A1710" s="8">
        <v>71460</v>
      </c>
      <c r="B1710" s="2" t="s">
        <v>1728</v>
      </c>
      <c r="C1710" s="3">
        <v>640.217851</v>
      </c>
    </row>
    <row r="1711" spans="1:3" x14ac:dyDescent="0.3">
      <c r="A1711" s="8">
        <v>377460</v>
      </c>
      <c r="B1711" s="2" t="s">
        <v>1729</v>
      </c>
      <c r="C1711" s="3">
        <v>963.62715300000002</v>
      </c>
    </row>
    <row r="1712" spans="1:3" x14ac:dyDescent="0.3">
      <c r="A1712" s="8">
        <v>44340</v>
      </c>
      <c r="B1712" s="2" t="s">
        <v>1730</v>
      </c>
      <c r="C1712" s="3">
        <v>1957.1400375000001</v>
      </c>
    </row>
    <row r="1713" spans="1:3" x14ac:dyDescent="0.3">
      <c r="A1713" s="8">
        <v>330350</v>
      </c>
      <c r="B1713" s="2" t="s">
        <v>1731</v>
      </c>
      <c r="C1713" s="3">
        <v>1030.3559617999999</v>
      </c>
    </row>
    <row r="1714" spans="1:3" x14ac:dyDescent="0.3">
      <c r="A1714" s="8">
        <v>348350</v>
      </c>
      <c r="B1714" s="2" t="s">
        <v>1732</v>
      </c>
      <c r="C1714" s="3">
        <v>1379.8778</v>
      </c>
    </row>
    <row r="1715" spans="1:3" x14ac:dyDescent="0.3">
      <c r="A1715" s="8">
        <v>112040</v>
      </c>
      <c r="B1715" s="2" t="s">
        <v>1733</v>
      </c>
      <c r="C1715" s="3">
        <v>12842.84556</v>
      </c>
    </row>
    <row r="1716" spans="1:3" x14ac:dyDescent="0.3">
      <c r="A1716" s="8">
        <v>101730</v>
      </c>
      <c r="B1716" s="2" t="s">
        <v>1734</v>
      </c>
      <c r="C1716" s="3">
        <v>4161.9115000000002</v>
      </c>
    </row>
    <row r="1717" spans="1:3" x14ac:dyDescent="0.3">
      <c r="A1717" s="8">
        <v>123420</v>
      </c>
      <c r="B1717" s="2" t="s">
        <v>1735</v>
      </c>
      <c r="C1717" s="3">
        <v>1726.211221</v>
      </c>
    </row>
    <row r="1718" spans="1:3" x14ac:dyDescent="0.3">
      <c r="A1718" s="8">
        <v>65370</v>
      </c>
      <c r="B1718" s="2" t="s">
        <v>1736</v>
      </c>
      <c r="C1718" s="3">
        <v>739.78582500000005</v>
      </c>
    </row>
    <row r="1719" spans="1:3" x14ac:dyDescent="0.3">
      <c r="A1719" s="8">
        <v>140660</v>
      </c>
      <c r="B1719" s="2" t="s">
        <v>1737</v>
      </c>
      <c r="C1719" s="3">
        <v>44.521810799999997</v>
      </c>
    </row>
    <row r="1720" spans="1:3" x14ac:dyDescent="0.3">
      <c r="A1720" s="8">
        <v>38620</v>
      </c>
      <c r="B1720" s="2" t="s">
        <v>1738</v>
      </c>
      <c r="C1720" s="3">
        <v>570.30320504999997</v>
      </c>
    </row>
    <row r="1721" spans="1:3" x14ac:dyDescent="0.3">
      <c r="A1721" s="8">
        <v>299900</v>
      </c>
      <c r="B1721" s="2" t="s">
        <v>1739</v>
      </c>
      <c r="C1721" s="3">
        <v>8573.8253105000003</v>
      </c>
    </row>
    <row r="1722" spans="1:3" x14ac:dyDescent="0.3">
      <c r="A1722" s="8">
        <v>36090</v>
      </c>
      <c r="B1722" s="2" t="s">
        <v>1740</v>
      </c>
      <c r="C1722" s="3">
        <v>720.81508352000003</v>
      </c>
    </row>
    <row r="1723" spans="1:3" x14ac:dyDescent="0.3">
      <c r="A1723" s="8">
        <v>136540</v>
      </c>
      <c r="B1723" s="2" t="s">
        <v>1741</v>
      </c>
      <c r="C1723" s="3">
        <v>1802.34106</v>
      </c>
    </row>
    <row r="1724" spans="1:3" x14ac:dyDescent="0.3">
      <c r="A1724" s="8">
        <v>320000</v>
      </c>
      <c r="B1724" s="2" t="s">
        <v>1742</v>
      </c>
      <c r="C1724" s="3">
        <v>469.87835919999998</v>
      </c>
    </row>
    <row r="1725" spans="1:3" x14ac:dyDescent="0.3">
      <c r="A1725" s="8">
        <v>97800</v>
      </c>
      <c r="B1725" s="2" t="s">
        <v>1743</v>
      </c>
      <c r="C1725" s="3">
        <v>822.26604480000003</v>
      </c>
    </row>
    <row r="1726" spans="1:3" x14ac:dyDescent="0.3">
      <c r="A1726" s="8">
        <v>192390</v>
      </c>
      <c r="B1726" s="2" t="s">
        <v>1744</v>
      </c>
      <c r="C1726" s="3">
        <v>442.26118400000001</v>
      </c>
    </row>
    <row r="1727" spans="1:3" x14ac:dyDescent="0.3">
      <c r="A1727" s="8">
        <v>313760</v>
      </c>
      <c r="B1727" s="2" t="s">
        <v>1745</v>
      </c>
      <c r="C1727" s="3">
        <v>457.28842680000002</v>
      </c>
    </row>
    <row r="1728" spans="1:3" x14ac:dyDescent="0.3">
      <c r="A1728" s="8">
        <v>8600</v>
      </c>
      <c r="B1728" s="2" t="s">
        <v>1746</v>
      </c>
      <c r="C1728" s="3">
        <v>519.06222107999997</v>
      </c>
    </row>
    <row r="1729" spans="1:3" x14ac:dyDescent="0.3">
      <c r="A1729" s="8">
        <v>335870</v>
      </c>
      <c r="B1729" s="2" t="s">
        <v>1747</v>
      </c>
      <c r="C1729" s="3">
        <v>615.37095090000003</v>
      </c>
    </row>
    <row r="1730" spans="1:3" x14ac:dyDescent="0.3">
      <c r="A1730" s="8">
        <v>900340</v>
      </c>
      <c r="B1730" s="2" t="s">
        <v>1748</v>
      </c>
      <c r="C1730" s="3">
        <v>515.71435099999997</v>
      </c>
    </row>
    <row r="1731" spans="1:3" x14ac:dyDescent="0.3">
      <c r="A1731" s="8">
        <v>33270</v>
      </c>
      <c r="B1731" s="2" t="s">
        <v>1749</v>
      </c>
      <c r="C1731" s="3">
        <v>3817.5331700000002</v>
      </c>
    </row>
    <row r="1732" spans="1:3" x14ac:dyDescent="0.3">
      <c r="A1732" s="8">
        <v>64510</v>
      </c>
      <c r="B1732" s="2" t="s">
        <v>1750</v>
      </c>
      <c r="C1732" s="3">
        <v>278.21777500000002</v>
      </c>
    </row>
    <row r="1733" spans="1:3" x14ac:dyDescent="0.3">
      <c r="A1733" s="8">
        <v>14830</v>
      </c>
      <c r="B1733" s="2" t="s">
        <v>1751</v>
      </c>
      <c r="C1733" s="3">
        <v>6625.4804000000004</v>
      </c>
    </row>
    <row r="1734" spans="1:3" x14ac:dyDescent="0.3">
      <c r="A1734" s="8">
        <v>446070</v>
      </c>
      <c r="B1734" s="2" t="s">
        <v>1752</v>
      </c>
      <c r="C1734" s="3">
        <v>671.6899095</v>
      </c>
    </row>
    <row r="1735" spans="1:3" x14ac:dyDescent="0.3">
      <c r="A1735" s="8">
        <v>36200</v>
      </c>
      <c r="B1735" s="2" t="s">
        <v>1753</v>
      </c>
      <c r="C1735" s="3">
        <v>2115.8313870000002</v>
      </c>
    </row>
    <row r="1736" spans="1:3" x14ac:dyDescent="0.3">
      <c r="A1736" s="8">
        <v>18000</v>
      </c>
      <c r="B1736" s="2" t="s">
        <v>1754</v>
      </c>
      <c r="C1736" s="3">
        <v>2206.5768151500001</v>
      </c>
    </row>
    <row r="1737" spans="1:3" x14ac:dyDescent="0.3">
      <c r="A1737" s="8">
        <v>910</v>
      </c>
      <c r="B1737" s="2" t="s">
        <v>1755</v>
      </c>
      <c r="C1737" s="3">
        <v>814.92651179999996</v>
      </c>
    </row>
    <row r="1738" spans="1:3" x14ac:dyDescent="0.3">
      <c r="A1738" s="8">
        <v>47400</v>
      </c>
      <c r="B1738" s="2" t="s">
        <v>1756</v>
      </c>
      <c r="C1738" s="3">
        <v>1213.8</v>
      </c>
    </row>
    <row r="1739" spans="1:3" x14ac:dyDescent="0.3">
      <c r="A1739" s="8">
        <v>203450</v>
      </c>
      <c r="B1739" s="2" t="s">
        <v>1757</v>
      </c>
      <c r="C1739" s="3">
        <v>505.69179114999997</v>
      </c>
    </row>
    <row r="1740" spans="1:3" x14ac:dyDescent="0.3">
      <c r="A1740" s="8">
        <v>11330</v>
      </c>
      <c r="B1740" s="2" t="s">
        <v>1758</v>
      </c>
      <c r="C1740" s="3">
        <v>944.33188395000002</v>
      </c>
    </row>
    <row r="1741" spans="1:3" x14ac:dyDescent="0.3">
      <c r="A1741" s="8">
        <v>77500</v>
      </c>
      <c r="B1741" s="2" t="s">
        <v>1759</v>
      </c>
      <c r="C1741" s="3">
        <v>2464.7733475</v>
      </c>
    </row>
    <row r="1742" spans="1:3" x14ac:dyDescent="0.3">
      <c r="A1742" s="8">
        <v>11320</v>
      </c>
      <c r="B1742" s="2" t="s">
        <v>1760</v>
      </c>
      <c r="C1742" s="3">
        <v>1101.2796149999999</v>
      </c>
    </row>
    <row r="1743" spans="1:3" x14ac:dyDescent="0.3">
      <c r="A1743" s="8">
        <v>86390</v>
      </c>
      <c r="B1743" s="2" t="s">
        <v>1761</v>
      </c>
      <c r="C1743" s="3">
        <v>2810.8387579999999</v>
      </c>
    </row>
    <row r="1744" spans="1:3" x14ac:dyDescent="0.3">
      <c r="A1744" s="8">
        <v>241690</v>
      </c>
      <c r="B1744" s="2" t="s">
        <v>1762</v>
      </c>
      <c r="C1744" s="3">
        <v>1020.471852</v>
      </c>
    </row>
    <row r="1745" spans="1:3" x14ac:dyDescent="0.3">
      <c r="A1745" s="8">
        <v>142210</v>
      </c>
      <c r="B1745" s="2" t="s">
        <v>1763</v>
      </c>
      <c r="C1745" s="3">
        <v>832.10186850000002</v>
      </c>
    </row>
    <row r="1746" spans="1:3" x14ac:dyDescent="0.3">
      <c r="A1746" s="8">
        <v>121060</v>
      </c>
      <c r="B1746" s="2" t="s">
        <v>1764</v>
      </c>
      <c r="C1746" s="3">
        <v>85.238797500000004</v>
      </c>
    </row>
    <row r="1747" spans="1:3" x14ac:dyDescent="0.3">
      <c r="A1747" s="8">
        <v>48430</v>
      </c>
      <c r="B1747" s="2" t="s">
        <v>1765</v>
      </c>
      <c r="C1747" s="3">
        <v>1157.76</v>
      </c>
    </row>
    <row r="1748" spans="1:3" x14ac:dyDescent="0.3">
      <c r="A1748" s="8">
        <v>206650</v>
      </c>
      <c r="B1748" s="2" t="s">
        <v>1766</v>
      </c>
      <c r="C1748" s="3">
        <v>3644.4807000000001</v>
      </c>
    </row>
    <row r="1749" spans="1:3" x14ac:dyDescent="0.3">
      <c r="A1749" s="8">
        <v>89850</v>
      </c>
      <c r="B1749" s="2" t="s">
        <v>1767</v>
      </c>
      <c r="C1749" s="3">
        <v>1017.544671</v>
      </c>
    </row>
    <row r="1750" spans="1:3" x14ac:dyDescent="0.3">
      <c r="A1750" s="8">
        <v>84440</v>
      </c>
      <c r="B1750" s="2" t="s">
        <v>1768</v>
      </c>
      <c r="C1750" s="3">
        <v>287.80687999999998</v>
      </c>
    </row>
    <row r="1751" spans="1:3" x14ac:dyDescent="0.3">
      <c r="A1751" s="8">
        <v>32620</v>
      </c>
      <c r="B1751" s="2" t="s">
        <v>1769</v>
      </c>
      <c r="C1751" s="3">
        <v>2583.7583804999999</v>
      </c>
    </row>
    <row r="1752" spans="1:3" x14ac:dyDescent="0.3">
      <c r="A1752" s="8">
        <v>264450</v>
      </c>
      <c r="B1752" s="2" t="s">
        <v>1770</v>
      </c>
      <c r="C1752" s="3">
        <v>1526.6101940000001</v>
      </c>
    </row>
    <row r="1753" spans="1:3" x14ac:dyDescent="0.3">
      <c r="A1753" s="8">
        <v>78070</v>
      </c>
      <c r="B1753" s="2" t="s">
        <v>1771</v>
      </c>
      <c r="C1753" s="3">
        <v>2926.0222819999999</v>
      </c>
    </row>
    <row r="1754" spans="1:3" x14ac:dyDescent="0.3">
      <c r="A1754" s="8">
        <v>2920</v>
      </c>
      <c r="B1754" s="2" t="s">
        <v>1772</v>
      </c>
      <c r="C1754" s="3">
        <v>783.61450000000002</v>
      </c>
    </row>
    <row r="1755" spans="1:3" x14ac:dyDescent="0.3">
      <c r="A1755" s="8">
        <v>24800</v>
      </c>
      <c r="B1755" s="2" t="s">
        <v>1773</v>
      </c>
      <c r="C1755" s="3">
        <v>780.40151909999997</v>
      </c>
    </row>
    <row r="1756" spans="1:3" x14ac:dyDescent="0.3">
      <c r="A1756" s="8">
        <v>700</v>
      </c>
      <c r="B1756" s="2" t="s">
        <v>1774</v>
      </c>
      <c r="C1756" s="3">
        <v>1867.1979203999999</v>
      </c>
    </row>
    <row r="1757" spans="1:3" x14ac:dyDescent="0.3">
      <c r="A1757" s="8">
        <v>54930</v>
      </c>
      <c r="B1757" s="2" t="s">
        <v>1775</v>
      </c>
      <c r="C1757" s="3">
        <v>1384.5</v>
      </c>
    </row>
    <row r="1758" spans="1:3" x14ac:dyDescent="0.3">
      <c r="A1758" s="8">
        <v>69330</v>
      </c>
      <c r="B1758" s="2" t="s">
        <v>1776</v>
      </c>
      <c r="C1758" s="3">
        <v>261.1160744</v>
      </c>
    </row>
    <row r="1759" spans="1:3" x14ac:dyDescent="0.3">
      <c r="A1759" s="8">
        <v>49520</v>
      </c>
      <c r="B1759" s="2" t="s">
        <v>1777</v>
      </c>
      <c r="C1759" s="3">
        <v>681.8684968</v>
      </c>
    </row>
    <row r="1760" spans="1:3" x14ac:dyDescent="0.3">
      <c r="A1760" s="8">
        <v>435380</v>
      </c>
      <c r="B1760" s="2" t="s">
        <v>1778</v>
      </c>
      <c r="C1760" s="3">
        <v>114.6</v>
      </c>
    </row>
    <row r="1761" spans="1:3" x14ac:dyDescent="0.3">
      <c r="A1761" s="8">
        <v>367460</v>
      </c>
      <c r="B1761" s="2" t="s">
        <v>1779</v>
      </c>
      <c r="C1761" s="3">
        <v>128.69999999999999</v>
      </c>
    </row>
    <row r="1762" spans="1:3" x14ac:dyDescent="0.3">
      <c r="A1762" s="8">
        <v>367480</v>
      </c>
      <c r="B1762" s="2" t="s">
        <v>1780</v>
      </c>
      <c r="C1762" s="3">
        <v>134.34299999999999</v>
      </c>
    </row>
    <row r="1763" spans="1:3" x14ac:dyDescent="0.3">
      <c r="A1763" s="8">
        <v>430700</v>
      </c>
      <c r="B1763" s="2" t="s">
        <v>1781</v>
      </c>
      <c r="C1763" s="3">
        <v>104.538</v>
      </c>
    </row>
    <row r="1764" spans="1:3" x14ac:dyDescent="0.3">
      <c r="A1764" s="8">
        <v>3470</v>
      </c>
      <c r="B1764" s="2" t="s">
        <v>1782</v>
      </c>
      <c r="C1764" s="3">
        <v>5369.1478944</v>
      </c>
    </row>
    <row r="1765" spans="1:3" x14ac:dyDescent="0.3">
      <c r="A1765" s="8">
        <v>3475</v>
      </c>
      <c r="B1765" s="2" t="s">
        <v>1783</v>
      </c>
      <c r="C1765" s="3">
        <v>365.41559960000001</v>
      </c>
    </row>
    <row r="1766" spans="1:3" x14ac:dyDescent="0.3">
      <c r="A1766" s="8">
        <v>263770</v>
      </c>
      <c r="B1766" s="2" t="s">
        <v>1784</v>
      </c>
      <c r="C1766" s="3">
        <v>703.89510840000003</v>
      </c>
    </row>
    <row r="1767" spans="1:3" x14ac:dyDescent="0.3">
      <c r="A1767" s="8">
        <v>337840</v>
      </c>
      <c r="B1767" s="2" t="s">
        <v>1785</v>
      </c>
      <c r="C1767" s="3">
        <v>597.97696399999995</v>
      </c>
    </row>
    <row r="1768" spans="1:3" x14ac:dyDescent="0.3">
      <c r="A1768" s="8">
        <v>72130</v>
      </c>
      <c r="B1768" s="2" t="s">
        <v>1786</v>
      </c>
      <c r="C1768" s="3">
        <v>449.30520869999998</v>
      </c>
    </row>
    <row r="1769" spans="1:3" x14ac:dyDescent="0.3">
      <c r="A1769" s="8">
        <v>220</v>
      </c>
      <c r="B1769" s="2" t="s">
        <v>1787</v>
      </c>
      <c r="C1769" s="3">
        <v>1085.638113</v>
      </c>
    </row>
    <row r="1770" spans="1:3" x14ac:dyDescent="0.3">
      <c r="A1770" s="8">
        <v>225</v>
      </c>
      <c r="B1770" s="2" t="s">
        <v>1788</v>
      </c>
      <c r="C1770" s="3">
        <v>185.208181</v>
      </c>
    </row>
    <row r="1771" spans="1:3" x14ac:dyDescent="0.3">
      <c r="A1771" s="8">
        <v>227</v>
      </c>
      <c r="B1771" s="2" t="s">
        <v>1789</v>
      </c>
      <c r="C1771" s="3">
        <v>50.136240000000001</v>
      </c>
    </row>
    <row r="1772" spans="1:3" x14ac:dyDescent="0.3">
      <c r="A1772" s="8">
        <v>388720</v>
      </c>
      <c r="B1772" s="2" t="s">
        <v>1790</v>
      </c>
      <c r="C1772" s="3">
        <v>2333.990112</v>
      </c>
    </row>
    <row r="1773" spans="1:3" x14ac:dyDescent="0.3">
      <c r="A1773" s="8">
        <v>340930</v>
      </c>
      <c r="B1773" s="2" t="s">
        <v>1791</v>
      </c>
      <c r="C1773" s="3">
        <v>2257.7083560000001</v>
      </c>
    </row>
    <row r="1774" spans="1:3" x14ac:dyDescent="0.3">
      <c r="A1774" s="8">
        <v>23410</v>
      </c>
      <c r="B1774" s="2" t="s">
        <v>1792</v>
      </c>
      <c r="C1774" s="3">
        <v>2937.8127939999999</v>
      </c>
    </row>
    <row r="1775" spans="1:3" x14ac:dyDescent="0.3">
      <c r="A1775" s="8">
        <v>56080</v>
      </c>
      <c r="B1775" s="2" t="s">
        <v>1793</v>
      </c>
      <c r="C1775" s="3">
        <v>1665.5395487999999</v>
      </c>
    </row>
    <row r="1776" spans="1:3" x14ac:dyDescent="0.3">
      <c r="A1776" s="8">
        <v>373340</v>
      </c>
      <c r="B1776" s="2" t="s">
        <v>1794</v>
      </c>
      <c r="C1776" s="3">
        <v>68.251999999999995</v>
      </c>
    </row>
    <row r="1777" spans="1:3" x14ac:dyDescent="0.3">
      <c r="A1777" s="8">
        <v>388800</v>
      </c>
      <c r="B1777" s="2" t="s">
        <v>1795</v>
      </c>
      <c r="C1777" s="3">
        <v>102.4545</v>
      </c>
    </row>
    <row r="1778" spans="1:3" x14ac:dyDescent="0.3">
      <c r="A1778" s="8">
        <v>413630</v>
      </c>
      <c r="B1778" s="2" t="s">
        <v>1796</v>
      </c>
      <c r="C1778" s="3">
        <v>118.4</v>
      </c>
    </row>
    <row r="1779" spans="1:3" x14ac:dyDescent="0.3">
      <c r="A1779" s="8">
        <v>442130</v>
      </c>
      <c r="B1779" s="2" t="s">
        <v>1797</v>
      </c>
      <c r="C1779" s="3">
        <v>68.680999999999997</v>
      </c>
    </row>
    <row r="1780" spans="1:3" x14ac:dyDescent="0.3">
      <c r="A1780" s="8">
        <v>84370</v>
      </c>
      <c r="B1780" s="2" t="s">
        <v>1798</v>
      </c>
      <c r="C1780" s="3">
        <v>5786.3006050000004</v>
      </c>
    </row>
    <row r="1781" spans="1:3" x14ac:dyDescent="0.3">
      <c r="A1781" s="8">
        <v>1200</v>
      </c>
      <c r="B1781" s="2" t="s">
        <v>1799</v>
      </c>
      <c r="C1781" s="3">
        <v>2721.9463458</v>
      </c>
    </row>
    <row r="1782" spans="1:3" x14ac:dyDescent="0.3">
      <c r="A1782" s="8">
        <v>178780</v>
      </c>
      <c r="B1782" s="2" t="s">
        <v>1800</v>
      </c>
      <c r="C1782" s="3">
        <v>602.40302320000001</v>
      </c>
    </row>
    <row r="1783" spans="1:3" x14ac:dyDescent="0.3">
      <c r="A1783" s="8">
        <v>221800</v>
      </c>
      <c r="B1783" s="2" t="s">
        <v>1801</v>
      </c>
      <c r="C1783" s="3">
        <v>652.844335</v>
      </c>
    </row>
    <row r="1784" spans="1:3" x14ac:dyDescent="0.3">
      <c r="A1784" s="8">
        <v>179900</v>
      </c>
      <c r="B1784" s="2" t="s">
        <v>1802</v>
      </c>
      <c r="C1784" s="3">
        <v>4063.5803025</v>
      </c>
    </row>
    <row r="1785" spans="1:3" x14ac:dyDescent="0.3">
      <c r="A1785" s="8">
        <v>263050</v>
      </c>
      <c r="B1785" s="2" t="s">
        <v>1803</v>
      </c>
      <c r="C1785" s="3">
        <v>2713.0986990000001</v>
      </c>
    </row>
    <row r="1786" spans="1:3" x14ac:dyDescent="0.3">
      <c r="A1786" s="8">
        <v>100</v>
      </c>
      <c r="B1786" s="2" t="s">
        <v>1804</v>
      </c>
      <c r="C1786" s="3">
        <v>42840.413460000003</v>
      </c>
    </row>
    <row r="1787" spans="1:3" x14ac:dyDescent="0.3">
      <c r="A1787" s="8">
        <v>105</v>
      </c>
      <c r="B1787" s="2" t="s">
        <v>1805</v>
      </c>
      <c r="C1787" s="3">
        <v>675.49767999999995</v>
      </c>
    </row>
    <row r="1788" spans="1:3" x14ac:dyDescent="0.3">
      <c r="A1788" s="8">
        <v>3460</v>
      </c>
      <c r="B1788" s="2" t="s">
        <v>1806</v>
      </c>
      <c r="C1788" s="3">
        <v>1341.0121147499999</v>
      </c>
    </row>
    <row r="1789" spans="1:3" x14ac:dyDescent="0.3">
      <c r="A1789" s="8">
        <v>3465</v>
      </c>
      <c r="B1789" s="2" t="s">
        <v>1807</v>
      </c>
      <c r="C1789" s="3">
        <v>429.04623375</v>
      </c>
    </row>
    <row r="1790" spans="1:3" x14ac:dyDescent="0.3">
      <c r="A1790" s="8">
        <v>191410</v>
      </c>
      <c r="B1790" s="2" t="s">
        <v>1808</v>
      </c>
      <c r="C1790" s="3">
        <v>289.89505559999998</v>
      </c>
    </row>
    <row r="1791" spans="1:3" x14ac:dyDescent="0.3">
      <c r="A1791" s="8">
        <v>372170</v>
      </c>
      <c r="B1791" s="2" t="s">
        <v>1809</v>
      </c>
      <c r="C1791" s="3">
        <v>3853.8801840000001</v>
      </c>
    </row>
    <row r="1792" spans="1:3" x14ac:dyDescent="0.3">
      <c r="A1792" s="8">
        <v>8730</v>
      </c>
      <c r="B1792" s="2" t="s">
        <v>1810</v>
      </c>
      <c r="C1792" s="3">
        <v>8060</v>
      </c>
    </row>
    <row r="1793" spans="1:3" x14ac:dyDescent="0.3">
      <c r="A1793" s="8">
        <v>72770</v>
      </c>
      <c r="B1793" s="2" t="s">
        <v>1811</v>
      </c>
      <c r="C1793" s="3">
        <v>924.10116885000002</v>
      </c>
    </row>
    <row r="1794" spans="1:3" x14ac:dyDescent="0.3">
      <c r="A1794" s="8">
        <v>8250</v>
      </c>
      <c r="B1794" s="2" t="s">
        <v>1812</v>
      </c>
      <c r="C1794" s="3">
        <v>869.63921900000003</v>
      </c>
    </row>
    <row r="1795" spans="1:3" x14ac:dyDescent="0.3">
      <c r="A1795" s="8">
        <v>39020</v>
      </c>
      <c r="B1795" s="2" t="s">
        <v>1813</v>
      </c>
      <c r="C1795" s="3">
        <v>880.80365099999995</v>
      </c>
    </row>
    <row r="1796" spans="1:3" x14ac:dyDescent="0.3">
      <c r="A1796" s="8">
        <v>25820</v>
      </c>
      <c r="B1796" s="2" t="s">
        <v>1814</v>
      </c>
      <c r="C1796" s="3">
        <v>1060.1114</v>
      </c>
    </row>
    <row r="1797" spans="1:3" x14ac:dyDescent="0.3">
      <c r="A1797" s="8">
        <v>67920</v>
      </c>
      <c r="B1797" s="2" t="s">
        <v>1815</v>
      </c>
      <c r="C1797" s="3">
        <v>652.06985669999995</v>
      </c>
    </row>
    <row r="1798" spans="1:3" x14ac:dyDescent="0.3">
      <c r="A1798" s="8">
        <v>44960</v>
      </c>
      <c r="B1798" s="2" t="s">
        <v>1816</v>
      </c>
      <c r="C1798" s="3">
        <v>840.68521950000002</v>
      </c>
    </row>
    <row r="1799" spans="1:3" x14ac:dyDescent="0.3">
      <c r="A1799" s="8">
        <v>303530</v>
      </c>
      <c r="B1799" s="2" t="s">
        <v>1817</v>
      </c>
      <c r="C1799" s="3">
        <v>990.80536500000005</v>
      </c>
    </row>
    <row r="1800" spans="1:3" x14ac:dyDescent="0.3">
      <c r="A1800" s="8">
        <v>296640</v>
      </c>
      <c r="B1800" s="2" t="s">
        <v>1818</v>
      </c>
      <c r="C1800" s="3">
        <v>583.58975999999996</v>
      </c>
    </row>
    <row r="1801" spans="1:3" x14ac:dyDescent="0.3">
      <c r="A1801" s="8">
        <v>302430</v>
      </c>
      <c r="B1801" s="2" t="s">
        <v>1819</v>
      </c>
      <c r="C1801" s="3">
        <v>1465.1479919999999</v>
      </c>
    </row>
    <row r="1802" spans="1:3" x14ac:dyDescent="0.3">
      <c r="A1802" s="8">
        <v>279060</v>
      </c>
      <c r="B1802" s="2" t="s">
        <v>1820</v>
      </c>
      <c r="C1802" s="3">
        <v>414.43453219999998</v>
      </c>
    </row>
    <row r="1803" spans="1:3" x14ac:dyDescent="0.3">
      <c r="A1803" s="8">
        <v>214320</v>
      </c>
      <c r="B1803" s="2" t="s">
        <v>1821</v>
      </c>
      <c r="C1803" s="3">
        <v>8630</v>
      </c>
    </row>
    <row r="1804" spans="1:3" x14ac:dyDescent="0.3">
      <c r="A1804" s="8">
        <v>56090</v>
      </c>
      <c r="B1804" s="2" t="s">
        <v>1822</v>
      </c>
      <c r="C1804" s="3">
        <v>762.73103089999995</v>
      </c>
    </row>
    <row r="1805" spans="1:3" x14ac:dyDescent="0.3">
      <c r="A1805" s="8">
        <v>73490</v>
      </c>
      <c r="B1805" s="2" t="s">
        <v>1823</v>
      </c>
      <c r="C1805" s="3">
        <v>2028.0007439999999</v>
      </c>
    </row>
    <row r="1806" spans="1:3" x14ac:dyDescent="0.3">
      <c r="A1806" s="8">
        <v>215790</v>
      </c>
      <c r="B1806" s="2" t="s">
        <v>1824</v>
      </c>
      <c r="C1806" s="3">
        <v>559.93577110000001</v>
      </c>
    </row>
    <row r="1807" spans="1:3" x14ac:dyDescent="0.3">
      <c r="A1807" s="8">
        <v>344860</v>
      </c>
      <c r="B1807" s="2" t="s">
        <v>1825</v>
      </c>
      <c r="C1807" s="3">
        <v>339.45</v>
      </c>
    </row>
    <row r="1808" spans="1:3" x14ac:dyDescent="0.3">
      <c r="A1808" s="8">
        <v>246960</v>
      </c>
      <c r="B1808" s="2" t="s">
        <v>1826</v>
      </c>
      <c r="C1808" s="3">
        <v>450.12136700000002</v>
      </c>
    </row>
    <row r="1809" spans="1:3" x14ac:dyDescent="0.3">
      <c r="A1809" s="8">
        <v>88390</v>
      </c>
      <c r="B1809" s="2" t="s">
        <v>1827</v>
      </c>
      <c r="C1809" s="3">
        <v>2257.295482</v>
      </c>
    </row>
    <row r="1810" spans="1:3" x14ac:dyDescent="0.3">
      <c r="A1810" s="8">
        <v>272290</v>
      </c>
      <c r="B1810" s="2" t="s">
        <v>1828</v>
      </c>
      <c r="C1810" s="3">
        <v>6007.5089129999997</v>
      </c>
    </row>
    <row r="1811" spans="1:3" x14ac:dyDescent="0.3">
      <c r="A1811" s="8">
        <v>53350</v>
      </c>
      <c r="B1811" s="2" t="s">
        <v>1829</v>
      </c>
      <c r="C1811" s="3">
        <v>700.59842639999999</v>
      </c>
    </row>
    <row r="1812" spans="1:3" x14ac:dyDescent="0.3">
      <c r="A1812" s="8">
        <v>41520</v>
      </c>
      <c r="B1812" s="2" t="s">
        <v>1830</v>
      </c>
      <c r="C1812" s="3">
        <v>688.66324499999996</v>
      </c>
    </row>
    <row r="1813" spans="1:3" x14ac:dyDescent="0.3">
      <c r="A1813" s="8">
        <v>264850</v>
      </c>
      <c r="B1813" s="2" t="s">
        <v>1831</v>
      </c>
      <c r="C1813" s="3">
        <v>796.75469639999994</v>
      </c>
    </row>
    <row r="1814" spans="1:3" x14ac:dyDescent="0.3">
      <c r="A1814" s="8">
        <v>54210</v>
      </c>
      <c r="B1814" s="2" t="s">
        <v>1832</v>
      </c>
      <c r="C1814" s="3">
        <v>3237.2748799999999</v>
      </c>
    </row>
    <row r="1815" spans="1:3" x14ac:dyDescent="0.3">
      <c r="A1815" s="8">
        <v>164060</v>
      </c>
      <c r="B1815" s="2" t="s">
        <v>1833</v>
      </c>
      <c r="C1815" s="3">
        <v>979.50019999999995</v>
      </c>
    </row>
    <row r="1816" spans="1:3" x14ac:dyDescent="0.3">
      <c r="A1816" s="8">
        <v>65440</v>
      </c>
      <c r="B1816" s="2" t="s">
        <v>1834</v>
      </c>
      <c r="C1816" s="3">
        <v>800.521837</v>
      </c>
    </row>
    <row r="1817" spans="1:3" x14ac:dyDescent="0.3">
      <c r="A1817" s="8">
        <v>88260</v>
      </c>
      <c r="B1817" s="2" t="s">
        <v>1835</v>
      </c>
      <c r="C1817" s="3">
        <v>3464.7849729999998</v>
      </c>
    </row>
    <row r="1818" spans="1:3" x14ac:dyDescent="0.3">
      <c r="A1818" s="8">
        <v>139480</v>
      </c>
      <c r="B1818" s="2" t="s">
        <v>1836</v>
      </c>
      <c r="C1818" s="3">
        <v>25980.263308000001</v>
      </c>
    </row>
    <row r="1819" spans="1:3" x14ac:dyDescent="0.3">
      <c r="A1819" s="8">
        <v>115610</v>
      </c>
      <c r="B1819" s="2" t="s">
        <v>1837</v>
      </c>
      <c r="C1819" s="3">
        <v>299.66779580000002</v>
      </c>
    </row>
    <row r="1820" spans="1:3" x14ac:dyDescent="0.3">
      <c r="A1820" s="8">
        <v>349720</v>
      </c>
      <c r="B1820" s="2" t="s">
        <v>1838</v>
      </c>
      <c r="C1820" s="3">
        <v>72.942999999999998</v>
      </c>
    </row>
    <row r="1821" spans="1:3" x14ac:dyDescent="0.3">
      <c r="A1821" s="8">
        <v>78020</v>
      </c>
      <c r="B1821" s="2" t="s">
        <v>1839</v>
      </c>
      <c r="C1821" s="3">
        <v>3151.331592</v>
      </c>
    </row>
    <row r="1822" spans="1:3" x14ac:dyDescent="0.3">
      <c r="A1822" s="8">
        <v>131400</v>
      </c>
      <c r="B1822" s="2" t="s">
        <v>1840</v>
      </c>
      <c r="C1822" s="3">
        <v>734.34439889999999</v>
      </c>
    </row>
    <row r="1823" spans="1:3" x14ac:dyDescent="0.3">
      <c r="A1823" s="8">
        <v>208850</v>
      </c>
      <c r="B1823" s="2" t="s">
        <v>1841</v>
      </c>
      <c r="C1823" s="3">
        <v>154.83172500000001</v>
      </c>
    </row>
    <row r="1824" spans="1:3" x14ac:dyDescent="0.3">
      <c r="A1824" s="8">
        <v>351330</v>
      </c>
      <c r="B1824" s="2" t="s">
        <v>1842</v>
      </c>
      <c r="C1824" s="3">
        <v>857.86181999999997</v>
      </c>
    </row>
    <row r="1825" spans="1:3" x14ac:dyDescent="0.3">
      <c r="A1825" s="8">
        <v>80010</v>
      </c>
      <c r="B1825" s="2" t="s">
        <v>1843</v>
      </c>
      <c r="C1825" s="3">
        <v>588</v>
      </c>
    </row>
    <row r="1826" spans="1:3" x14ac:dyDescent="0.3">
      <c r="A1826" s="8">
        <v>379390</v>
      </c>
      <c r="B1826" s="2" t="s">
        <v>1844</v>
      </c>
      <c r="C1826" s="3">
        <v>244.36555999999999</v>
      </c>
    </row>
    <row r="1827" spans="1:3" x14ac:dyDescent="0.3">
      <c r="A1827" s="8">
        <v>86890</v>
      </c>
      <c r="B1827" s="2" t="s">
        <v>1845</v>
      </c>
      <c r="C1827" s="3">
        <v>2047.3706156000001</v>
      </c>
    </row>
    <row r="1828" spans="1:3" x14ac:dyDescent="0.3">
      <c r="A1828" s="8">
        <v>7660</v>
      </c>
      <c r="B1828" s="2" t="s">
        <v>1846</v>
      </c>
      <c r="C1828" s="3">
        <v>4104.6925930999996</v>
      </c>
    </row>
    <row r="1829" spans="1:3" x14ac:dyDescent="0.3">
      <c r="A1829" s="8">
        <v>5950</v>
      </c>
      <c r="B1829" s="2" t="s">
        <v>1847</v>
      </c>
      <c r="C1829" s="3">
        <v>7031.8253160000004</v>
      </c>
    </row>
    <row r="1830" spans="1:3" x14ac:dyDescent="0.3">
      <c r="A1830" s="8">
        <v>15020</v>
      </c>
      <c r="B1830" s="2" t="s">
        <v>1848</v>
      </c>
      <c r="C1830" s="3">
        <v>430.65857999999997</v>
      </c>
    </row>
    <row r="1831" spans="1:3" x14ac:dyDescent="0.3">
      <c r="A1831" s="8">
        <v>47560</v>
      </c>
      <c r="B1831" s="2" t="s">
        <v>1849</v>
      </c>
      <c r="C1831" s="3">
        <v>1118.3032656</v>
      </c>
    </row>
    <row r="1832" spans="1:3" x14ac:dyDescent="0.3">
      <c r="A1832" s="8">
        <v>900110</v>
      </c>
      <c r="B1832" s="2" t="s">
        <v>1850</v>
      </c>
      <c r="C1832" s="3">
        <v>560.50953600000003</v>
      </c>
    </row>
    <row r="1833" spans="1:3" x14ac:dyDescent="0.3">
      <c r="A1833" s="8">
        <v>67010</v>
      </c>
      <c r="B1833" s="2" t="s">
        <v>1851</v>
      </c>
      <c r="C1833" s="3">
        <v>445.0428</v>
      </c>
    </row>
    <row r="1834" spans="1:3" x14ac:dyDescent="0.3">
      <c r="A1834" s="8">
        <v>93230</v>
      </c>
      <c r="B1834" s="2" t="s">
        <v>1852</v>
      </c>
      <c r="C1834" s="3">
        <v>1049.199509</v>
      </c>
    </row>
    <row r="1835" spans="1:3" x14ac:dyDescent="0.3">
      <c r="A1835" s="8">
        <v>341310</v>
      </c>
      <c r="B1835" s="2" t="s">
        <v>1853</v>
      </c>
      <c r="C1835" s="3">
        <v>211.84415000000001</v>
      </c>
    </row>
    <row r="1836" spans="1:3" x14ac:dyDescent="0.3">
      <c r="A1836" s="8">
        <v>101360</v>
      </c>
      <c r="B1836" s="2" t="s">
        <v>1854</v>
      </c>
      <c r="C1836" s="3">
        <v>3437.1980640000002</v>
      </c>
    </row>
    <row r="1837" spans="1:3" x14ac:dyDescent="0.3">
      <c r="A1837" s="8">
        <v>102710</v>
      </c>
      <c r="B1837" s="2" t="s">
        <v>1855</v>
      </c>
      <c r="C1837" s="3">
        <v>3429.0806400000001</v>
      </c>
    </row>
    <row r="1838" spans="1:3" x14ac:dyDescent="0.3">
      <c r="A1838" s="8">
        <v>66980</v>
      </c>
      <c r="B1838" s="2" t="s">
        <v>1856</v>
      </c>
      <c r="C1838" s="3">
        <v>1543.6468835000001</v>
      </c>
    </row>
    <row r="1839" spans="1:3" x14ac:dyDescent="0.3">
      <c r="A1839" s="8">
        <v>74610</v>
      </c>
      <c r="B1839" s="2" t="s">
        <v>1857</v>
      </c>
      <c r="C1839" s="3">
        <v>4229.4909349999998</v>
      </c>
    </row>
    <row r="1840" spans="1:3" x14ac:dyDescent="0.3">
      <c r="A1840" s="8">
        <v>63760</v>
      </c>
      <c r="B1840" s="2" t="s">
        <v>1858</v>
      </c>
      <c r="C1840" s="3">
        <v>359.950018</v>
      </c>
    </row>
    <row r="1841" spans="1:3" x14ac:dyDescent="0.3">
      <c r="A1841" s="8">
        <v>123570</v>
      </c>
      <c r="B1841" s="2" t="s">
        <v>1859</v>
      </c>
      <c r="C1841" s="3">
        <v>980.14743199999998</v>
      </c>
    </row>
    <row r="1842" spans="1:3" x14ac:dyDescent="0.3">
      <c r="A1842" s="8">
        <v>83470</v>
      </c>
      <c r="B1842" s="2" t="s">
        <v>1860</v>
      </c>
      <c r="C1842" s="3">
        <v>1337.0640318000001</v>
      </c>
    </row>
    <row r="1843" spans="1:3" x14ac:dyDescent="0.3">
      <c r="A1843" s="8">
        <v>95190</v>
      </c>
      <c r="B1843" s="2" t="s">
        <v>1861</v>
      </c>
      <c r="C1843" s="3">
        <v>1464.7876728000001</v>
      </c>
    </row>
    <row r="1844" spans="1:3" x14ac:dyDescent="0.3">
      <c r="A1844" s="8">
        <v>91120</v>
      </c>
      <c r="B1844" s="2" t="s">
        <v>1862</v>
      </c>
      <c r="C1844" s="3">
        <v>4591.6268479999999</v>
      </c>
    </row>
    <row r="1845" spans="1:3" x14ac:dyDescent="0.3">
      <c r="A1845" s="8">
        <v>232530</v>
      </c>
      <c r="B1845" s="2" t="s">
        <v>1863</v>
      </c>
      <c r="C1845" s="3">
        <v>677.49834080000005</v>
      </c>
    </row>
    <row r="1846" spans="1:3" x14ac:dyDescent="0.3">
      <c r="A1846" s="8">
        <v>102460</v>
      </c>
      <c r="B1846" s="2" t="s">
        <v>1864</v>
      </c>
      <c r="C1846" s="3">
        <v>3626.7132655</v>
      </c>
    </row>
    <row r="1847" spans="1:3" x14ac:dyDescent="0.3">
      <c r="A1847" s="8">
        <v>39030</v>
      </c>
      <c r="B1847" s="2" t="s">
        <v>1865</v>
      </c>
      <c r="C1847" s="3">
        <v>8808.4782500000001</v>
      </c>
    </row>
    <row r="1848" spans="1:3" x14ac:dyDescent="0.3">
      <c r="A1848" s="8">
        <v>294090</v>
      </c>
      <c r="B1848" s="2" t="s">
        <v>1866</v>
      </c>
      <c r="C1848" s="3">
        <v>5060.6880069999997</v>
      </c>
    </row>
    <row r="1849" spans="1:3" x14ac:dyDescent="0.3">
      <c r="A1849" s="8">
        <v>88290</v>
      </c>
      <c r="B1849" s="2" t="s">
        <v>1867</v>
      </c>
      <c r="C1849" s="3">
        <v>2123.7163055999999</v>
      </c>
    </row>
    <row r="1850" spans="1:3" x14ac:dyDescent="0.3">
      <c r="A1850" s="8">
        <v>84680</v>
      </c>
      <c r="B1850" s="2" t="s">
        <v>1868</v>
      </c>
      <c r="C1850" s="3">
        <v>2410.705281</v>
      </c>
    </row>
    <row r="1851" spans="1:3" x14ac:dyDescent="0.3">
      <c r="A1851" s="8">
        <v>181340</v>
      </c>
      <c r="B1851" s="2" t="s">
        <v>1869</v>
      </c>
      <c r="C1851" s="3">
        <v>411.22080840000001</v>
      </c>
    </row>
    <row r="1852" spans="1:3" x14ac:dyDescent="0.3">
      <c r="A1852" s="8">
        <v>353810</v>
      </c>
      <c r="B1852" s="2" t="s">
        <v>1870</v>
      </c>
      <c r="C1852" s="3">
        <v>1579.6574639999999</v>
      </c>
    </row>
    <row r="1853" spans="1:3" x14ac:dyDescent="0.3">
      <c r="A1853" s="8">
        <v>350520</v>
      </c>
      <c r="B1853" s="2" t="s">
        <v>1871</v>
      </c>
      <c r="C1853" s="3">
        <v>1165.5391586999999</v>
      </c>
    </row>
    <row r="1854" spans="1:3" x14ac:dyDescent="0.3">
      <c r="A1854" s="8">
        <v>334890</v>
      </c>
      <c r="B1854" s="2" t="s">
        <v>1872</v>
      </c>
      <c r="C1854" s="3">
        <v>1704.9835439999999</v>
      </c>
    </row>
    <row r="1855" spans="1:3" x14ac:dyDescent="0.3">
      <c r="A1855" s="8">
        <v>99750</v>
      </c>
      <c r="B1855" s="2" t="s">
        <v>1873</v>
      </c>
      <c r="C1855" s="3">
        <v>1181.4100000000001</v>
      </c>
    </row>
    <row r="1856" spans="1:3" x14ac:dyDescent="0.3">
      <c r="A1856" s="8">
        <v>377330</v>
      </c>
      <c r="B1856" s="2" t="s">
        <v>1874</v>
      </c>
      <c r="C1856" s="3">
        <v>1061.028474</v>
      </c>
    </row>
    <row r="1857" spans="1:3" x14ac:dyDescent="0.3">
      <c r="A1857" s="8">
        <v>35810</v>
      </c>
      <c r="B1857" s="2" t="s">
        <v>1875</v>
      </c>
      <c r="C1857" s="3">
        <v>2042.32224075</v>
      </c>
    </row>
    <row r="1858" spans="1:3" x14ac:dyDescent="0.3">
      <c r="A1858" s="8">
        <v>160600</v>
      </c>
      <c r="B1858" s="2" t="s">
        <v>1876</v>
      </c>
      <c r="C1858" s="3">
        <v>851.64598100000001</v>
      </c>
    </row>
    <row r="1859" spans="1:3" x14ac:dyDescent="0.3">
      <c r="A1859" s="8">
        <v>92130</v>
      </c>
      <c r="B1859" s="2" t="s">
        <v>1877</v>
      </c>
      <c r="C1859" s="3">
        <v>2095.5864000000001</v>
      </c>
    </row>
    <row r="1860" spans="1:3" x14ac:dyDescent="0.3">
      <c r="A1860" s="8">
        <v>96040</v>
      </c>
      <c r="B1860" s="2" t="s">
        <v>1878</v>
      </c>
      <c r="C1860" s="3">
        <v>1038.6326979</v>
      </c>
    </row>
    <row r="1861" spans="1:3" x14ac:dyDescent="0.3">
      <c r="A1861" s="8">
        <v>134060</v>
      </c>
      <c r="B1861" s="2" t="s">
        <v>1879</v>
      </c>
      <c r="C1861" s="3">
        <v>288.539625</v>
      </c>
    </row>
    <row r="1862" spans="1:3" x14ac:dyDescent="0.3">
      <c r="A1862" s="8">
        <v>1840</v>
      </c>
      <c r="B1862" s="2" t="s">
        <v>1880</v>
      </c>
      <c r="C1862" s="3">
        <v>930.87072000000001</v>
      </c>
    </row>
    <row r="1863" spans="1:3" x14ac:dyDescent="0.3">
      <c r="A1863" s="8">
        <v>760</v>
      </c>
      <c r="B1863" s="2" t="s">
        <v>1881</v>
      </c>
      <c r="C1863" s="3">
        <v>474.6</v>
      </c>
    </row>
    <row r="1864" spans="1:3" x14ac:dyDescent="0.3">
      <c r="A1864" s="8">
        <v>24810</v>
      </c>
      <c r="B1864" s="2" t="s">
        <v>1882</v>
      </c>
      <c r="C1864" s="3">
        <v>894.26848715000006</v>
      </c>
    </row>
    <row r="1865" spans="1:3" x14ac:dyDescent="0.3">
      <c r="A1865" s="8">
        <v>14990</v>
      </c>
      <c r="B1865" s="2" t="s">
        <v>1883</v>
      </c>
      <c r="C1865" s="3">
        <v>1241.0130622500001</v>
      </c>
    </row>
    <row r="1866" spans="1:3" x14ac:dyDescent="0.3">
      <c r="A1866" s="8">
        <v>41830</v>
      </c>
      <c r="B1866" s="2" t="s">
        <v>1884</v>
      </c>
      <c r="C1866" s="3">
        <v>2586.234798</v>
      </c>
    </row>
    <row r="1867" spans="1:3" x14ac:dyDescent="0.3">
      <c r="A1867" s="8">
        <v>352940</v>
      </c>
      <c r="B1867" s="2" t="s">
        <v>1885</v>
      </c>
      <c r="C1867" s="3">
        <v>536.3224755</v>
      </c>
    </row>
    <row r="1868" spans="1:3" x14ac:dyDescent="0.3">
      <c r="A1868" s="8">
        <v>101140</v>
      </c>
      <c r="B1868" s="2" t="s">
        <v>1886</v>
      </c>
      <c r="C1868" s="3">
        <v>544.64756399999999</v>
      </c>
    </row>
    <row r="1869" spans="1:3" x14ac:dyDescent="0.3">
      <c r="A1869" s="8">
        <v>216400</v>
      </c>
      <c r="B1869" s="2" t="s">
        <v>1887</v>
      </c>
      <c r="C1869" s="3">
        <v>562.15486350000003</v>
      </c>
    </row>
    <row r="1870" spans="1:3" x14ac:dyDescent="0.3">
      <c r="A1870" s="8">
        <v>79950</v>
      </c>
      <c r="B1870" s="2" t="s">
        <v>1888</v>
      </c>
      <c r="C1870" s="3">
        <v>373.52</v>
      </c>
    </row>
    <row r="1871" spans="1:3" x14ac:dyDescent="0.3">
      <c r="A1871" s="8">
        <v>389470</v>
      </c>
      <c r="B1871" s="2" t="s">
        <v>1889</v>
      </c>
      <c r="C1871" s="3">
        <v>1074.900588</v>
      </c>
    </row>
    <row r="1872" spans="1:3" x14ac:dyDescent="0.3">
      <c r="A1872" s="8">
        <v>277410</v>
      </c>
      <c r="B1872" s="2" t="s">
        <v>1890</v>
      </c>
      <c r="C1872" s="3">
        <v>587.75778434999995</v>
      </c>
    </row>
    <row r="1873" spans="1:3" x14ac:dyDescent="0.3">
      <c r="A1873" s="8">
        <v>60150</v>
      </c>
      <c r="B1873" s="2" t="s">
        <v>1891</v>
      </c>
      <c r="C1873" s="3">
        <v>4372.3231667999999</v>
      </c>
    </row>
    <row r="1874" spans="1:3" x14ac:dyDescent="0.3">
      <c r="A1874" s="8">
        <v>33230</v>
      </c>
      <c r="B1874" s="2" t="s">
        <v>1892</v>
      </c>
      <c r="C1874" s="3">
        <v>782.34683099999995</v>
      </c>
    </row>
    <row r="1875" spans="1:3" x14ac:dyDescent="0.3">
      <c r="A1875" s="8">
        <v>6490</v>
      </c>
      <c r="B1875" s="2" t="s">
        <v>1893</v>
      </c>
      <c r="C1875" s="3">
        <v>1786.4380223999999</v>
      </c>
    </row>
    <row r="1876" spans="1:3" x14ac:dyDescent="0.3">
      <c r="A1876" s="8">
        <v>37330</v>
      </c>
      <c r="B1876" s="2" t="s">
        <v>1894</v>
      </c>
      <c r="C1876" s="3">
        <v>794.32255439999994</v>
      </c>
    </row>
    <row r="1877" spans="1:3" x14ac:dyDescent="0.3">
      <c r="A1877" s="8">
        <v>100030</v>
      </c>
      <c r="B1877" s="2" t="s">
        <v>1895</v>
      </c>
      <c r="C1877" s="3">
        <v>646.89165800000001</v>
      </c>
    </row>
    <row r="1878" spans="1:3" x14ac:dyDescent="0.3">
      <c r="A1878" s="8">
        <v>23800</v>
      </c>
      <c r="B1878" s="2" t="s">
        <v>1896</v>
      </c>
      <c r="C1878" s="3">
        <v>1327.8562457999999</v>
      </c>
    </row>
    <row r="1879" spans="1:3" x14ac:dyDescent="0.3">
      <c r="A1879" s="8">
        <v>34590</v>
      </c>
      <c r="B1879" s="2" t="s">
        <v>1897</v>
      </c>
      <c r="C1879" s="3">
        <v>1281.8029220000001</v>
      </c>
    </row>
    <row r="1880" spans="1:3" x14ac:dyDescent="0.3">
      <c r="A1880" s="8">
        <v>211050</v>
      </c>
      <c r="B1880" s="2" t="s">
        <v>1898</v>
      </c>
      <c r="C1880" s="3">
        <v>715.206816</v>
      </c>
    </row>
    <row r="1881" spans="1:3" x14ac:dyDescent="0.3">
      <c r="A1881" s="8">
        <v>83640</v>
      </c>
      <c r="B1881" s="2" t="s">
        <v>1899</v>
      </c>
      <c r="C1881" s="3">
        <v>748.65552479999997</v>
      </c>
    </row>
    <row r="1882" spans="1:3" x14ac:dyDescent="0.3">
      <c r="A1882" s="8">
        <v>216050</v>
      </c>
      <c r="B1882" s="2" t="s">
        <v>1900</v>
      </c>
      <c r="C1882" s="3">
        <v>2131.9748519999998</v>
      </c>
    </row>
    <row r="1883" spans="1:3" x14ac:dyDescent="0.3">
      <c r="A1883" s="8">
        <v>49070</v>
      </c>
      <c r="B1883" s="2" t="s">
        <v>1901</v>
      </c>
      <c r="C1883" s="3">
        <v>5177.2</v>
      </c>
    </row>
    <row r="1884" spans="1:3" x14ac:dyDescent="0.3">
      <c r="A1884" s="8">
        <v>119610</v>
      </c>
      <c r="B1884" s="2" t="s">
        <v>1902</v>
      </c>
      <c r="C1884" s="3">
        <v>3535.4078650000001</v>
      </c>
    </row>
    <row r="1885" spans="1:3" x14ac:dyDescent="0.3">
      <c r="A1885" s="8">
        <v>17250</v>
      </c>
      <c r="B1885" s="2" t="s">
        <v>1903</v>
      </c>
      <c r="C1885" s="3">
        <v>304.10699814999998</v>
      </c>
    </row>
    <row r="1886" spans="1:3" x14ac:dyDescent="0.3">
      <c r="A1886" s="8">
        <v>129260</v>
      </c>
      <c r="B1886" s="2" t="s">
        <v>1904</v>
      </c>
      <c r="C1886" s="3">
        <v>910.28494439999997</v>
      </c>
    </row>
    <row r="1887" spans="1:3" x14ac:dyDescent="0.3">
      <c r="A1887" s="8">
        <v>51370</v>
      </c>
      <c r="B1887" s="2" t="s">
        <v>1905</v>
      </c>
      <c r="C1887" s="3">
        <v>2589.3493920000001</v>
      </c>
    </row>
    <row r="1888" spans="1:3" x14ac:dyDescent="0.3">
      <c r="A1888" s="8">
        <v>64290</v>
      </c>
      <c r="B1888" s="2" t="s">
        <v>1906</v>
      </c>
      <c r="C1888" s="3">
        <v>1875.1264140000001</v>
      </c>
    </row>
    <row r="1889" spans="1:3" x14ac:dyDescent="0.3">
      <c r="A1889" s="8">
        <v>189300</v>
      </c>
      <c r="B1889" s="2" t="s">
        <v>1907</v>
      </c>
      <c r="C1889" s="3">
        <v>6896.9354190000004</v>
      </c>
    </row>
    <row r="1890" spans="1:3" x14ac:dyDescent="0.3">
      <c r="A1890" s="8">
        <v>150840</v>
      </c>
      <c r="B1890" s="2" t="s">
        <v>1908</v>
      </c>
      <c r="C1890" s="3">
        <v>2236.6901699999999</v>
      </c>
    </row>
    <row r="1891" spans="1:3" x14ac:dyDescent="0.3">
      <c r="A1891" s="8">
        <v>48530</v>
      </c>
      <c r="B1891" s="2" t="s">
        <v>1909</v>
      </c>
      <c r="C1891" s="3">
        <v>3046.2479704000002</v>
      </c>
    </row>
    <row r="1892" spans="1:3" x14ac:dyDescent="0.3">
      <c r="A1892" s="8">
        <v>23810</v>
      </c>
      <c r="B1892" s="2" t="s">
        <v>1910</v>
      </c>
      <c r="C1892" s="3">
        <v>734</v>
      </c>
    </row>
    <row r="1893" spans="1:3" x14ac:dyDescent="0.3">
      <c r="A1893" s="8">
        <v>175140</v>
      </c>
      <c r="B1893" s="2" t="s">
        <v>1911</v>
      </c>
      <c r="C1893" s="3">
        <v>523.69878779999999</v>
      </c>
    </row>
    <row r="1894" spans="1:3" x14ac:dyDescent="0.3">
      <c r="A1894" s="8">
        <v>115310</v>
      </c>
      <c r="B1894" s="2" t="s">
        <v>1912</v>
      </c>
      <c r="C1894" s="3">
        <v>775.87056900000005</v>
      </c>
    </row>
    <row r="1895" spans="1:3" x14ac:dyDescent="0.3">
      <c r="A1895" s="8">
        <v>39290</v>
      </c>
      <c r="B1895" s="2" t="s">
        <v>1913</v>
      </c>
      <c r="C1895" s="3">
        <v>1034.583382</v>
      </c>
    </row>
    <row r="1896" spans="1:3" x14ac:dyDescent="0.3">
      <c r="A1896" s="8">
        <v>71200</v>
      </c>
      <c r="B1896" s="2" t="s">
        <v>1914</v>
      </c>
      <c r="C1896" s="3">
        <v>1173.4696297999999</v>
      </c>
    </row>
    <row r="1897" spans="1:3" x14ac:dyDescent="0.3">
      <c r="A1897" s="8">
        <v>101930</v>
      </c>
      <c r="B1897" s="2" t="s">
        <v>1915</v>
      </c>
      <c r="C1897" s="3">
        <v>1222.4533550000001</v>
      </c>
    </row>
    <row r="1898" spans="1:3" x14ac:dyDescent="0.3">
      <c r="A1898" s="8">
        <v>249420</v>
      </c>
      <c r="B1898" s="2" t="s">
        <v>1916</v>
      </c>
      <c r="C1898" s="3">
        <v>10212.051584999999</v>
      </c>
    </row>
    <row r="1899" spans="1:3" x14ac:dyDescent="0.3">
      <c r="A1899" s="8">
        <v>230</v>
      </c>
      <c r="B1899" s="2" t="s">
        <v>1917</v>
      </c>
      <c r="C1899" s="3">
        <v>3571.7538</v>
      </c>
    </row>
    <row r="1900" spans="1:3" x14ac:dyDescent="0.3">
      <c r="A1900" s="8">
        <v>13360</v>
      </c>
      <c r="B1900" s="2" t="s">
        <v>1918</v>
      </c>
      <c r="C1900" s="3">
        <v>1618.0451559999999</v>
      </c>
    </row>
    <row r="1901" spans="1:3" x14ac:dyDescent="0.3">
      <c r="A1901" s="8">
        <v>3120</v>
      </c>
      <c r="B1901" s="2" t="s">
        <v>1919</v>
      </c>
      <c r="C1901" s="3">
        <v>2428.58</v>
      </c>
    </row>
    <row r="1902" spans="1:3" x14ac:dyDescent="0.3">
      <c r="A1902" s="8">
        <v>333430</v>
      </c>
      <c r="B1902" s="2" t="s">
        <v>1920</v>
      </c>
      <c r="C1902" s="3">
        <v>1175.2980727500001</v>
      </c>
    </row>
    <row r="1903" spans="1:3" x14ac:dyDescent="0.3">
      <c r="A1903" s="8">
        <v>68330</v>
      </c>
      <c r="B1903" s="2" t="s">
        <v>1921</v>
      </c>
      <c r="C1903" s="3">
        <v>778.20406400000002</v>
      </c>
    </row>
    <row r="1904" spans="1:3" x14ac:dyDescent="0.3">
      <c r="A1904" s="8">
        <v>3200</v>
      </c>
      <c r="B1904" s="2" t="s">
        <v>1922</v>
      </c>
      <c r="C1904" s="3">
        <v>2400</v>
      </c>
    </row>
    <row r="1905" spans="1:3" x14ac:dyDescent="0.3">
      <c r="A1905" s="8">
        <v>7110</v>
      </c>
      <c r="B1905" s="2" t="s">
        <v>1923</v>
      </c>
      <c r="C1905" s="3">
        <v>968.20762500000001</v>
      </c>
    </row>
    <row r="1906" spans="1:3" x14ac:dyDescent="0.3">
      <c r="A1906" s="8">
        <v>58450</v>
      </c>
      <c r="B1906" s="2" t="s">
        <v>1924</v>
      </c>
      <c r="C1906" s="3">
        <v>582.30650000000003</v>
      </c>
    </row>
    <row r="1907" spans="1:3" x14ac:dyDescent="0.3">
      <c r="A1907" s="8">
        <v>7570</v>
      </c>
      <c r="B1907" s="2" t="s">
        <v>1925</v>
      </c>
      <c r="C1907" s="3">
        <v>3435.4195199999999</v>
      </c>
    </row>
    <row r="1908" spans="1:3" x14ac:dyDescent="0.3">
      <c r="A1908" s="8">
        <v>7575</v>
      </c>
      <c r="B1908" s="2" t="s">
        <v>1926</v>
      </c>
      <c r="C1908" s="3">
        <v>101.03316</v>
      </c>
    </row>
    <row r="1909" spans="1:3" x14ac:dyDescent="0.3">
      <c r="A1909" s="8">
        <v>8500</v>
      </c>
      <c r="B1909" s="2" t="s">
        <v>1927</v>
      </c>
      <c r="C1909" s="3">
        <v>225.6</v>
      </c>
    </row>
    <row r="1910" spans="1:3" x14ac:dyDescent="0.3">
      <c r="A1910" s="8">
        <v>19540</v>
      </c>
      <c r="B1910" s="2" t="s">
        <v>1928</v>
      </c>
      <c r="C1910" s="3">
        <v>327.02670000000001</v>
      </c>
    </row>
    <row r="1911" spans="1:3" x14ac:dyDescent="0.3">
      <c r="A1911" s="8">
        <v>81000</v>
      </c>
      <c r="B1911" s="2" t="s">
        <v>1929</v>
      </c>
      <c r="C1911" s="3">
        <v>2492.6221125000002</v>
      </c>
    </row>
    <row r="1912" spans="1:3" x14ac:dyDescent="0.3">
      <c r="A1912" s="8">
        <v>20760</v>
      </c>
      <c r="B1912" s="2" t="s">
        <v>1930</v>
      </c>
      <c r="C1912" s="3">
        <v>718.61668695000003</v>
      </c>
    </row>
    <row r="1913" spans="1:3" x14ac:dyDescent="0.3">
      <c r="A1913" s="8">
        <v>20150</v>
      </c>
      <c r="B1913" s="2" t="s">
        <v>1931</v>
      </c>
      <c r="C1913" s="3">
        <v>29188.158555000002</v>
      </c>
    </row>
    <row r="1914" spans="1:3" x14ac:dyDescent="0.3">
      <c r="A1914" s="8">
        <v>103590</v>
      </c>
      <c r="B1914" s="2" t="s">
        <v>1932</v>
      </c>
      <c r="C1914" s="3">
        <v>2098.750074</v>
      </c>
    </row>
    <row r="1915" spans="1:3" x14ac:dyDescent="0.3">
      <c r="A1915" s="8">
        <v>94820</v>
      </c>
      <c r="B1915" s="2" t="s">
        <v>1933</v>
      </c>
      <c r="C1915" s="3">
        <v>2088.4011965</v>
      </c>
    </row>
    <row r="1916" spans="1:3" x14ac:dyDescent="0.3">
      <c r="A1916" s="8">
        <v>271940</v>
      </c>
      <c r="B1916" s="2" t="s">
        <v>1934</v>
      </c>
      <c r="C1916" s="3">
        <v>12255.701625</v>
      </c>
    </row>
    <row r="1917" spans="1:3" x14ac:dyDescent="0.3">
      <c r="A1917" s="8">
        <v>15860</v>
      </c>
      <c r="B1917" s="2" t="s">
        <v>1935</v>
      </c>
      <c r="C1917" s="3">
        <v>2215.7019866999999</v>
      </c>
    </row>
    <row r="1918" spans="1:3" x14ac:dyDescent="0.3">
      <c r="A1918" s="8">
        <v>226320</v>
      </c>
      <c r="B1918" s="2" t="s">
        <v>1936</v>
      </c>
      <c r="C1918" s="3">
        <v>3947.2766999999999</v>
      </c>
    </row>
    <row r="1919" spans="1:3" x14ac:dyDescent="0.3">
      <c r="A1919" s="8">
        <v>950140</v>
      </c>
      <c r="B1919" s="2" t="s">
        <v>1937</v>
      </c>
      <c r="C1919" s="3">
        <v>876.17289059999996</v>
      </c>
    </row>
    <row r="1920" spans="1:3" x14ac:dyDescent="0.3">
      <c r="A1920" s="8">
        <v>49550</v>
      </c>
      <c r="B1920" s="2" t="s">
        <v>1938</v>
      </c>
      <c r="C1920" s="3">
        <v>1129.3215551999999</v>
      </c>
    </row>
    <row r="1921" spans="1:3" x14ac:dyDescent="0.3">
      <c r="A1921" s="8">
        <v>254120</v>
      </c>
      <c r="B1921" s="2" t="s">
        <v>1939</v>
      </c>
      <c r="C1921" s="3">
        <v>411.48012534999998</v>
      </c>
    </row>
    <row r="1922" spans="1:3" x14ac:dyDescent="0.3">
      <c r="A1922" s="8">
        <v>43910</v>
      </c>
      <c r="B1922" s="2" t="s">
        <v>1940</v>
      </c>
      <c r="C1922" s="3">
        <v>968.41671640000004</v>
      </c>
    </row>
    <row r="1923" spans="1:3" x14ac:dyDescent="0.3">
      <c r="A1923" s="8">
        <v>234920</v>
      </c>
      <c r="B1923" s="2" t="s">
        <v>1941</v>
      </c>
      <c r="C1923" s="3">
        <v>749.61241399999994</v>
      </c>
    </row>
    <row r="1924" spans="1:3" x14ac:dyDescent="0.3">
      <c r="A1924" s="8">
        <v>289220</v>
      </c>
      <c r="B1924" s="2" t="s">
        <v>1942</v>
      </c>
      <c r="C1924" s="3">
        <v>5235.1008359999996</v>
      </c>
    </row>
    <row r="1925" spans="1:3" x14ac:dyDescent="0.3">
      <c r="A1925" s="8">
        <v>317400</v>
      </c>
      <c r="B1925" s="2" t="s">
        <v>1943</v>
      </c>
      <c r="C1925" s="3">
        <v>2567.4028239999998</v>
      </c>
    </row>
    <row r="1926" spans="1:3" x14ac:dyDescent="0.3">
      <c r="A1926" s="8">
        <v>33240</v>
      </c>
      <c r="B1926" s="2" t="s">
        <v>1944</v>
      </c>
      <c r="C1926" s="3">
        <v>4784.1890805000003</v>
      </c>
    </row>
    <row r="1927" spans="1:3" x14ac:dyDescent="0.3">
      <c r="A1927" s="8">
        <v>174880</v>
      </c>
      <c r="B1927" s="2" t="s">
        <v>1945</v>
      </c>
      <c r="C1927" s="3">
        <v>266.16184874999999</v>
      </c>
    </row>
    <row r="1928" spans="1:3" x14ac:dyDescent="0.3">
      <c r="A1928" s="8">
        <v>49630</v>
      </c>
      <c r="B1928" s="2" t="s">
        <v>1946</v>
      </c>
      <c r="C1928" s="3">
        <v>481.83985164000001</v>
      </c>
    </row>
    <row r="1929" spans="1:3" x14ac:dyDescent="0.3">
      <c r="A1929" s="8">
        <v>417840</v>
      </c>
      <c r="B1929" s="2" t="s">
        <v>1947</v>
      </c>
      <c r="C1929" s="3">
        <v>620.94135500000004</v>
      </c>
    </row>
    <row r="1930" spans="1:3" x14ac:dyDescent="0.3">
      <c r="A1930" s="8">
        <v>950</v>
      </c>
      <c r="B1930" s="2" t="s">
        <v>1948</v>
      </c>
      <c r="C1930" s="3">
        <v>834.12</v>
      </c>
    </row>
    <row r="1931" spans="1:3" x14ac:dyDescent="0.3">
      <c r="A1931" s="8">
        <v>110020</v>
      </c>
      <c r="B1931" s="2" t="s">
        <v>1949</v>
      </c>
      <c r="C1931" s="3">
        <v>243.50399999999999</v>
      </c>
    </row>
    <row r="1932" spans="1:3" x14ac:dyDescent="0.3">
      <c r="A1932" s="8">
        <v>208140</v>
      </c>
      <c r="B1932" s="2" t="s">
        <v>1950</v>
      </c>
      <c r="C1932" s="3">
        <v>732.12711039999999</v>
      </c>
    </row>
    <row r="1933" spans="1:3" x14ac:dyDescent="0.3">
      <c r="A1933" s="8">
        <v>40420</v>
      </c>
      <c r="B1933" s="2" t="s">
        <v>1951</v>
      </c>
      <c r="C1933" s="3">
        <v>1180.5196656000001</v>
      </c>
    </row>
    <row r="1934" spans="1:3" x14ac:dyDescent="0.3">
      <c r="A1934" s="8">
        <v>45510</v>
      </c>
      <c r="B1934" s="2" t="s">
        <v>1952</v>
      </c>
      <c r="C1934" s="3">
        <v>479.91845080000002</v>
      </c>
    </row>
    <row r="1935" spans="1:3" x14ac:dyDescent="0.3">
      <c r="A1935" s="8">
        <v>217190</v>
      </c>
      <c r="B1935" s="2" t="s">
        <v>1953</v>
      </c>
      <c r="C1935" s="3">
        <v>540.18111839999995</v>
      </c>
    </row>
    <row r="1936" spans="1:3" x14ac:dyDescent="0.3">
      <c r="A1936" s="8">
        <v>95700</v>
      </c>
      <c r="B1936" s="2" t="s">
        <v>1954</v>
      </c>
      <c r="C1936" s="3">
        <v>5431.3161120000004</v>
      </c>
    </row>
    <row r="1937" spans="1:3" x14ac:dyDescent="0.3">
      <c r="A1937" s="8">
        <v>72520</v>
      </c>
      <c r="B1937" s="2" t="s">
        <v>1955</v>
      </c>
      <c r="C1937" s="3">
        <v>962.86760700000002</v>
      </c>
    </row>
    <row r="1938" spans="1:3" x14ac:dyDescent="0.3">
      <c r="A1938" s="8">
        <v>122310</v>
      </c>
      <c r="B1938" s="2" t="s">
        <v>1956</v>
      </c>
      <c r="C1938" s="3">
        <v>1143.9321384</v>
      </c>
    </row>
    <row r="1939" spans="1:3" x14ac:dyDescent="0.3">
      <c r="A1939" s="8">
        <v>361390</v>
      </c>
      <c r="B1939" s="2" t="s">
        <v>1957</v>
      </c>
      <c r="C1939" s="3">
        <v>1695.178314</v>
      </c>
    </row>
    <row r="1940" spans="1:3" x14ac:dyDescent="0.3">
      <c r="A1940" s="8">
        <v>66830</v>
      </c>
      <c r="B1940" s="2" t="s">
        <v>1958</v>
      </c>
      <c r="C1940" s="3">
        <v>153.01385999999999</v>
      </c>
    </row>
    <row r="1941" spans="1:3" x14ac:dyDescent="0.3">
      <c r="A1941" s="8">
        <v>187420</v>
      </c>
      <c r="B1941" s="2" t="s">
        <v>1959</v>
      </c>
      <c r="C1941" s="3">
        <v>1313.208083</v>
      </c>
    </row>
    <row r="1942" spans="1:3" x14ac:dyDescent="0.3">
      <c r="A1942" s="8">
        <v>225220</v>
      </c>
      <c r="B1942" s="2" t="s">
        <v>1960</v>
      </c>
      <c r="C1942" s="3">
        <v>943.73816399999998</v>
      </c>
    </row>
    <row r="1943" spans="1:3" x14ac:dyDescent="0.3">
      <c r="A1943" s="8">
        <v>123330</v>
      </c>
      <c r="B1943" s="2" t="s">
        <v>1961</v>
      </c>
      <c r="C1943" s="3">
        <v>334.6</v>
      </c>
    </row>
    <row r="1944" spans="1:3" x14ac:dyDescent="0.3">
      <c r="A1944" s="8">
        <v>159580</v>
      </c>
      <c r="B1944" s="2" t="s">
        <v>1962</v>
      </c>
      <c r="C1944" s="3">
        <v>1330.1670303999999</v>
      </c>
    </row>
    <row r="1945" spans="1:3" x14ac:dyDescent="0.3">
      <c r="A1945" s="8">
        <v>147830</v>
      </c>
      <c r="B1945" s="2" t="s">
        <v>1963</v>
      </c>
      <c r="C1945" s="3">
        <v>681</v>
      </c>
    </row>
    <row r="1946" spans="1:3" x14ac:dyDescent="0.3">
      <c r="A1946" s="8">
        <v>33100</v>
      </c>
      <c r="B1946" s="2" t="s">
        <v>1964</v>
      </c>
      <c r="C1946" s="3">
        <v>1831.114626</v>
      </c>
    </row>
    <row r="1947" spans="1:3" x14ac:dyDescent="0.3">
      <c r="A1947" s="8">
        <v>79370</v>
      </c>
      <c r="B1947" s="2" t="s">
        <v>1965</v>
      </c>
      <c r="C1947" s="3">
        <v>3193.08</v>
      </c>
    </row>
    <row r="1948" spans="1:3" x14ac:dyDescent="0.3">
      <c r="A1948" s="8">
        <v>54950</v>
      </c>
      <c r="B1948" s="2" t="s">
        <v>1966</v>
      </c>
      <c r="C1948" s="3">
        <v>2333.3491560000002</v>
      </c>
    </row>
    <row r="1949" spans="1:3" x14ac:dyDescent="0.3">
      <c r="A1949" s="8">
        <v>23440</v>
      </c>
      <c r="B1949" s="2" t="s">
        <v>1967</v>
      </c>
      <c r="C1949" s="3">
        <v>959.65342080000005</v>
      </c>
    </row>
    <row r="1950" spans="1:3" x14ac:dyDescent="0.3">
      <c r="A1950" s="8">
        <v>90470</v>
      </c>
      <c r="B1950" s="2" t="s">
        <v>1968</v>
      </c>
      <c r="C1950" s="3">
        <v>1313.8027199999999</v>
      </c>
    </row>
    <row r="1951" spans="1:3" x14ac:dyDescent="0.3">
      <c r="A1951" s="8">
        <v>287410</v>
      </c>
      <c r="B1951" s="2" t="s">
        <v>1969</v>
      </c>
      <c r="C1951" s="3">
        <v>5661.1780767999999</v>
      </c>
    </row>
    <row r="1952" spans="1:3" x14ac:dyDescent="0.3">
      <c r="A1952" s="8">
        <v>137950</v>
      </c>
      <c r="B1952" s="2" t="s">
        <v>1970</v>
      </c>
      <c r="C1952" s="3">
        <v>1712.3948966</v>
      </c>
    </row>
    <row r="1953" spans="1:3" x14ac:dyDescent="0.3">
      <c r="A1953" s="8">
        <v>33320</v>
      </c>
      <c r="B1953" s="2" t="s">
        <v>1971</v>
      </c>
      <c r="C1953" s="3">
        <v>722.52552960000003</v>
      </c>
    </row>
    <row r="1954" spans="1:3" x14ac:dyDescent="0.3">
      <c r="A1954" s="8">
        <v>417500</v>
      </c>
      <c r="B1954" s="2" t="s">
        <v>1972</v>
      </c>
      <c r="C1954" s="3">
        <v>856.50143700000001</v>
      </c>
    </row>
    <row r="1955" spans="1:3" x14ac:dyDescent="0.3">
      <c r="A1955" s="8">
        <v>348950</v>
      </c>
      <c r="B1955" s="2" t="s">
        <v>1973</v>
      </c>
      <c r="C1955" s="3">
        <v>8724.0192000000006</v>
      </c>
    </row>
    <row r="1956" spans="1:3" x14ac:dyDescent="0.3">
      <c r="A1956" s="8">
        <v>204270</v>
      </c>
      <c r="B1956" s="2" t="s">
        <v>1974</v>
      </c>
      <c r="C1956" s="3">
        <v>3395.7049542</v>
      </c>
    </row>
    <row r="1957" spans="1:3" x14ac:dyDescent="0.3">
      <c r="A1957" s="8">
        <v>194370</v>
      </c>
      <c r="B1957" s="2" t="s">
        <v>1975</v>
      </c>
      <c r="C1957" s="3">
        <v>1973.668948</v>
      </c>
    </row>
    <row r="1958" spans="1:3" x14ac:dyDescent="0.3">
      <c r="A1958" s="8">
        <v>26040</v>
      </c>
      <c r="B1958" s="2" t="s">
        <v>1976</v>
      </c>
      <c r="C1958" s="3">
        <v>462.9313095</v>
      </c>
    </row>
    <row r="1959" spans="1:3" x14ac:dyDescent="0.3">
      <c r="A1959" s="8">
        <v>126880</v>
      </c>
      <c r="B1959" s="2" t="s">
        <v>1977</v>
      </c>
      <c r="C1959" s="3">
        <v>1478.1523211000001</v>
      </c>
    </row>
    <row r="1960" spans="1:3" x14ac:dyDescent="0.3">
      <c r="A1960" s="8">
        <v>322510</v>
      </c>
      <c r="B1960" s="2" t="s">
        <v>1978</v>
      </c>
      <c r="C1960" s="3">
        <v>549.47692759999995</v>
      </c>
    </row>
    <row r="1961" spans="1:3" x14ac:dyDescent="0.3">
      <c r="A1961" s="8">
        <v>254160</v>
      </c>
      <c r="B1961" s="2" t="s">
        <v>1979</v>
      </c>
      <c r="C1961" s="3">
        <v>158.928</v>
      </c>
    </row>
    <row r="1962" spans="1:3" x14ac:dyDescent="0.3">
      <c r="A1962" s="8">
        <v>33050</v>
      </c>
      <c r="B1962" s="2" t="s">
        <v>1980</v>
      </c>
      <c r="C1962" s="3">
        <v>382.80726850000002</v>
      </c>
    </row>
    <row r="1963" spans="1:3" x14ac:dyDescent="0.3">
      <c r="A1963" s="8">
        <v>94970</v>
      </c>
      <c r="B1963" s="2" t="s">
        <v>1981</v>
      </c>
      <c r="C1963" s="3">
        <v>562.74086399999999</v>
      </c>
    </row>
    <row r="1964" spans="1:3" x14ac:dyDescent="0.3">
      <c r="A1964" s="8">
        <v>58420</v>
      </c>
      <c r="B1964" s="2" t="s">
        <v>1982</v>
      </c>
      <c r="C1964" s="3">
        <v>77.994122399999995</v>
      </c>
    </row>
    <row r="1965" spans="1:3" x14ac:dyDescent="0.3">
      <c r="A1965" s="8">
        <v>25620</v>
      </c>
      <c r="B1965" s="2" t="s">
        <v>1983</v>
      </c>
      <c r="C1965" s="3">
        <v>298.69316312000001</v>
      </c>
    </row>
    <row r="1966" spans="1:3" x14ac:dyDescent="0.3">
      <c r="A1966" s="8">
        <v>89790</v>
      </c>
      <c r="B1966" s="2" t="s">
        <v>1984</v>
      </c>
      <c r="C1966" s="3">
        <v>761.28485939999996</v>
      </c>
    </row>
    <row r="1967" spans="1:3" x14ac:dyDescent="0.3">
      <c r="A1967" s="8">
        <v>30000</v>
      </c>
      <c r="B1967" s="2" t="s">
        <v>1985</v>
      </c>
      <c r="C1967" s="3">
        <v>27724.935225000001</v>
      </c>
    </row>
    <row r="1968" spans="1:3" x14ac:dyDescent="0.3">
      <c r="A1968" s="8">
        <v>52670</v>
      </c>
      <c r="B1968" s="2" t="s">
        <v>1986</v>
      </c>
      <c r="C1968" s="3">
        <v>418.00206839999998</v>
      </c>
    </row>
    <row r="1969" spans="1:3" x14ac:dyDescent="0.3">
      <c r="A1969" s="8">
        <v>271980</v>
      </c>
      <c r="B1969" s="2" t="s">
        <v>1987</v>
      </c>
      <c r="C1969" s="3">
        <v>2779.220808</v>
      </c>
    </row>
    <row r="1970" spans="1:3" x14ac:dyDescent="0.3">
      <c r="A1970" s="8">
        <v>1560</v>
      </c>
      <c r="B1970" s="2" t="s">
        <v>1988</v>
      </c>
      <c r="C1970" s="3">
        <v>857</v>
      </c>
    </row>
    <row r="1971" spans="1:3" x14ac:dyDescent="0.3">
      <c r="A1971" s="8">
        <v>199820</v>
      </c>
      <c r="B1971" s="2" t="s">
        <v>1989</v>
      </c>
      <c r="C1971" s="3">
        <v>1188.77</v>
      </c>
    </row>
    <row r="1972" spans="1:3" x14ac:dyDescent="0.3">
      <c r="A1972" s="8">
        <v>38010</v>
      </c>
      <c r="B1972" s="2" t="s">
        <v>1990</v>
      </c>
      <c r="C1972" s="3">
        <v>732.6</v>
      </c>
    </row>
    <row r="1973" spans="1:3" x14ac:dyDescent="0.3">
      <c r="A1973" s="8">
        <v>2620</v>
      </c>
      <c r="B1973" s="2" t="s">
        <v>1991</v>
      </c>
      <c r="C1973" s="3">
        <v>1637.2688874999999</v>
      </c>
    </row>
    <row r="1974" spans="1:3" x14ac:dyDescent="0.3">
      <c r="A1974" s="8">
        <v>276730</v>
      </c>
      <c r="B1974" s="2" t="s">
        <v>1992</v>
      </c>
      <c r="C1974" s="3">
        <v>983.43874119999998</v>
      </c>
    </row>
    <row r="1975" spans="1:3" x14ac:dyDescent="0.3">
      <c r="A1975" s="8">
        <v>80220</v>
      </c>
      <c r="B1975" s="2" t="s">
        <v>1993</v>
      </c>
      <c r="C1975" s="3">
        <v>1346.7147703000001</v>
      </c>
    </row>
    <row r="1976" spans="1:3" x14ac:dyDescent="0.3">
      <c r="A1976" s="8">
        <v>6220</v>
      </c>
      <c r="B1976" s="2" t="s">
        <v>1994</v>
      </c>
      <c r="C1976" s="3">
        <v>3630.5514619999999</v>
      </c>
    </row>
    <row r="1977" spans="1:3" x14ac:dyDescent="0.3">
      <c r="A1977" s="8">
        <v>89590</v>
      </c>
      <c r="B1977" s="2" t="s">
        <v>1995</v>
      </c>
      <c r="C1977" s="3">
        <v>8892.7736205000001</v>
      </c>
    </row>
    <row r="1978" spans="1:3" x14ac:dyDescent="0.3">
      <c r="A1978" s="8">
        <v>216080</v>
      </c>
      <c r="B1978" s="2" t="s">
        <v>1996</v>
      </c>
      <c r="C1978" s="3">
        <v>2191.0308570000002</v>
      </c>
    </row>
    <row r="1979" spans="1:3" x14ac:dyDescent="0.3">
      <c r="A1979" s="8">
        <v>229000</v>
      </c>
      <c r="B1979" s="2" t="s">
        <v>1997</v>
      </c>
      <c r="C1979" s="3">
        <v>388.11182159999998</v>
      </c>
    </row>
    <row r="1980" spans="1:3" x14ac:dyDescent="0.3">
      <c r="A1980" s="8">
        <v>248020</v>
      </c>
      <c r="B1980" s="2" t="s">
        <v>1998</v>
      </c>
      <c r="C1980" s="3">
        <v>131.9195325</v>
      </c>
    </row>
    <row r="1981" spans="1:3" x14ac:dyDescent="0.3">
      <c r="A1981" s="8">
        <v>82270</v>
      </c>
      <c r="B1981" s="2" t="s">
        <v>1999</v>
      </c>
      <c r="C1981" s="3">
        <v>5360.895082</v>
      </c>
    </row>
    <row r="1982" spans="1:3" x14ac:dyDescent="0.3">
      <c r="A1982" s="8">
        <v>64800</v>
      </c>
      <c r="B1982" s="2" t="s">
        <v>2000</v>
      </c>
      <c r="C1982" s="3">
        <v>887.71944020000001</v>
      </c>
    </row>
    <row r="1983" spans="1:3" x14ac:dyDescent="0.3">
      <c r="A1983" s="8">
        <v>44060</v>
      </c>
      <c r="B1983" s="2" t="s">
        <v>2001</v>
      </c>
      <c r="C1983" s="3">
        <v>1258.8782196</v>
      </c>
    </row>
    <row r="1984" spans="1:3" x14ac:dyDescent="0.3">
      <c r="A1984" s="8">
        <v>4910</v>
      </c>
      <c r="B1984" s="2" t="s">
        <v>2002</v>
      </c>
      <c r="C1984" s="3">
        <v>1163.52</v>
      </c>
    </row>
    <row r="1985" spans="1:3" x14ac:dyDescent="0.3">
      <c r="A1985" s="8">
        <v>4700</v>
      </c>
      <c r="B1985" s="2" t="s">
        <v>2003</v>
      </c>
      <c r="C1985" s="3">
        <v>3517.394002</v>
      </c>
    </row>
    <row r="1986" spans="1:3" x14ac:dyDescent="0.3">
      <c r="A1986" s="8">
        <v>1550</v>
      </c>
      <c r="B1986" s="2" t="s">
        <v>2004</v>
      </c>
      <c r="C1986" s="3">
        <v>815.18152299999997</v>
      </c>
    </row>
    <row r="1987" spans="1:3" x14ac:dyDescent="0.3">
      <c r="A1987" s="8">
        <v>480</v>
      </c>
      <c r="B1987" s="2" t="s">
        <v>2005</v>
      </c>
      <c r="C1987" s="3">
        <v>3172</v>
      </c>
    </row>
    <row r="1988" spans="1:3" x14ac:dyDescent="0.3">
      <c r="A1988" s="8">
        <v>120030</v>
      </c>
      <c r="B1988" s="2" t="s">
        <v>2006</v>
      </c>
      <c r="C1988" s="3">
        <v>1408.5691200000001</v>
      </c>
    </row>
    <row r="1989" spans="1:3" x14ac:dyDescent="0.3">
      <c r="A1989" s="8">
        <v>34940</v>
      </c>
      <c r="B1989" s="2" t="s">
        <v>2007</v>
      </c>
      <c r="C1989" s="3">
        <v>743.51584800000001</v>
      </c>
    </row>
    <row r="1990" spans="1:3" x14ac:dyDescent="0.3">
      <c r="A1990" s="8">
        <v>67000</v>
      </c>
      <c r="B1990" s="2" t="s">
        <v>2008</v>
      </c>
      <c r="C1990" s="3">
        <v>3031.7329507499999</v>
      </c>
    </row>
    <row r="1991" spans="1:3" x14ac:dyDescent="0.3">
      <c r="A1991" s="8">
        <v>18470</v>
      </c>
      <c r="B1991" s="2" t="s">
        <v>2009</v>
      </c>
      <c r="C1991" s="3">
        <v>2652.9345549499999</v>
      </c>
    </row>
    <row r="1992" spans="1:3" x14ac:dyDescent="0.3">
      <c r="A1992" s="8">
        <v>2600</v>
      </c>
      <c r="B1992" s="2" t="s">
        <v>2010</v>
      </c>
      <c r="C1992" s="3">
        <v>1158</v>
      </c>
    </row>
    <row r="1993" spans="1:3" x14ac:dyDescent="0.3">
      <c r="A1993" s="8">
        <v>185750</v>
      </c>
      <c r="B1993" s="2" t="s">
        <v>2011</v>
      </c>
      <c r="C1993" s="3">
        <v>10345.676794000001</v>
      </c>
    </row>
    <row r="1994" spans="1:3" x14ac:dyDescent="0.3">
      <c r="A1994" s="8">
        <v>63160</v>
      </c>
      <c r="B1994" s="2" t="s">
        <v>2012</v>
      </c>
      <c r="C1994" s="3">
        <v>1297.4300129999999</v>
      </c>
    </row>
    <row r="1995" spans="1:3" x14ac:dyDescent="0.3">
      <c r="A1995" s="8">
        <v>1630</v>
      </c>
      <c r="B1995" s="2" t="s">
        <v>2013</v>
      </c>
      <c r="C1995" s="3">
        <v>2790.492577</v>
      </c>
    </row>
    <row r="1996" spans="1:3" x14ac:dyDescent="0.3">
      <c r="A1996" s="8">
        <v>33340</v>
      </c>
      <c r="B1996" s="2" t="s">
        <v>2014</v>
      </c>
      <c r="C1996" s="3">
        <v>2045.6567738000001</v>
      </c>
    </row>
    <row r="1997" spans="1:3" x14ac:dyDescent="0.3">
      <c r="A1997" s="8">
        <v>36930</v>
      </c>
      <c r="B1997" s="2" t="s">
        <v>2015</v>
      </c>
      <c r="C1997" s="3">
        <v>6103.525318</v>
      </c>
    </row>
    <row r="1998" spans="1:3" x14ac:dyDescent="0.3">
      <c r="A1998" s="8">
        <v>44380</v>
      </c>
      <c r="B1998" s="2" t="s">
        <v>2016</v>
      </c>
      <c r="C1998" s="3">
        <v>519.76936232000003</v>
      </c>
    </row>
    <row r="1999" spans="1:3" x14ac:dyDescent="0.3">
      <c r="A1999" s="8">
        <v>239340</v>
      </c>
      <c r="B1999" s="2" t="s">
        <v>2017</v>
      </c>
      <c r="C1999" s="3">
        <v>932.14635469999996</v>
      </c>
    </row>
    <row r="2000" spans="1:3" x14ac:dyDescent="0.3">
      <c r="A2000" s="8">
        <v>51980</v>
      </c>
      <c r="B2000" s="2" t="s">
        <v>2018</v>
      </c>
      <c r="C2000" s="3">
        <v>221.09133087000001</v>
      </c>
    </row>
    <row r="2001" spans="1:3" x14ac:dyDescent="0.3">
      <c r="A2001" s="8">
        <v>72020</v>
      </c>
      <c r="B2001" s="2" t="s">
        <v>2019</v>
      </c>
      <c r="C2001" s="3">
        <v>1175.28</v>
      </c>
    </row>
    <row r="2002" spans="1:3" x14ac:dyDescent="0.3">
      <c r="A2002" s="8">
        <v>440</v>
      </c>
      <c r="B2002" s="2" t="s">
        <v>2020</v>
      </c>
      <c r="C2002" s="3">
        <v>1466.4891150000001</v>
      </c>
    </row>
    <row r="2003" spans="1:3" x14ac:dyDescent="0.3">
      <c r="A2003" s="8">
        <v>78650</v>
      </c>
      <c r="B2003" s="2" t="s">
        <v>2021</v>
      </c>
      <c r="C2003" s="3">
        <v>86.470072400000006</v>
      </c>
    </row>
    <row r="2004" spans="1:3" x14ac:dyDescent="0.3">
      <c r="A2004" s="8">
        <v>228760</v>
      </c>
      <c r="B2004" s="2" t="s">
        <v>2022</v>
      </c>
      <c r="C2004" s="3">
        <v>1900.7688416000001</v>
      </c>
    </row>
    <row r="2005" spans="1:3" x14ac:dyDescent="0.3">
      <c r="A2005" s="8">
        <v>314130</v>
      </c>
      <c r="B2005" s="2" t="s">
        <v>2023</v>
      </c>
      <c r="C2005" s="3">
        <v>2590.631864</v>
      </c>
    </row>
    <row r="2006" spans="1:3" x14ac:dyDescent="0.3">
      <c r="A2006" s="8">
        <v>13890</v>
      </c>
      <c r="B2006" s="2" t="s">
        <v>2024</v>
      </c>
      <c r="C2006" s="3">
        <v>5626.3887215000004</v>
      </c>
    </row>
    <row r="2007" spans="1:3" x14ac:dyDescent="0.3">
      <c r="A2007" s="8">
        <v>389030</v>
      </c>
      <c r="B2007" s="2" t="s">
        <v>2025</v>
      </c>
      <c r="C2007" s="3">
        <v>785.85147449999999</v>
      </c>
    </row>
    <row r="2008" spans="1:3" x14ac:dyDescent="0.3">
      <c r="A2008" s="8">
        <v>43610</v>
      </c>
      <c r="B2008" s="2" t="s">
        <v>2026</v>
      </c>
      <c r="C2008" s="3">
        <v>2295.5598009999999</v>
      </c>
    </row>
    <row r="2009" spans="1:3" x14ac:dyDescent="0.3">
      <c r="A2009" s="8">
        <v>263860</v>
      </c>
      <c r="B2009" s="2" t="s">
        <v>2027</v>
      </c>
      <c r="C2009" s="3">
        <v>881.18118000000004</v>
      </c>
    </row>
    <row r="2010" spans="1:3" x14ac:dyDescent="0.3">
      <c r="A2010" s="8">
        <v>303030</v>
      </c>
      <c r="B2010" s="2" t="s">
        <v>2028</v>
      </c>
      <c r="C2010" s="3">
        <v>618.40005640000004</v>
      </c>
    </row>
    <row r="2011" spans="1:3" x14ac:dyDescent="0.3">
      <c r="A2011" s="8">
        <v>36180</v>
      </c>
      <c r="B2011" s="2" t="s">
        <v>2029</v>
      </c>
      <c r="C2011" s="3">
        <v>343.86317313000001</v>
      </c>
    </row>
    <row r="2012" spans="1:3" x14ac:dyDescent="0.3">
      <c r="A2012" s="8">
        <v>208350</v>
      </c>
      <c r="B2012" s="2" t="s">
        <v>2030</v>
      </c>
      <c r="C2012" s="3">
        <v>390.6638658</v>
      </c>
    </row>
    <row r="2013" spans="1:3" x14ac:dyDescent="0.3">
      <c r="A2013" s="8">
        <v>144510</v>
      </c>
      <c r="B2013" s="2" t="s">
        <v>2031</v>
      </c>
      <c r="C2013" s="3">
        <v>7821.1702800000003</v>
      </c>
    </row>
    <row r="2014" spans="1:3" x14ac:dyDescent="0.3">
      <c r="A2014" s="8">
        <v>382480</v>
      </c>
      <c r="B2014" s="2" t="s">
        <v>2032</v>
      </c>
      <c r="C2014" s="3">
        <v>1700.2284480000001</v>
      </c>
    </row>
    <row r="2015" spans="1:3" x14ac:dyDescent="0.3">
      <c r="A2015" s="8">
        <v>382800</v>
      </c>
      <c r="B2015" s="2" t="s">
        <v>2033</v>
      </c>
      <c r="C2015" s="3">
        <v>879.076188</v>
      </c>
    </row>
    <row r="2016" spans="1:3" x14ac:dyDescent="0.3">
      <c r="A2016" s="8">
        <v>299480</v>
      </c>
      <c r="B2016" s="2" t="s">
        <v>2034</v>
      </c>
      <c r="C2016" s="3">
        <v>83.2555725</v>
      </c>
    </row>
    <row r="2017" spans="1:3" x14ac:dyDescent="0.3">
      <c r="A2017" s="8">
        <v>51160</v>
      </c>
      <c r="B2017" s="2" t="s">
        <v>2035</v>
      </c>
      <c r="C2017" s="3">
        <v>1426.742446</v>
      </c>
    </row>
    <row r="2018" spans="1:3" x14ac:dyDescent="0.3">
      <c r="A2018" s="8">
        <v>53050</v>
      </c>
      <c r="B2018" s="2" t="s">
        <v>2036</v>
      </c>
      <c r="C2018" s="3">
        <v>1478.3885321</v>
      </c>
    </row>
    <row r="2019" spans="1:3" x14ac:dyDescent="0.3">
      <c r="A2019" s="8">
        <v>119850</v>
      </c>
      <c r="B2019" s="2" t="s">
        <v>2037</v>
      </c>
      <c r="C2019" s="3">
        <v>667.82570539999995</v>
      </c>
    </row>
    <row r="2020" spans="1:3" x14ac:dyDescent="0.3">
      <c r="A2020" s="8">
        <v>270520</v>
      </c>
      <c r="B2020" s="2" t="s">
        <v>2038</v>
      </c>
      <c r="C2020" s="3">
        <v>2006.7327843999999</v>
      </c>
    </row>
    <row r="2021" spans="1:3" x14ac:dyDescent="0.3">
      <c r="A2021" s="8">
        <v>65060</v>
      </c>
      <c r="B2021" s="2" t="s">
        <v>2039</v>
      </c>
      <c r="C2021" s="3">
        <v>469.45853075999997</v>
      </c>
    </row>
    <row r="2022" spans="1:3" x14ac:dyDescent="0.3">
      <c r="A2022" s="8">
        <v>204840</v>
      </c>
      <c r="B2022" s="2" t="s">
        <v>2040</v>
      </c>
      <c r="C2022" s="3">
        <v>486.89583823999999</v>
      </c>
    </row>
    <row r="2023" spans="1:3" x14ac:dyDescent="0.3">
      <c r="A2023" s="8">
        <v>13870</v>
      </c>
      <c r="B2023" s="2" t="s">
        <v>2041</v>
      </c>
      <c r="C2023" s="3">
        <v>991.75855999999999</v>
      </c>
    </row>
    <row r="2024" spans="1:3" x14ac:dyDescent="0.3">
      <c r="A2024" s="8">
        <v>71320</v>
      </c>
      <c r="B2024" s="2" t="s">
        <v>2042</v>
      </c>
      <c r="C2024" s="3">
        <v>3224.6802039999998</v>
      </c>
    </row>
    <row r="2025" spans="1:3" x14ac:dyDescent="0.3">
      <c r="A2025" s="8">
        <v>311320</v>
      </c>
      <c r="B2025" s="2" t="s">
        <v>2043</v>
      </c>
      <c r="C2025" s="3">
        <v>1444.3671200000001</v>
      </c>
    </row>
    <row r="2026" spans="1:3" x14ac:dyDescent="0.3">
      <c r="A2026" s="8">
        <v>35000</v>
      </c>
      <c r="B2026" s="2" t="s">
        <v>2044</v>
      </c>
      <c r="C2026" s="3">
        <v>1008.9552081</v>
      </c>
    </row>
    <row r="2027" spans="1:3" x14ac:dyDescent="0.3">
      <c r="A2027" s="8">
        <v>388050</v>
      </c>
      <c r="B2027" s="2" t="s">
        <v>2045</v>
      </c>
      <c r="C2027" s="3">
        <v>1761.6371816999999</v>
      </c>
    </row>
    <row r="2028" spans="1:3" x14ac:dyDescent="0.3">
      <c r="A2028" s="8">
        <v>219750</v>
      </c>
      <c r="B2028" s="2" t="s">
        <v>2046</v>
      </c>
      <c r="C2028" s="3">
        <v>272.34074175000001</v>
      </c>
    </row>
    <row r="2029" spans="1:3" x14ac:dyDescent="0.3">
      <c r="A2029" s="8">
        <v>88790</v>
      </c>
      <c r="B2029" s="2" t="s">
        <v>2047</v>
      </c>
      <c r="C2029" s="3">
        <v>350.40399359999998</v>
      </c>
    </row>
    <row r="2030" spans="1:3" x14ac:dyDescent="0.3">
      <c r="A2030" s="8">
        <v>18120</v>
      </c>
      <c r="B2030" s="2" t="s">
        <v>2048</v>
      </c>
      <c r="C2030" s="3">
        <v>1456.6464000000001</v>
      </c>
    </row>
    <row r="2031" spans="1:3" x14ac:dyDescent="0.3">
      <c r="A2031" s="8">
        <v>109820</v>
      </c>
      <c r="B2031" s="2" t="s">
        <v>2049</v>
      </c>
      <c r="C2031" s="3">
        <v>945.24521400000003</v>
      </c>
    </row>
    <row r="2032" spans="1:3" x14ac:dyDescent="0.3">
      <c r="A2032" s="8">
        <v>86060</v>
      </c>
      <c r="B2032" s="2" t="s">
        <v>2050</v>
      </c>
      <c r="C2032" s="3">
        <v>356.04777245000002</v>
      </c>
    </row>
    <row r="2033" spans="1:3" x14ac:dyDescent="0.3">
      <c r="A2033" s="8">
        <v>36890</v>
      </c>
      <c r="B2033" s="2" t="s">
        <v>2051</v>
      </c>
      <c r="C2033" s="3">
        <v>3338.616798</v>
      </c>
    </row>
    <row r="2034" spans="1:3" x14ac:dyDescent="0.3">
      <c r="A2034" s="8">
        <v>363250</v>
      </c>
      <c r="B2034" s="2" t="s">
        <v>2052</v>
      </c>
      <c r="C2034" s="3">
        <v>461.61602599999998</v>
      </c>
    </row>
    <row r="2035" spans="1:3" x14ac:dyDescent="0.3">
      <c r="A2035" s="8">
        <v>3780</v>
      </c>
      <c r="B2035" s="2" t="s">
        <v>2053</v>
      </c>
      <c r="C2035" s="3">
        <v>911.3</v>
      </c>
    </row>
    <row r="2036" spans="1:3" x14ac:dyDescent="0.3">
      <c r="A2036" s="8">
        <v>7370</v>
      </c>
      <c r="B2036" s="2" t="s">
        <v>2054</v>
      </c>
      <c r="C2036" s="3">
        <v>807.6</v>
      </c>
    </row>
    <row r="2037" spans="1:3" x14ac:dyDescent="0.3">
      <c r="A2037" s="8">
        <v>10640</v>
      </c>
      <c r="B2037" s="2" t="s">
        <v>2055</v>
      </c>
      <c r="C2037" s="3">
        <v>549</v>
      </c>
    </row>
    <row r="2038" spans="1:3" x14ac:dyDescent="0.3">
      <c r="A2038" s="8">
        <v>100250</v>
      </c>
      <c r="B2038" s="2" t="s">
        <v>2056</v>
      </c>
      <c r="C2038" s="3">
        <v>1917.2085156000001</v>
      </c>
    </row>
    <row r="2039" spans="1:3" x14ac:dyDescent="0.3">
      <c r="A2039" s="8">
        <v>51630</v>
      </c>
      <c r="B2039" s="2" t="s">
        <v>2057</v>
      </c>
      <c r="C2039" s="3">
        <v>617.78</v>
      </c>
    </row>
    <row r="2040" spans="1:3" x14ac:dyDescent="0.3">
      <c r="A2040" s="8">
        <v>272450</v>
      </c>
      <c r="B2040" s="2" t="s">
        <v>2058</v>
      </c>
      <c r="C2040" s="3">
        <v>7542.9</v>
      </c>
    </row>
    <row r="2041" spans="1:3" x14ac:dyDescent="0.3">
      <c r="A2041" s="8">
        <v>11000</v>
      </c>
      <c r="B2041" s="2" t="s">
        <v>2059</v>
      </c>
      <c r="C2041" s="3">
        <v>5450.3870899000003</v>
      </c>
    </row>
    <row r="2042" spans="1:3" x14ac:dyDescent="0.3">
      <c r="A2042" s="8">
        <v>250030</v>
      </c>
      <c r="B2042" s="2" t="s">
        <v>2060</v>
      </c>
      <c r="C2042" s="3">
        <v>111.341491</v>
      </c>
    </row>
    <row r="2043" spans="1:3" x14ac:dyDescent="0.3">
      <c r="A2043" s="8">
        <v>2780</v>
      </c>
      <c r="B2043" s="2" t="s">
        <v>2061</v>
      </c>
      <c r="C2043" s="3">
        <v>2283.9063965</v>
      </c>
    </row>
    <row r="2044" spans="1:3" x14ac:dyDescent="0.3">
      <c r="A2044" s="8">
        <v>2787</v>
      </c>
      <c r="B2044" s="2" t="s">
        <v>2062</v>
      </c>
      <c r="C2044" s="3">
        <v>51.443995999999999</v>
      </c>
    </row>
    <row r="2045" spans="1:3" x14ac:dyDescent="0.3">
      <c r="A2045" s="8">
        <v>2785</v>
      </c>
      <c r="B2045" s="2" t="s">
        <v>2063</v>
      </c>
      <c r="C2045" s="3">
        <v>53.490403200000003</v>
      </c>
    </row>
    <row r="2046" spans="1:3" x14ac:dyDescent="0.3">
      <c r="A2046" s="8">
        <v>233990</v>
      </c>
      <c r="B2046" s="2" t="s">
        <v>2064</v>
      </c>
      <c r="C2046" s="3">
        <v>94.831285640000004</v>
      </c>
    </row>
    <row r="2047" spans="1:3" x14ac:dyDescent="0.3">
      <c r="A2047" s="8">
        <v>85660</v>
      </c>
      <c r="B2047" s="2" t="s">
        <v>2065</v>
      </c>
      <c r="C2047" s="3">
        <v>7961.9669970000004</v>
      </c>
    </row>
    <row r="2048" spans="1:3" x14ac:dyDescent="0.3">
      <c r="A2048" s="8">
        <v>261780</v>
      </c>
      <c r="B2048" s="2" t="s">
        <v>2066</v>
      </c>
      <c r="C2048" s="3">
        <v>1337.3155972</v>
      </c>
    </row>
    <row r="2049" spans="1:3" x14ac:dyDescent="0.3">
      <c r="A2049" s="8">
        <v>9310</v>
      </c>
      <c r="B2049" s="2" t="s">
        <v>2067</v>
      </c>
      <c r="C2049" s="3">
        <v>496.25234217000002</v>
      </c>
    </row>
    <row r="2050" spans="1:3" x14ac:dyDescent="0.3">
      <c r="A2050" s="8">
        <v>94850</v>
      </c>
      <c r="B2050" s="2" t="s">
        <v>2068</v>
      </c>
      <c r="C2050" s="3">
        <v>1370.6</v>
      </c>
    </row>
    <row r="2051" spans="1:3" x14ac:dyDescent="0.3">
      <c r="A2051" s="8">
        <v>4650</v>
      </c>
      <c r="B2051" s="2" t="s">
        <v>2069</v>
      </c>
      <c r="C2051" s="3">
        <v>1061.5472175</v>
      </c>
    </row>
    <row r="2052" spans="1:3" x14ac:dyDescent="0.3">
      <c r="A2052" s="8">
        <v>278280</v>
      </c>
      <c r="B2052" s="2" t="s">
        <v>2070</v>
      </c>
      <c r="C2052" s="3">
        <v>24720</v>
      </c>
    </row>
    <row r="2053" spans="1:3" x14ac:dyDescent="0.3">
      <c r="A2053" s="8">
        <v>650</v>
      </c>
      <c r="B2053" s="2" t="s">
        <v>2071</v>
      </c>
      <c r="C2053" s="3">
        <v>874.68263999999999</v>
      </c>
    </row>
    <row r="2054" spans="1:3" x14ac:dyDescent="0.3">
      <c r="A2054" s="8">
        <v>140290</v>
      </c>
      <c r="B2054" s="2" t="s">
        <v>2072</v>
      </c>
      <c r="C2054" s="3">
        <v>63.225048999999999</v>
      </c>
    </row>
    <row r="2055" spans="1:3" x14ac:dyDescent="0.3">
      <c r="A2055" s="8">
        <v>362320</v>
      </c>
      <c r="B2055" s="2" t="s">
        <v>2073</v>
      </c>
      <c r="C2055" s="3">
        <v>2116.78287</v>
      </c>
    </row>
    <row r="2056" spans="1:3" x14ac:dyDescent="0.3">
      <c r="A2056" s="8">
        <v>66360</v>
      </c>
      <c r="B2056" s="2" t="s">
        <v>2074</v>
      </c>
      <c r="C2056" s="3">
        <v>494.50518095000001</v>
      </c>
    </row>
    <row r="2057" spans="1:3" x14ac:dyDescent="0.3">
      <c r="A2057" s="8">
        <v>33250</v>
      </c>
      <c r="B2057" s="2" t="s">
        <v>2075</v>
      </c>
      <c r="C2057" s="3">
        <v>313.92</v>
      </c>
    </row>
    <row r="2058" spans="1:3" x14ac:dyDescent="0.3">
      <c r="A2058" s="8">
        <v>47820</v>
      </c>
      <c r="B2058" s="2" t="s">
        <v>2076</v>
      </c>
      <c r="C2058" s="3">
        <v>2681.518697</v>
      </c>
    </row>
    <row r="2059" spans="1:3" x14ac:dyDescent="0.3">
      <c r="A2059" s="8">
        <v>131100</v>
      </c>
      <c r="B2059" s="2" t="s">
        <v>2077</v>
      </c>
      <c r="C2059" s="3">
        <v>652.04685719999998</v>
      </c>
    </row>
    <row r="2060" spans="1:3" x14ac:dyDescent="0.3">
      <c r="A2060" s="8">
        <v>52300</v>
      </c>
      <c r="B2060" s="2" t="s">
        <v>2078</v>
      </c>
      <c r="C2060" s="3">
        <v>715.79761243999997</v>
      </c>
    </row>
    <row r="2061" spans="1:3" x14ac:dyDescent="0.3">
      <c r="A2061" s="8">
        <v>118000</v>
      </c>
      <c r="B2061" s="2" t="s">
        <v>2079</v>
      </c>
      <c r="C2061" s="3">
        <v>506.53581029999998</v>
      </c>
    </row>
    <row r="2062" spans="1:3" x14ac:dyDescent="0.3">
      <c r="A2062" s="8">
        <v>94360</v>
      </c>
      <c r="B2062" s="2" t="s">
        <v>2080</v>
      </c>
      <c r="C2062" s="3">
        <v>1499.0689824999999</v>
      </c>
    </row>
    <row r="2063" spans="1:3" x14ac:dyDescent="0.3">
      <c r="A2063" s="8">
        <v>16790</v>
      </c>
      <c r="B2063" s="2" t="s">
        <v>2081</v>
      </c>
      <c r="C2063" s="3">
        <v>7240.7109435000002</v>
      </c>
    </row>
    <row r="2064" spans="1:3" x14ac:dyDescent="0.3">
      <c r="A2064" s="8">
        <v>16920</v>
      </c>
      <c r="B2064" s="2" t="s">
        <v>2082</v>
      </c>
      <c r="C2064" s="3">
        <v>458.33820739999999</v>
      </c>
    </row>
    <row r="2065" spans="1:3" x14ac:dyDescent="0.3">
      <c r="A2065" s="8">
        <v>284620</v>
      </c>
      <c r="B2065" s="2" t="s">
        <v>2083</v>
      </c>
      <c r="C2065" s="3">
        <v>1139.2337568</v>
      </c>
    </row>
    <row r="2066" spans="1:3" x14ac:dyDescent="0.3">
      <c r="A2066" s="8">
        <v>35720</v>
      </c>
      <c r="B2066" s="2" t="s">
        <v>2084</v>
      </c>
      <c r="C2066" s="3">
        <v>257849.537052</v>
      </c>
    </row>
    <row r="2067" spans="1:3" x14ac:dyDescent="0.3">
      <c r="A2067" s="8">
        <v>293490</v>
      </c>
      <c r="B2067" s="2" t="s">
        <v>2085</v>
      </c>
      <c r="C2067" s="3">
        <v>35577.804217500001</v>
      </c>
    </row>
    <row r="2068" spans="1:3" x14ac:dyDescent="0.3">
      <c r="A2068" s="8">
        <v>323410</v>
      </c>
      <c r="B2068" s="2" t="s">
        <v>2086</v>
      </c>
      <c r="C2068" s="3">
        <v>126307.993305</v>
      </c>
    </row>
    <row r="2069" spans="1:3" x14ac:dyDescent="0.3">
      <c r="A2069" s="8">
        <v>377300</v>
      </c>
      <c r="B2069" s="2" t="s">
        <v>2087</v>
      </c>
      <c r="C2069" s="3">
        <v>72719.904139999999</v>
      </c>
    </row>
    <row r="2070" spans="1:3" x14ac:dyDescent="0.3">
      <c r="A2070" s="8">
        <v>42000</v>
      </c>
      <c r="B2070" s="2" t="s">
        <v>2088</v>
      </c>
      <c r="C2070" s="3">
        <v>2665.9179629999999</v>
      </c>
    </row>
    <row r="2071" spans="1:3" x14ac:dyDescent="0.3">
      <c r="A2071" s="8">
        <v>6380</v>
      </c>
      <c r="B2071" s="2" t="s">
        <v>2089</v>
      </c>
      <c r="C2071" s="3">
        <v>886</v>
      </c>
    </row>
    <row r="2072" spans="1:3" x14ac:dyDescent="0.3">
      <c r="A2072" s="8">
        <v>317530</v>
      </c>
      <c r="B2072" s="2" t="s">
        <v>2090</v>
      </c>
      <c r="C2072" s="3">
        <v>496.33327480000003</v>
      </c>
    </row>
    <row r="2073" spans="1:3" x14ac:dyDescent="0.3">
      <c r="A2073" s="8">
        <v>71850</v>
      </c>
      <c r="B2073" s="2" t="s">
        <v>2091</v>
      </c>
      <c r="C2073" s="3">
        <v>386.06208040000001</v>
      </c>
    </row>
    <row r="2074" spans="1:3" x14ac:dyDescent="0.3">
      <c r="A2074" s="8">
        <v>50110</v>
      </c>
      <c r="B2074" s="2" t="s">
        <v>2092</v>
      </c>
      <c r="C2074" s="3">
        <v>1601.9833606</v>
      </c>
    </row>
    <row r="2075" spans="1:3" x14ac:dyDescent="0.3">
      <c r="A2075" s="8">
        <v>223310</v>
      </c>
      <c r="B2075" s="2" t="s">
        <v>2093</v>
      </c>
      <c r="C2075" s="3">
        <v>508.36291519999997</v>
      </c>
    </row>
    <row r="2076" spans="1:3" x14ac:dyDescent="0.3">
      <c r="A2076" s="8">
        <v>109070</v>
      </c>
      <c r="B2076" s="2" t="s">
        <v>2094</v>
      </c>
      <c r="C2076" s="3">
        <v>1509.2194300000001</v>
      </c>
    </row>
    <row r="2077" spans="1:3" x14ac:dyDescent="0.3">
      <c r="A2077" s="8">
        <v>900310</v>
      </c>
      <c r="B2077" s="2" t="s">
        <v>2095</v>
      </c>
      <c r="C2077" s="3">
        <v>591.74507700000004</v>
      </c>
    </row>
    <row r="2078" spans="1:3" x14ac:dyDescent="0.3">
      <c r="A2078" s="8">
        <v>78340</v>
      </c>
      <c r="B2078" s="2" t="s">
        <v>2096</v>
      </c>
      <c r="C2078" s="3">
        <v>8105.8446000000004</v>
      </c>
    </row>
    <row r="2079" spans="1:3" x14ac:dyDescent="0.3">
      <c r="A2079" s="8">
        <v>63080</v>
      </c>
      <c r="B2079" s="2" t="s">
        <v>2097</v>
      </c>
      <c r="C2079" s="3">
        <v>2915.0748640000002</v>
      </c>
    </row>
    <row r="2080" spans="1:3" x14ac:dyDescent="0.3">
      <c r="A2080" s="8">
        <v>307930</v>
      </c>
      <c r="B2080" s="2" t="s">
        <v>2098</v>
      </c>
      <c r="C2080" s="3">
        <v>995.91800000000001</v>
      </c>
    </row>
    <row r="2081" spans="1:3" x14ac:dyDescent="0.3">
      <c r="A2081" s="8">
        <v>79190</v>
      </c>
      <c r="B2081" s="2" t="s">
        <v>2099</v>
      </c>
      <c r="C2081" s="3">
        <v>395.71325265000002</v>
      </c>
    </row>
    <row r="2082" spans="1:3" x14ac:dyDescent="0.3">
      <c r="A2082" s="8">
        <v>263700</v>
      </c>
      <c r="B2082" s="2" t="s">
        <v>2100</v>
      </c>
      <c r="C2082" s="3">
        <v>1348.722223</v>
      </c>
    </row>
    <row r="2083" spans="1:3" x14ac:dyDescent="0.3">
      <c r="A2083" s="8">
        <v>214370</v>
      </c>
      <c r="B2083" s="2" t="s">
        <v>2101</v>
      </c>
      <c r="C2083" s="3">
        <v>12139.59</v>
      </c>
    </row>
    <row r="2084" spans="1:3" x14ac:dyDescent="0.3">
      <c r="A2084" s="8">
        <v>221980</v>
      </c>
      <c r="B2084" s="2" t="s">
        <v>2102</v>
      </c>
      <c r="C2084" s="3">
        <v>587.0634</v>
      </c>
    </row>
    <row r="2085" spans="1:3" x14ac:dyDescent="0.3">
      <c r="A2085" s="8">
        <v>1620</v>
      </c>
      <c r="B2085" s="2" t="s">
        <v>2103</v>
      </c>
      <c r="C2085" s="3">
        <v>641.74730239999997</v>
      </c>
    </row>
    <row r="2086" spans="1:3" x14ac:dyDescent="0.3">
      <c r="A2086" s="8">
        <v>342550</v>
      </c>
      <c r="B2086" s="2" t="s">
        <v>2104</v>
      </c>
      <c r="C2086" s="3">
        <v>106.29134999999999</v>
      </c>
    </row>
    <row r="2087" spans="1:3" x14ac:dyDescent="0.3">
      <c r="A2087" s="8">
        <v>424140</v>
      </c>
      <c r="B2087" s="2" t="s">
        <v>2105</v>
      </c>
      <c r="C2087" s="3">
        <v>152.65799999999999</v>
      </c>
    </row>
    <row r="2088" spans="1:3" x14ac:dyDescent="0.3">
      <c r="A2088" s="8">
        <v>436530</v>
      </c>
      <c r="B2088" s="2" t="s">
        <v>2106</v>
      </c>
      <c r="C2088" s="3">
        <v>104.139</v>
      </c>
    </row>
    <row r="2089" spans="1:3" x14ac:dyDescent="0.3">
      <c r="A2089" s="8">
        <v>440200</v>
      </c>
      <c r="B2089" s="2" t="s">
        <v>2107</v>
      </c>
      <c r="C2089" s="3">
        <v>120.96875</v>
      </c>
    </row>
    <row r="2090" spans="1:3" x14ac:dyDescent="0.3">
      <c r="A2090" s="8">
        <v>192250</v>
      </c>
      <c r="B2090" s="2" t="s">
        <v>2108</v>
      </c>
      <c r="C2090" s="3">
        <v>1038.8674779</v>
      </c>
    </row>
    <row r="2091" spans="1:3" x14ac:dyDescent="0.3">
      <c r="A2091" s="8">
        <v>29460</v>
      </c>
      <c r="B2091" s="2" t="s">
        <v>2109</v>
      </c>
      <c r="C2091" s="3">
        <v>2480.3900520000002</v>
      </c>
    </row>
    <row r="2092" spans="1:3" x14ac:dyDescent="0.3">
      <c r="A2092" s="8">
        <v>115500</v>
      </c>
      <c r="B2092" s="2" t="s">
        <v>2110</v>
      </c>
      <c r="C2092" s="3">
        <v>675.6</v>
      </c>
    </row>
    <row r="2093" spans="1:3" x14ac:dyDescent="0.3">
      <c r="A2093" s="8">
        <v>281820</v>
      </c>
      <c r="B2093" s="2" t="s">
        <v>2111</v>
      </c>
      <c r="C2093" s="3">
        <v>3483.879852</v>
      </c>
    </row>
    <row r="2094" spans="1:3" x14ac:dyDescent="0.3">
      <c r="A2094" s="8">
        <v>89150</v>
      </c>
      <c r="B2094" s="2" t="s">
        <v>2112</v>
      </c>
      <c r="C2094" s="3">
        <v>683.42750000000001</v>
      </c>
    </row>
    <row r="2095" spans="1:3" x14ac:dyDescent="0.3">
      <c r="A2095" s="8">
        <v>25880</v>
      </c>
      <c r="B2095" s="2" t="s">
        <v>2113</v>
      </c>
      <c r="C2095" s="3">
        <v>478.07353879999999</v>
      </c>
    </row>
    <row r="2096" spans="1:3" x14ac:dyDescent="0.3">
      <c r="A2096" s="8">
        <v>93320</v>
      </c>
      <c r="B2096" s="2" t="s">
        <v>2114</v>
      </c>
      <c r="C2096" s="3">
        <v>2532.7199999999998</v>
      </c>
    </row>
    <row r="2097" spans="1:3" x14ac:dyDescent="0.3">
      <c r="A2097" s="8">
        <v>73010</v>
      </c>
      <c r="B2097" s="2" t="s">
        <v>2115</v>
      </c>
      <c r="C2097" s="3">
        <v>647.84140030000003</v>
      </c>
    </row>
    <row r="2098" spans="1:3" x14ac:dyDescent="0.3">
      <c r="A2098" s="8">
        <v>105330</v>
      </c>
      <c r="B2098" s="2" t="s">
        <v>2116</v>
      </c>
      <c r="C2098" s="3">
        <v>1115.2416057999999</v>
      </c>
    </row>
    <row r="2099" spans="1:3" x14ac:dyDescent="0.3">
      <c r="A2099" s="8">
        <v>272110</v>
      </c>
      <c r="B2099" s="2" t="s">
        <v>2117</v>
      </c>
      <c r="C2099" s="3">
        <v>993.17437500000005</v>
      </c>
    </row>
    <row r="2100" spans="1:3" x14ac:dyDescent="0.3">
      <c r="A2100" s="8">
        <v>39420</v>
      </c>
      <c r="B2100" s="2" t="s">
        <v>2118</v>
      </c>
      <c r="C2100" s="3">
        <v>642.51581799999997</v>
      </c>
    </row>
    <row r="2101" spans="1:3" x14ac:dyDescent="0.3">
      <c r="A2101" s="8">
        <v>83550</v>
      </c>
      <c r="B2101" s="2" t="s">
        <v>2119</v>
      </c>
      <c r="C2101" s="3">
        <v>705.47632320000002</v>
      </c>
    </row>
    <row r="2102" spans="1:3" x14ac:dyDescent="0.3">
      <c r="A2102" s="8">
        <v>32500</v>
      </c>
      <c r="B2102" s="2" t="s">
        <v>2120</v>
      </c>
      <c r="C2102" s="3">
        <v>10970.6532665</v>
      </c>
    </row>
    <row r="2103" spans="1:3" x14ac:dyDescent="0.3">
      <c r="A2103" s="8">
        <v>225430</v>
      </c>
      <c r="B2103" s="2" t="s">
        <v>2121</v>
      </c>
      <c r="C2103" s="3">
        <v>383.44693749999999</v>
      </c>
    </row>
    <row r="2104" spans="1:3" x14ac:dyDescent="0.3">
      <c r="A2104" s="8">
        <v>102370</v>
      </c>
      <c r="B2104" s="2" t="s">
        <v>2122</v>
      </c>
      <c r="C2104" s="3">
        <v>1402.1853659999999</v>
      </c>
    </row>
    <row r="2105" spans="1:3" x14ac:dyDescent="0.3">
      <c r="A2105" s="8">
        <v>381970</v>
      </c>
      <c r="B2105" s="2" t="s">
        <v>2123</v>
      </c>
      <c r="C2105" s="3">
        <v>6756.1578865000001</v>
      </c>
    </row>
    <row r="2106" spans="1:3" x14ac:dyDescent="0.3">
      <c r="A2106" s="8">
        <v>145270</v>
      </c>
      <c r="B2106" s="2" t="s">
        <v>2124</v>
      </c>
      <c r="C2106" s="3">
        <v>443.60094401999999</v>
      </c>
    </row>
    <row r="2107" spans="1:3" x14ac:dyDescent="0.3">
      <c r="A2107" s="8">
        <v>36030</v>
      </c>
      <c r="B2107" s="2" t="s">
        <v>2125</v>
      </c>
      <c r="C2107" s="3">
        <v>2906.8434818999999</v>
      </c>
    </row>
    <row r="2108" spans="1:3" x14ac:dyDescent="0.3">
      <c r="A2108" s="8">
        <v>64820</v>
      </c>
      <c r="B2108" s="2" t="s">
        <v>2126</v>
      </c>
      <c r="C2108" s="3">
        <v>1551.2667455999999</v>
      </c>
    </row>
    <row r="2109" spans="1:3" x14ac:dyDescent="0.3">
      <c r="A2109" s="8">
        <v>256940</v>
      </c>
      <c r="B2109" s="2" t="s">
        <v>2127</v>
      </c>
      <c r="C2109" s="3">
        <v>1378.0263629999999</v>
      </c>
    </row>
    <row r="2110" spans="1:3" x14ac:dyDescent="0.3">
      <c r="A2110" s="8">
        <v>24880</v>
      </c>
      <c r="B2110" s="2" t="s">
        <v>2128</v>
      </c>
      <c r="C2110" s="3">
        <v>1267.3402188</v>
      </c>
    </row>
    <row r="2111" spans="1:3" x14ac:dyDescent="0.3">
      <c r="A2111" s="8">
        <v>42040</v>
      </c>
      <c r="B2111" s="2" t="s">
        <v>2129</v>
      </c>
      <c r="C2111" s="3">
        <v>644.87341805999995</v>
      </c>
    </row>
    <row r="2112" spans="1:3" x14ac:dyDescent="0.3">
      <c r="A2112" s="8">
        <v>54410</v>
      </c>
      <c r="B2112" s="2" t="s">
        <v>2130</v>
      </c>
      <c r="C2112" s="3">
        <v>288.92599999999999</v>
      </c>
    </row>
    <row r="2113" spans="1:3" x14ac:dyDescent="0.3">
      <c r="A2113" s="8">
        <v>258610</v>
      </c>
      <c r="B2113" s="2" t="s">
        <v>2131</v>
      </c>
      <c r="C2113" s="3">
        <v>855.97235130000001</v>
      </c>
    </row>
    <row r="2114" spans="1:3" x14ac:dyDescent="0.3">
      <c r="A2114" s="8">
        <v>274090</v>
      </c>
      <c r="B2114" s="2" t="s">
        <v>2132</v>
      </c>
      <c r="C2114" s="3">
        <v>1647.3086559999999</v>
      </c>
    </row>
    <row r="2115" spans="1:3" x14ac:dyDescent="0.3">
      <c r="A2115" s="8">
        <v>402420</v>
      </c>
      <c r="B2115" s="2" t="s">
        <v>2133</v>
      </c>
      <c r="C2115" s="3">
        <v>308.37578999999999</v>
      </c>
    </row>
    <row r="2116" spans="1:3" x14ac:dyDescent="0.3">
      <c r="A2116" s="8">
        <v>217600</v>
      </c>
      <c r="B2116" s="2" t="s">
        <v>2134</v>
      </c>
      <c r="C2116" s="3">
        <v>1385.791078</v>
      </c>
    </row>
    <row r="2117" spans="1:3" x14ac:dyDescent="0.3">
      <c r="A2117" s="8">
        <v>89010</v>
      </c>
      <c r="B2117" s="2" t="s">
        <v>2135</v>
      </c>
      <c r="C2117" s="3">
        <v>2622.4647104999999</v>
      </c>
    </row>
    <row r="2118" spans="1:3" x14ac:dyDescent="0.3">
      <c r="A2118" s="8">
        <v>220260</v>
      </c>
      <c r="B2118" s="2" t="s">
        <v>2136</v>
      </c>
      <c r="C2118" s="3">
        <v>2403.5267835</v>
      </c>
    </row>
    <row r="2119" spans="1:3" x14ac:dyDescent="0.3">
      <c r="A2119" s="8">
        <v>176590</v>
      </c>
      <c r="B2119" s="2" t="s">
        <v>2137</v>
      </c>
      <c r="C2119" s="3">
        <v>474.60163949999998</v>
      </c>
    </row>
    <row r="2120" spans="1:3" x14ac:dyDescent="0.3">
      <c r="A2120" s="8">
        <v>52400</v>
      </c>
      <c r="B2120" s="2" t="s">
        <v>2138</v>
      </c>
      <c r="C2120" s="3">
        <v>2746.1843269999999</v>
      </c>
    </row>
    <row r="2121" spans="1:3" x14ac:dyDescent="0.3">
      <c r="A2121" s="8">
        <v>402030</v>
      </c>
      <c r="B2121" s="2" t="s">
        <v>2139</v>
      </c>
      <c r="C2121" s="3">
        <v>1167.331242</v>
      </c>
    </row>
    <row r="2122" spans="1:3" x14ac:dyDescent="0.3">
      <c r="A2122" s="8">
        <v>391710</v>
      </c>
      <c r="B2122" s="2" t="s">
        <v>2140</v>
      </c>
      <c r="C2122" s="3">
        <v>2062.9382885999999</v>
      </c>
    </row>
    <row r="2123" spans="1:3" x14ac:dyDescent="0.3">
      <c r="A2123" s="8">
        <v>46070</v>
      </c>
      <c r="B2123" s="2" t="s">
        <v>2141</v>
      </c>
      <c r="C2123" s="3">
        <v>447.28573119999999</v>
      </c>
    </row>
    <row r="2124" spans="1:3" x14ac:dyDescent="0.3">
      <c r="A2124" s="8">
        <v>47770</v>
      </c>
      <c r="B2124" s="2" t="s">
        <v>2142</v>
      </c>
      <c r="C2124" s="3">
        <v>698.19600690000004</v>
      </c>
    </row>
    <row r="2125" spans="1:3" x14ac:dyDescent="0.3">
      <c r="A2125" s="8">
        <v>78940</v>
      </c>
      <c r="B2125" s="2" t="s">
        <v>2143</v>
      </c>
      <c r="C2125" s="3">
        <v>478.85792624999999</v>
      </c>
    </row>
    <row r="2126" spans="1:3" x14ac:dyDescent="0.3">
      <c r="A2126" s="8">
        <v>80530</v>
      </c>
      <c r="B2126" s="2" t="s">
        <v>2144</v>
      </c>
      <c r="C2126" s="3">
        <v>391.8344773</v>
      </c>
    </row>
    <row r="2127" spans="1:3" x14ac:dyDescent="0.3">
      <c r="A2127" s="8">
        <v>417310</v>
      </c>
      <c r="B2127" s="2" t="s">
        <v>2145</v>
      </c>
      <c r="C2127" s="3">
        <v>1834.16</v>
      </c>
    </row>
    <row r="2128" spans="1:3" x14ac:dyDescent="0.3">
      <c r="A2128" s="8">
        <v>357120</v>
      </c>
      <c r="B2128" s="2" t="s">
        <v>2146</v>
      </c>
      <c r="C2128" s="3">
        <v>4444.4305948000001</v>
      </c>
    </row>
    <row r="2129" spans="1:3" x14ac:dyDescent="0.3">
      <c r="A2129" s="8">
        <v>104540</v>
      </c>
      <c r="B2129" s="2" t="s">
        <v>2147</v>
      </c>
      <c r="C2129" s="3">
        <v>1203.9612</v>
      </c>
    </row>
    <row r="2130" spans="1:3" x14ac:dyDescent="0.3">
      <c r="A2130" s="8">
        <v>27050</v>
      </c>
      <c r="B2130" s="2" t="s">
        <v>2148</v>
      </c>
      <c r="C2130" s="3">
        <v>1226</v>
      </c>
    </row>
    <row r="2131" spans="1:3" x14ac:dyDescent="0.3">
      <c r="A2131" s="8">
        <v>290510</v>
      </c>
      <c r="B2131" s="2" t="s">
        <v>2149</v>
      </c>
      <c r="C2131" s="3">
        <v>6161.9531948000003</v>
      </c>
    </row>
    <row r="2132" spans="1:3" x14ac:dyDescent="0.3">
      <c r="A2132" s="8">
        <v>7815</v>
      </c>
      <c r="B2132" s="2" t="s">
        <v>2150</v>
      </c>
      <c r="C2132" s="3">
        <v>230.356413</v>
      </c>
    </row>
    <row r="2133" spans="1:3" x14ac:dyDescent="0.3">
      <c r="A2133" s="8">
        <v>7810</v>
      </c>
      <c r="B2133" s="2" t="s">
        <v>2151</v>
      </c>
      <c r="C2133" s="3">
        <v>3472.2503969999998</v>
      </c>
    </row>
    <row r="2134" spans="1:3" x14ac:dyDescent="0.3">
      <c r="A2134" s="2" t="s">
        <v>2152</v>
      </c>
      <c r="B2134" s="2" t="s">
        <v>2153</v>
      </c>
      <c r="C2134" s="3">
        <v>68.573662499999998</v>
      </c>
    </row>
    <row r="2135" spans="1:3" x14ac:dyDescent="0.3">
      <c r="A2135" s="8">
        <v>190650</v>
      </c>
      <c r="B2135" s="2" t="s">
        <v>2154</v>
      </c>
      <c r="C2135" s="3">
        <v>496.3476</v>
      </c>
    </row>
    <row r="2136" spans="1:3" x14ac:dyDescent="0.3">
      <c r="A2136" s="8">
        <v>123410</v>
      </c>
      <c r="B2136" s="2" t="s">
        <v>2155</v>
      </c>
      <c r="C2136" s="3">
        <v>803.21469639999998</v>
      </c>
    </row>
    <row r="2137" spans="1:3" x14ac:dyDescent="0.3">
      <c r="A2137" s="8">
        <v>3690</v>
      </c>
      <c r="B2137" s="2" t="s">
        <v>2156</v>
      </c>
      <c r="C2137" s="3">
        <v>10086.9319208</v>
      </c>
    </row>
    <row r="2138" spans="1:3" x14ac:dyDescent="0.3">
      <c r="A2138" s="8">
        <v>36690</v>
      </c>
      <c r="B2138" s="2" t="s">
        <v>2157</v>
      </c>
      <c r="C2138" s="3">
        <v>512.23257945</v>
      </c>
    </row>
    <row r="2139" spans="1:3" x14ac:dyDescent="0.3">
      <c r="A2139" s="8">
        <v>49430</v>
      </c>
      <c r="B2139" s="2" t="s">
        <v>2158</v>
      </c>
      <c r="C2139" s="3">
        <v>1022.424</v>
      </c>
    </row>
    <row r="2140" spans="1:3" x14ac:dyDescent="0.3">
      <c r="A2140" s="8">
        <v>183300</v>
      </c>
      <c r="B2140" s="2" t="s">
        <v>2159</v>
      </c>
      <c r="C2140" s="3">
        <v>4920.0394770000003</v>
      </c>
    </row>
    <row r="2141" spans="1:3" x14ac:dyDescent="0.3">
      <c r="A2141" s="8">
        <v>41960</v>
      </c>
      <c r="B2141" s="2" t="s">
        <v>2160</v>
      </c>
      <c r="C2141" s="3">
        <v>5045.0098535999996</v>
      </c>
    </row>
    <row r="2142" spans="1:3" x14ac:dyDescent="0.3">
      <c r="A2142" s="8">
        <v>89890</v>
      </c>
      <c r="B2142" s="2" t="s">
        <v>2161</v>
      </c>
      <c r="C2142" s="3">
        <v>1807.7608580000001</v>
      </c>
    </row>
    <row r="2143" spans="1:3" x14ac:dyDescent="0.3">
      <c r="A2143" s="8">
        <v>9730</v>
      </c>
      <c r="B2143" s="2" t="s">
        <v>2162</v>
      </c>
      <c r="C2143" s="3">
        <v>443.3443168</v>
      </c>
    </row>
    <row r="2144" spans="1:3" x14ac:dyDescent="0.3">
      <c r="A2144" s="8">
        <v>189350</v>
      </c>
      <c r="B2144" s="2" t="s">
        <v>2163</v>
      </c>
      <c r="C2144" s="3">
        <v>104.4</v>
      </c>
    </row>
    <row r="2145" spans="1:3" x14ac:dyDescent="0.3">
      <c r="A2145" s="8">
        <v>82660</v>
      </c>
      <c r="B2145" s="2" t="s">
        <v>2164</v>
      </c>
      <c r="C2145" s="3">
        <v>367.88117849999998</v>
      </c>
    </row>
    <row r="2146" spans="1:3" x14ac:dyDescent="0.3">
      <c r="A2146" s="8">
        <v>192820</v>
      </c>
      <c r="B2146" s="2" t="s">
        <v>2165</v>
      </c>
      <c r="C2146" s="3">
        <v>7184.2391969999999</v>
      </c>
    </row>
    <row r="2147" spans="1:3" x14ac:dyDescent="0.3">
      <c r="A2147" s="8">
        <v>44820</v>
      </c>
      <c r="B2147" s="2" t="s">
        <v>2166</v>
      </c>
      <c r="C2147" s="3">
        <v>825.93720599999995</v>
      </c>
    </row>
    <row r="2148" spans="1:3" x14ac:dyDescent="0.3">
      <c r="A2148" s="8">
        <v>222040</v>
      </c>
      <c r="B2148" s="2" t="s">
        <v>2167</v>
      </c>
      <c r="C2148" s="3">
        <v>931.35419999999999</v>
      </c>
    </row>
    <row r="2149" spans="1:3" x14ac:dyDescent="0.3">
      <c r="A2149" s="8">
        <v>241710</v>
      </c>
      <c r="B2149" s="2" t="s">
        <v>2168</v>
      </c>
      <c r="C2149" s="3">
        <v>874.69200000000001</v>
      </c>
    </row>
    <row r="2150" spans="1:3" x14ac:dyDescent="0.3">
      <c r="A2150" s="8">
        <v>5070</v>
      </c>
      <c r="B2150" s="2" t="s">
        <v>2169</v>
      </c>
      <c r="C2150" s="3">
        <v>19248.674768000001</v>
      </c>
    </row>
    <row r="2151" spans="1:3" x14ac:dyDescent="0.3">
      <c r="A2151" s="8">
        <v>5420</v>
      </c>
      <c r="B2151" s="2" t="s">
        <v>2170</v>
      </c>
      <c r="C2151" s="3">
        <v>8366.9664919999996</v>
      </c>
    </row>
    <row r="2152" spans="1:3" x14ac:dyDescent="0.3">
      <c r="A2152" s="8">
        <v>69110</v>
      </c>
      <c r="B2152" s="2" t="s">
        <v>2171</v>
      </c>
      <c r="C2152" s="3">
        <v>629.63935800000002</v>
      </c>
    </row>
    <row r="2153" spans="1:3" x14ac:dyDescent="0.3">
      <c r="A2153" s="8">
        <v>169670</v>
      </c>
      <c r="B2153" s="2" t="s">
        <v>2172</v>
      </c>
      <c r="C2153" s="3">
        <v>197.34598879999999</v>
      </c>
    </row>
    <row r="2154" spans="1:3" x14ac:dyDescent="0.3">
      <c r="A2154" s="8">
        <v>71950</v>
      </c>
      <c r="B2154" s="2" t="s">
        <v>2173</v>
      </c>
      <c r="C2154" s="3">
        <v>251.5846894</v>
      </c>
    </row>
    <row r="2155" spans="1:3" x14ac:dyDescent="0.3">
      <c r="A2155" s="8">
        <v>166480</v>
      </c>
      <c r="B2155" s="2" t="s">
        <v>2174</v>
      </c>
      <c r="C2155" s="3">
        <v>1519.9254882</v>
      </c>
    </row>
    <row r="2156" spans="1:3" x14ac:dyDescent="0.3">
      <c r="A2156" s="8">
        <v>45970</v>
      </c>
      <c r="B2156" s="2" t="s">
        <v>2175</v>
      </c>
      <c r="C2156" s="3">
        <v>1518.3683452</v>
      </c>
    </row>
    <row r="2157" spans="1:3" x14ac:dyDescent="0.3">
      <c r="A2157" s="8">
        <v>196450</v>
      </c>
      <c r="B2157" s="2" t="s">
        <v>2176</v>
      </c>
      <c r="C2157" s="3">
        <v>589.62655180000002</v>
      </c>
    </row>
    <row r="2158" spans="1:3" x14ac:dyDescent="0.3">
      <c r="A2158" s="8">
        <v>29960</v>
      </c>
      <c r="B2158" s="2" t="s">
        <v>2177</v>
      </c>
      <c r="C2158" s="3">
        <v>4160</v>
      </c>
    </row>
    <row r="2159" spans="1:3" x14ac:dyDescent="0.3">
      <c r="A2159" s="8">
        <v>2020</v>
      </c>
      <c r="B2159" s="2" t="s">
        <v>2178</v>
      </c>
      <c r="C2159" s="3">
        <v>3194.4857780000002</v>
      </c>
    </row>
    <row r="2160" spans="1:3" x14ac:dyDescent="0.3">
      <c r="A2160" s="8">
        <v>3070</v>
      </c>
      <c r="B2160" s="2" t="s">
        <v>2179</v>
      </c>
      <c r="C2160" s="3">
        <v>7084.1330779999998</v>
      </c>
    </row>
    <row r="2161" spans="1:3" x14ac:dyDescent="0.3">
      <c r="A2161" s="8">
        <v>3075</v>
      </c>
      <c r="B2161" s="2" t="s">
        <v>2180</v>
      </c>
      <c r="C2161" s="3">
        <v>237.41747699999999</v>
      </c>
    </row>
    <row r="2162" spans="1:3" x14ac:dyDescent="0.3">
      <c r="A2162" s="8">
        <v>102940</v>
      </c>
      <c r="B2162" s="2" t="s">
        <v>2181</v>
      </c>
      <c r="C2162" s="3">
        <v>3686.1909879999998</v>
      </c>
    </row>
    <row r="2163" spans="1:3" x14ac:dyDescent="0.3">
      <c r="A2163" s="8">
        <v>2025</v>
      </c>
      <c r="B2163" s="2" t="s">
        <v>2182</v>
      </c>
      <c r="C2163" s="3">
        <v>212.58702500000001</v>
      </c>
    </row>
    <row r="2164" spans="1:3" x14ac:dyDescent="0.3">
      <c r="A2164" s="8">
        <v>120110</v>
      </c>
      <c r="B2164" s="2" t="s">
        <v>2183</v>
      </c>
      <c r="C2164" s="3">
        <v>12796.377315</v>
      </c>
    </row>
    <row r="2165" spans="1:3" x14ac:dyDescent="0.3">
      <c r="A2165" s="8">
        <v>120115</v>
      </c>
      <c r="B2165" s="2" t="s">
        <v>2184</v>
      </c>
      <c r="C2165" s="3">
        <v>698.88464999999997</v>
      </c>
    </row>
    <row r="2166" spans="1:3" x14ac:dyDescent="0.3">
      <c r="A2166" s="8">
        <v>950160</v>
      </c>
      <c r="B2166" s="2" t="s">
        <v>2185</v>
      </c>
      <c r="C2166" s="3">
        <v>7440.1253999999999</v>
      </c>
    </row>
    <row r="2167" spans="1:3" x14ac:dyDescent="0.3">
      <c r="A2167" s="8">
        <v>138490</v>
      </c>
      <c r="B2167" s="2" t="s">
        <v>2186</v>
      </c>
      <c r="C2167" s="3">
        <v>3971</v>
      </c>
    </row>
    <row r="2168" spans="1:3" x14ac:dyDescent="0.3">
      <c r="A2168" s="8">
        <v>56000</v>
      </c>
      <c r="B2168" s="2" t="s">
        <v>2187</v>
      </c>
      <c r="C2168" s="3">
        <v>563.99843499999997</v>
      </c>
    </row>
    <row r="2169" spans="1:3" x14ac:dyDescent="0.3">
      <c r="A2169" s="8">
        <v>21240</v>
      </c>
      <c r="B2169" s="2" t="s">
        <v>2188</v>
      </c>
      <c r="C2169" s="3">
        <v>41844.383973000004</v>
      </c>
    </row>
    <row r="2170" spans="1:3" x14ac:dyDescent="0.3">
      <c r="A2170" s="8">
        <v>33290</v>
      </c>
      <c r="B2170" s="2" t="s">
        <v>2189</v>
      </c>
      <c r="C2170" s="3">
        <v>4672.8123551999997</v>
      </c>
    </row>
    <row r="2171" spans="1:3" x14ac:dyDescent="0.3">
      <c r="A2171" s="8">
        <v>56360</v>
      </c>
      <c r="B2171" s="2" t="s">
        <v>2190</v>
      </c>
      <c r="C2171" s="3">
        <v>694.59312</v>
      </c>
    </row>
    <row r="2172" spans="1:3" x14ac:dyDescent="0.3">
      <c r="A2172" s="8">
        <v>282880</v>
      </c>
      <c r="B2172" s="2" t="s">
        <v>2191</v>
      </c>
      <c r="C2172" s="3">
        <v>2613.099964</v>
      </c>
    </row>
    <row r="2173" spans="1:3" x14ac:dyDescent="0.3">
      <c r="A2173" s="8">
        <v>121850</v>
      </c>
      <c r="B2173" s="2" t="s">
        <v>2192</v>
      </c>
      <c r="C2173" s="3">
        <v>453.08744250000001</v>
      </c>
    </row>
    <row r="2174" spans="1:3" x14ac:dyDescent="0.3">
      <c r="A2174" s="8">
        <v>15710</v>
      </c>
      <c r="B2174" s="2" t="s">
        <v>2193</v>
      </c>
      <c r="C2174" s="3">
        <v>823.05697499999997</v>
      </c>
    </row>
    <row r="2175" spans="1:3" x14ac:dyDescent="0.3">
      <c r="A2175" s="8">
        <v>52330</v>
      </c>
      <c r="B2175" s="2" t="s">
        <v>2194</v>
      </c>
      <c r="C2175" s="3">
        <v>1499.8293576000001</v>
      </c>
    </row>
    <row r="2176" spans="1:3" x14ac:dyDescent="0.3">
      <c r="A2176" s="8">
        <v>322780</v>
      </c>
      <c r="B2176" s="2" t="s">
        <v>2195</v>
      </c>
      <c r="C2176" s="3">
        <v>1165.6349723999999</v>
      </c>
    </row>
    <row r="2177" spans="1:3" x14ac:dyDescent="0.3">
      <c r="A2177" s="8">
        <v>126600</v>
      </c>
      <c r="B2177" s="2" t="s">
        <v>2196</v>
      </c>
      <c r="C2177" s="3">
        <v>1615.6134018</v>
      </c>
    </row>
    <row r="2178" spans="1:3" x14ac:dyDescent="0.3">
      <c r="A2178" s="8">
        <v>36420</v>
      </c>
      <c r="B2178" s="2" t="s">
        <v>2197</v>
      </c>
      <c r="C2178" s="3">
        <v>5537.9135500000002</v>
      </c>
    </row>
    <row r="2179" spans="1:3" x14ac:dyDescent="0.3">
      <c r="A2179" s="8">
        <v>200130</v>
      </c>
      <c r="B2179" s="2" t="s">
        <v>2198</v>
      </c>
      <c r="C2179" s="3">
        <v>7312.0306049999999</v>
      </c>
    </row>
    <row r="2180" spans="1:3" x14ac:dyDescent="0.3">
      <c r="A2180" s="8">
        <v>31820</v>
      </c>
      <c r="B2180" s="2" t="s">
        <v>2199</v>
      </c>
      <c r="C2180" s="3">
        <v>838.88665937999997</v>
      </c>
    </row>
    <row r="2181" spans="1:3" x14ac:dyDescent="0.3">
      <c r="A2181" s="8">
        <v>294570</v>
      </c>
      <c r="B2181" s="2" t="s">
        <v>2200</v>
      </c>
      <c r="C2181" s="3">
        <v>3260.98983</v>
      </c>
    </row>
    <row r="2182" spans="1:3" x14ac:dyDescent="0.3">
      <c r="A2182" s="8">
        <v>192400</v>
      </c>
      <c r="B2182" s="2" t="s">
        <v>2201</v>
      </c>
      <c r="C2182" s="3">
        <v>5903.3227100000004</v>
      </c>
    </row>
    <row r="2183" spans="1:3" x14ac:dyDescent="0.3">
      <c r="A2183" s="8">
        <v>284740</v>
      </c>
      <c r="B2183" s="2" t="s">
        <v>2202</v>
      </c>
      <c r="C2183" s="3">
        <v>7337.0069100000001</v>
      </c>
    </row>
    <row r="2184" spans="1:3" x14ac:dyDescent="0.3">
      <c r="A2184" s="8">
        <v>317690</v>
      </c>
      <c r="B2184" s="2" t="s">
        <v>2203</v>
      </c>
      <c r="C2184" s="3">
        <v>827.26643220000005</v>
      </c>
    </row>
    <row r="2185" spans="1:3" x14ac:dyDescent="0.3">
      <c r="A2185" s="8">
        <v>365270</v>
      </c>
      <c r="B2185" s="2" t="s">
        <v>2204</v>
      </c>
      <c r="C2185" s="3">
        <v>1647.9011760000001</v>
      </c>
    </row>
    <row r="2186" spans="1:3" x14ac:dyDescent="0.3">
      <c r="A2186" s="8">
        <v>60280</v>
      </c>
      <c r="B2186" s="2" t="s">
        <v>2205</v>
      </c>
      <c r="C2186" s="3">
        <v>2801.3104800000001</v>
      </c>
    </row>
    <row r="2187" spans="1:3" x14ac:dyDescent="0.3">
      <c r="A2187" s="8">
        <v>15590</v>
      </c>
      <c r="B2187" s="2" t="s">
        <v>2206</v>
      </c>
      <c r="C2187" s="3">
        <v>860.10729335999997</v>
      </c>
    </row>
    <row r="2188" spans="1:3" x14ac:dyDescent="0.3">
      <c r="A2188" s="8">
        <v>40350</v>
      </c>
      <c r="B2188" s="2" t="s">
        <v>2207</v>
      </c>
      <c r="C2188" s="3">
        <v>951.09971359999997</v>
      </c>
    </row>
    <row r="2189" spans="1:3" x14ac:dyDescent="0.3">
      <c r="A2189" s="8">
        <v>51780</v>
      </c>
      <c r="B2189" s="2" t="s">
        <v>2208</v>
      </c>
      <c r="C2189" s="3">
        <v>558.65680050000003</v>
      </c>
    </row>
    <row r="2190" spans="1:3" x14ac:dyDescent="0.3">
      <c r="A2190" s="8">
        <v>115180</v>
      </c>
      <c r="B2190" s="2" t="s">
        <v>2209</v>
      </c>
      <c r="C2190" s="3">
        <v>1382.7685200000001</v>
      </c>
    </row>
    <row r="2191" spans="1:3" x14ac:dyDescent="0.3">
      <c r="A2191" s="8">
        <v>182360</v>
      </c>
      <c r="B2191" s="2" t="s">
        <v>2210</v>
      </c>
      <c r="C2191" s="3">
        <v>2898.9842699999999</v>
      </c>
    </row>
    <row r="2192" spans="1:3" x14ac:dyDescent="0.3">
      <c r="A2192" s="8">
        <v>405100</v>
      </c>
      <c r="B2192" s="2" t="s">
        <v>2211</v>
      </c>
      <c r="C2192" s="3">
        <v>1382.640932</v>
      </c>
    </row>
    <row r="2193" spans="1:3" x14ac:dyDescent="0.3">
      <c r="A2193" s="8">
        <v>66310</v>
      </c>
      <c r="B2193" s="2" t="s">
        <v>2212</v>
      </c>
      <c r="C2193" s="3">
        <v>941.06953150000004</v>
      </c>
    </row>
    <row r="2194" spans="1:3" x14ac:dyDescent="0.3">
      <c r="A2194" s="8">
        <v>136660</v>
      </c>
      <c r="B2194" s="2" t="s">
        <v>2213</v>
      </c>
      <c r="C2194" s="3">
        <v>291.81342000000001</v>
      </c>
    </row>
    <row r="2195" spans="1:3" x14ac:dyDescent="0.3">
      <c r="A2195" s="8">
        <v>16600</v>
      </c>
      <c r="B2195" s="2" t="s">
        <v>2214</v>
      </c>
      <c r="C2195" s="3">
        <v>773.59246608000001</v>
      </c>
    </row>
    <row r="2196" spans="1:3" x14ac:dyDescent="0.3">
      <c r="A2196" s="8">
        <v>264900</v>
      </c>
      <c r="B2196" s="2" t="s">
        <v>2215</v>
      </c>
      <c r="C2196" s="3">
        <v>1085.8177949999999</v>
      </c>
    </row>
    <row r="2197" spans="1:3" x14ac:dyDescent="0.3">
      <c r="A2197" s="2" t="s">
        <v>2216</v>
      </c>
      <c r="B2197" s="2" t="s">
        <v>2217</v>
      </c>
      <c r="C2197" s="3">
        <v>90.893299999999996</v>
      </c>
    </row>
    <row r="2198" spans="1:3" x14ac:dyDescent="0.3">
      <c r="A2198" s="8">
        <v>5740</v>
      </c>
      <c r="B2198" s="2" t="s">
        <v>2218</v>
      </c>
      <c r="C2198" s="3">
        <v>1011.1043307</v>
      </c>
    </row>
    <row r="2199" spans="1:3" x14ac:dyDescent="0.3">
      <c r="A2199" s="8">
        <v>5745</v>
      </c>
      <c r="B2199" s="2" t="s">
        <v>2219</v>
      </c>
      <c r="C2199" s="3">
        <v>66.079859999999996</v>
      </c>
    </row>
    <row r="2200" spans="1:3" x14ac:dyDescent="0.3">
      <c r="A2200" s="8">
        <v>259960</v>
      </c>
      <c r="B2200" s="2" t="s">
        <v>2220</v>
      </c>
      <c r="C2200" s="3">
        <v>107958.499</v>
      </c>
    </row>
    <row r="2201" spans="1:3" x14ac:dyDescent="0.3">
      <c r="A2201" s="8">
        <v>96240</v>
      </c>
      <c r="B2201" s="2" t="s">
        <v>2221</v>
      </c>
      <c r="C2201" s="3">
        <v>2395.3310299999998</v>
      </c>
    </row>
    <row r="2202" spans="1:3" x14ac:dyDescent="0.3">
      <c r="A2202" s="8">
        <v>215570</v>
      </c>
      <c r="B2202" s="2" t="s">
        <v>2222</v>
      </c>
      <c r="C2202" s="3">
        <v>71.092798000000002</v>
      </c>
    </row>
    <row r="2203" spans="1:3" x14ac:dyDescent="0.3">
      <c r="A2203" s="8">
        <v>43590</v>
      </c>
      <c r="B2203" s="2" t="s">
        <v>2223</v>
      </c>
      <c r="C2203" s="3">
        <v>489.85230910000001</v>
      </c>
    </row>
    <row r="2204" spans="1:3" x14ac:dyDescent="0.3">
      <c r="A2204" s="8">
        <v>114120</v>
      </c>
      <c r="B2204" s="2" t="s">
        <v>2224</v>
      </c>
      <c r="C2204" s="3">
        <v>249.1302135</v>
      </c>
    </row>
    <row r="2205" spans="1:3" x14ac:dyDescent="0.3">
      <c r="A2205" s="8">
        <v>110790</v>
      </c>
      <c r="B2205" s="2" t="s">
        <v>2225</v>
      </c>
      <c r="C2205" s="3">
        <v>2518.8281999999999</v>
      </c>
    </row>
    <row r="2206" spans="1:3" x14ac:dyDescent="0.3">
      <c r="A2206" s="8">
        <v>900250</v>
      </c>
      <c r="B2206" s="2" t="s">
        <v>2226</v>
      </c>
      <c r="C2206" s="3">
        <v>997.2668056</v>
      </c>
    </row>
    <row r="2207" spans="1:3" x14ac:dyDescent="0.3">
      <c r="A2207" s="8">
        <v>83790</v>
      </c>
      <c r="B2207" s="2" t="s">
        <v>2227</v>
      </c>
      <c r="C2207" s="3">
        <v>2564.5601175000002</v>
      </c>
    </row>
    <row r="2208" spans="1:3" x14ac:dyDescent="0.3">
      <c r="A2208" s="8">
        <v>45520</v>
      </c>
      <c r="B2208" s="2" t="s">
        <v>2228</v>
      </c>
      <c r="C2208" s="3">
        <v>682.5</v>
      </c>
    </row>
    <row r="2209" spans="1:3" x14ac:dyDescent="0.3">
      <c r="A2209" s="8">
        <v>36170</v>
      </c>
      <c r="B2209" s="2" t="s">
        <v>2229</v>
      </c>
      <c r="C2209" s="3">
        <v>702.63641770000004</v>
      </c>
    </row>
    <row r="2210" spans="1:3" x14ac:dyDescent="0.3">
      <c r="A2210" s="8">
        <v>214150</v>
      </c>
      <c r="B2210" s="2" t="s">
        <v>2230</v>
      </c>
      <c r="C2210" s="3">
        <v>12210.408326999999</v>
      </c>
    </row>
    <row r="2211" spans="1:3" x14ac:dyDescent="0.3">
      <c r="A2211" s="8">
        <v>352770</v>
      </c>
      <c r="B2211" s="2" t="s">
        <v>2231</v>
      </c>
      <c r="C2211" s="3">
        <v>1146.8158722000001</v>
      </c>
    </row>
    <row r="2212" spans="1:3" x14ac:dyDescent="0.3">
      <c r="A2212" s="8">
        <v>237880</v>
      </c>
      <c r="B2212" s="2" t="s">
        <v>2232</v>
      </c>
      <c r="C2212" s="3">
        <v>2557.0964494999998</v>
      </c>
    </row>
    <row r="2213" spans="1:3" x14ac:dyDescent="0.3">
      <c r="A2213" s="8">
        <v>139670</v>
      </c>
      <c r="B2213" s="2" t="s">
        <v>2233</v>
      </c>
      <c r="C2213" s="3">
        <v>1234.0685676999999</v>
      </c>
    </row>
    <row r="2214" spans="1:3" x14ac:dyDescent="0.3">
      <c r="A2214" s="8">
        <v>20120</v>
      </c>
      <c r="B2214" s="2" t="s">
        <v>2234</v>
      </c>
      <c r="C2214" s="3">
        <v>3433.1495058</v>
      </c>
    </row>
    <row r="2215" spans="1:3" x14ac:dyDescent="0.3">
      <c r="A2215" s="8">
        <v>413600</v>
      </c>
      <c r="B2215" s="2" t="s">
        <v>2235</v>
      </c>
      <c r="C2215" s="3">
        <v>69.114500000000007</v>
      </c>
    </row>
    <row r="2216" spans="1:3" x14ac:dyDescent="0.3">
      <c r="A2216" s="8">
        <v>433530</v>
      </c>
      <c r="B2216" s="2" t="s">
        <v>2236</v>
      </c>
      <c r="C2216" s="3">
        <v>81.689499999999995</v>
      </c>
    </row>
    <row r="2217" spans="1:3" x14ac:dyDescent="0.3">
      <c r="A2217" s="8">
        <v>39490</v>
      </c>
      <c r="B2217" s="2" t="s">
        <v>2237</v>
      </c>
      <c r="C2217" s="3">
        <v>24646.342219999999</v>
      </c>
    </row>
    <row r="2218" spans="1:3" x14ac:dyDescent="0.3">
      <c r="A2218" s="8">
        <v>54780</v>
      </c>
      <c r="B2218" s="2" t="s">
        <v>2238</v>
      </c>
      <c r="C2218" s="3">
        <v>1677.2006394</v>
      </c>
    </row>
    <row r="2219" spans="1:3" x14ac:dyDescent="0.3">
      <c r="A2219" s="8">
        <v>336040</v>
      </c>
      <c r="B2219" s="2" t="s">
        <v>2239</v>
      </c>
      <c r="C2219" s="3">
        <v>669.70795850000002</v>
      </c>
    </row>
    <row r="2220" spans="1:3" x14ac:dyDescent="0.3">
      <c r="A2220" s="8">
        <v>219130</v>
      </c>
      <c r="B2220" s="2" t="s">
        <v>2240</v>
      </c>
      <c r="C2220" s="3">
        <v>1360.729495</v>
      </c>
    </row>
    <row r="2221" spans="1:3" x14ac:dyDescent="0.3">
      <c r="A2221" s="8">
        <v>318660</v>
      </c>
      <c r="B2221" s="2" t="s">
        <v>2241</v>
      </c>
      <c r="C2221" s="3">
        <v>40.567103850000002</v>
      </c>
    </row>
    <row r="2222" spans="1:3" x14ac:dyDescent="0.3">
      <c r="A2222" s="8">
        <v>434190</v>
      </c>
      <c r="B2222" s="2" t="s">
        <v>2242</v>
      </c>
      <c r="C2222" s="3">
        <v>406.17264</v>
      </c>
    </row>
    <row r="2223" spans="1:3" x14ac:dyDescent="0.3">
      <c r="A2223" s="8">
        <v>360070</v>
      </c>
      <c r="B2223" s="2" t="s">
        <v>2243</v>
      </c>
      <c r="C2223" s="3">
        <v>3313.5023449999999</v>
      </c>
    </row>
    <row r="2224" spans="1:3" x14ac:dyDescent="0.3">
      <c r="A2224" s="8">
        <v>180060</v>
      </c>
      <c r="B2224" s="2" t="s">
        <v>2244</v>
      </c>
      <c r="C2224" s="3">
        <v>905.683268</v>
      </c>
    </row>
    <row r="2225" spans="1:3" x14ac:dyDescent="0.3">
      <c r="A2225" s="8">
        <v>65130</v>
      </c>
      <c r="B2225" s="2" t="s">
        <v>2245</v>
      </c>
      <c r="C2225" s="3">
        <v>881.88938640000003</v>
      </c>
    </row>
    <row r="2226" spans="1:3" x14ac:dyDescent="0.3">
      <c r="A2226" s="8">
        <v>134580</v>
      </c>
      <c r="B2226" s="2" t="s">
        <v>2246</v>
      </c>
      <c r="C2226" s="3">
        <v>742.22891100000004</v>
      </c>
    </row>
    <row r="2227" spans="1:3" x14ac:dyDescent="0.3">
      <c r="A2227" s="8">
        <v>14580</v>
      </c>
      <c r="B2227" s="2" t="s">
        <v>2247</v>
      </c>
      <c r="C2227" s="3">
        <v>1933.5753099999999</v>
      </c>
    </row>
    <row r="2228" spans="1:3" x14ac:dyDescent="0.3">
      <c r="A2228" s="8">
        <v>15890</v>
      </c>
      <c r="B2228" s="2" t="s">
        <v>2248</v>
      </c>
      <c r="C2228" s="3">
        <v>2060.6268749999999</v>
      </c>
    </row>
    <row r="2229" spans="1:3" x14ac:dyDescent="0.3">
      <c r="A2229" s="8">
        <v>6890</v>
      </c>
      <c r="B2229" s="2" t="s">
        <v>2249</v>
      </c>
      <c r="C2229" s="3">
        <v>1305</v>
      </c>
    </row>
    <row r="2230" spans="1:3" x14ac:dyDescent="0.3">
      <c r="A2230" s="8">
        <v>23160</v>
      </c>
      <c r="B2230" s="2" t="s">
        <v>2250</v>
      </c>
      <c r="C2230" s="3">
        <v>4584.5</v>
      </c>
    </row>
    <row r="2231" spans="1:3" x14ac:dyDescent="0.3">
      <c r="A2231" s="8">
        <v>3240</v>
      </c>
      <c r="B2231" s="2" t="s">
        <v>2251</v>
      </c>
      <c r="C2231" s="3">
        <v>8350.5</v>
      </c>
    </row>
    <row r="2232" spans="1:3" x14ac:dyDescent="0.3">
      <c r="A2232" s="8">
        <v>11280</v>
      </c>
      <c r="B2232" s="2" t="s">
        <v>2252</v>
      </c>
      <c r="C2232" s="3">
        <v>2301.1930499999999</v>
      </c>
    </row>
    <row r="2233" spans="1:3" x14ac:dyDescent="0.3">
      <c r="A2233" s="8">
        <v>323280</v>
      </c>
      <c r="B2233" s="2" t="s">
        <v>2253</v>
      </c>
      <c r="C2233" s="3">
        <v>443.00992050000002</v>
      </c>
    </row>
    <row r="2234" spans="1:3" x14ac:dyDescent="0.3">
      <c r="A2234" s="8">
        <v>53620</v>
      </c>
      <c r="B2234" s="2" t="s">
        <v>2254</v>
      </c>
      <c r="C2234" s="3">
        <v>737.88</v>
      </c>
    </row>
    <row r="2235" spans="1:3" x14ac:dyDescent="0.3">
      <c r="A2235" s="8">
        <v>4100</v>
      </c>
      <c r="B2235" s="2" t="s">
        <v>2255</v>
      </c>
      <c r="C2235" s="3">
        <v>592.70500000000004</v>
      </c>
    </row>
    <row r="2236" spans="1:3" x14ac:dyDescent="0.3">
      <c r="A2236" s="8">
        <v>4105</v>
      </c>
      <c r="B2236" s="2" t="s">
        <v>2256</v>
      </c>
      <c r="C2236" s="3">
        <v>91.74</v>
      </c>
    </row>
    <row r="2237" spans="1:3" x14ac:dyDescent="0.3">
      <c r="A2237" s="8">
        <v>116100</v>
      </c>
      <c r="B2237" s="2" t="s">
        <v>2257</v>
      </c>
      <c r="C2237" s="3">
        <v>61.151862800000004</v>
      </c>
    </row>
    <row r="2238" spans="1:3" x14ac:dyDescent="0.3">
      <c r="A2238" s="8">
        <v>9410</v>
      </c>
      <c r="B2238" s="2" t="s">
        <v>2258</v>
      </c>
      <c r="C2238" s="3">
        <v>2030.5329156</v>
      </c>
    </row>
    <row r="2239" spans="1:3" x14ac:dyDescent="0.3">
      <c r="A2239" s="8">
        <v>9415</v>
      </c>
      <c r="B2239" s="2" t="s">
        <v>2259</v>
      </c>
      <c r="C2239" s="3">
        <v>117.0625658</v>
      </c>
    </row>
    <row r="2240" spans="1:3" x14ac:dyDescent="0.3">
      <c r="A2240" s="8">
        <v>44490</v>
      </c>
      <c r="B2240" s="2" t="s">
        <v>2260</v>
      </c>
      <c r="C2240" s="3">
        <v>1814.6694567</v>
      </c>
    </row>
    <row r="2241" spans="1:3" x14ac:dyDescent="0.3">
      <c r="A2241" s="8">
        <v>124560</v>
      </c>
      <c r="B2241" s="2" t="s">
        <v>2261</v>
      </c>
      <c r="C2241" s="3">
        <v>2043.7622687999999</v>
      </c>
    </row>
    <row r="2242" spans="1:3" x14ac:dyDescent="0.3">
      <c r="A2242" s="8">
        <v>1420</v>
      </c>
      <c r="B2242" s="2" t="s">
        <v>2262</v>
      </c>
      <c r="C2242" s="3">
        <v>308.18</v>
      </c>
    </row>
    <row r="2243" spans="1:3" x14ac:dyDescent="0.3">
      <c r="A2243" s="8">
        <v>7980</v>
      </c>
      <c r="B2243" s="2" t="s">
        <v>2263</v>
      </c>
      <c r="C2243" s="3">
        <v>857.06264859999999</v>
      </c>
    </row>
    <row r="2244" spans="1:3" x14ac:dyDescent="0.3">
      <c r="A2244" s="8">
        <v>191420</v>
      </c>
      <c r="B2244" s="2" t="s">
        <v>2264</v>
      </c>
      <c r="C2244" s="3">
        <v>1098.7470069999999</v>
      </c>
    </row>
    <row r="2245" spans="1:3" x14ac:dyDescent="0.3">
      <c r="A2245" s="8">
        <v>73640</v>
      </c>
      <c r="B2245" s="2" t="s">
        <v>2265</v>
      </c>
      <c r="C2245" s="3">
        <v>1406.0983383</v>
      </c>
    </row>
    <row r="2246" spans="1:3" x14ac:dyDescent="0.3">
      <c r="A2246" s="8">
        <v>66700</v>
      </c>
      <c r="B2246" s="2" t="s">
        <v>2266</v>
      </c>
      <c r="C2246" s="3">
        <v>1367.1737135000001</v>
      </c>
    </row>
    <row r="2247" spans="1:3" x14ac:dyDescent="0.3">
      <c r="A2247" s="8">
        <v>95610</v>
      </c>
      <c r="B2247" s="2" t="s">
        <v>2267</v>
      </c>
      <c r="C2247" s="3">
        <v>3578.048906</v>
      </c>
    </row>
    <row r="2248" spans="1:3" x14ac:dyDescent="0.3">
      <c r="A2248" s="8">
        <v>55490</v>
      </c>
      <c r="B2248" s="2" t="s">
        <v>2268</v>
      </c>
      <c r="C2248" s="3">
        <v>2863.61355</v>
      </c>
    </row>
    <row r="2249" spans="1:3" x14ac:dyDescent="0.3">
      <c r="A2249" s="8">
        <v>308700</v>
      </c>
      <c r="B2249" s="2" t="s">
        <v>2269</v>
      </c>
      <c r="C2249" s="3">
        <v>22.44</v>
      </c>
    </row>
    <row r="2250" spans="1:3" x14ac:dyDescent="0.3">
      <c r="A2250" s="8">
        <v>89030</v>
      </c>
      <c r="B2250" s="2" t="s">
        <v>2270</v>
      </c>
      <c r="C2250" s="3">
        <v>2413.0454669999999</v>
      </c>
    </row>
    <row r="2251" spans="1:3" x14ac:dyDescent="0.3">
      <c r="A2251" s="8">
        <v>258050</v>
      </c>
      <c r="B2251" s="2" t="s">
        <v>2271</v>
      </c>
      <c r="C2251" s="3">
        <v>115.18307835</v>
      </c>
    </row>
    <row r="2252" spans="1:3" x14ac:dyDescent="0.3">
      <c r="A2252" s="8">
        <v>54450</v>
      </c>
      <c r="B2252" s="2" t="s">
        <v>2272</v>
      </c>
      <c r="C2252" s="3">
        <v>1828.9802520000001</v>
      </c>
    </row>
    <row r="2253" spans="1:3" x14ac:dyDescent="0.3">
      <c r="A2253" s="8">
        <v>91440</v>
      </c>
      <c r="B2253" s="2" t="s">
        <v>2273</v>
      </c>
      <c r="C2253" s="3">
        <v>266.2959477</v>
      </c>
    </row>
    <row r="2254" spans="1:3" x14ac:dyDescent="0.3">
      <c r="A2254" s="8">
        <v>78000</v>
      </c>
      <c r="B2254" s="2" t="s">
        <v>2274</v>
      </c>
      <c r="C2254" s="3">
        <v>841.22461020000003</v>
      </c>
    </row>
    <row r="2255" spans="1:3" x14ac:dyDescent="0.3">
      <c r="A2255" s="8">
        <v>200230</v>
      </c>
      <c r="B2255" s="2" t="s">
        <v>2275</v>
      </c>
      <c r="C2255" s="3">
        <v>1270.67031</v>
      </c>
    </row>
    <row r="2256" spans="1:3" x14ac:dyDescent="0.3">
      <c r="A2256" s="8">
        <v>214420</v>
      </c>
      <c r="B2256" s="2" t="s">
        <v>2276</v>
      </c>
      <c r="C2256" s="3">
        <v>918.89332179999997</v>
      </c>
    </row>
    <row r="2257" spans="1:3" x14ac:dyDescent="0.3">
      <c r="A2257" s="8">
        <v>393210</v>
      </c>
      <c r="B2257" s="2" t="s">
        <v>2277</v>
      </c>
      <c r="C2257" s="3">
        <v>510.655418</v>
      </c>
    </row>
    <row r="2258" spans="1:3" x14ac:dyDescent="0.3">
      <c r="A2258" s="8">
        <v>215480</v>
      </c>
      <c r="B2258" s="2" t="s">
        <v>2278</v>
      </c>
      <c r="C2258" s="3">
        <v>440.36503060000001</v>
      </c>
    </row>
    <row r="2259" spans="1:3" x14ac:dyDescent="0.3">
      <c r="A2259" s="8">
        <v>51360</v>
      </c>
      <c r="B2259" s="2" t="s">
        <v>2279</v>
      </c>
      <c r="C2259" s="3">
        <v>1510.369336</v>
      </c>
    </row>
    <row r="2260" spans="1:3" x14ac:dyDescent="0.3">
      <c r="A2260" s="8">
        <v>45340</v>
      </c>
      <c r="B2260" s="2" t="s">
        <v>2280</v>
      </c>
      <c r="C2260" s="3">
        <v>389.39082000000002</v>
      </c>
    </row>
    <row r="2261" spans="1:3" x14ac:dyDescent="0.3">
      <c r="A2261" s="8">
        <v>108230</v>
      </c>
      <c r="B2261" s="2" t="s">
        <v>2281</v>
      </c>
      <c r="C2261" s="3">
        <v>2954.4061364999998</v>
      </c>
    </row>
    <row r="2262" spans="1:3" x14ac:dyDescent="0.3">
      <c r="A2262" s="8">
        <v>79970</v>
      </c>
      <c r="B2262" s="2" t="s">
        <v>2282</v>
      </c>
      <c r="C2262" s="3">
        <v>461.61315000000002</v>
      </c>
    </row>
    <row r="2263" spans="1:3" x14ac:dyDescent="0.3">
      <c r="A2263" s="8">
        <v>199800</v>
      </c>
      <c r="B2263" s="2" t="s">
        <v>2283</v>
      </c>
      <c r="C2263" s="3">
        <v>4218.5252899999996</v>
      </c>
    </row>
    <row r="2264" spans="1:3" x14ac:dyDescent="0.3">
      <c r="A2264" s="8">
        <v>105550</v>
      </c>
      <c r="B2264" s="2" t="s">
        <v>2284</v>
      </c>
      <c r="C2264" s="3">
        <v>1044.0297155999999</v>
      </c>
    </row>
    <row r="2265" spans="1:3" x14ac:dyDescent="0.3">
      <c r="A2265" s="8">
        <v>290090</v>
      </c>
      <c r="B2265" s="2" t="s">
        <v>2285</v>
      </c>
      <c r="C2265" s="3">
        <v>1007.967088</v>
      </c>
    </row>
    <row r="2266" spans="1:3" x14ac:dyDescent="0.3">
      <c r="A2266" s="8">
        <v>26150</v>
      </c>
      <c r="B2266" s="2" t="s">
        <v>2286</v>
      </c>
      <c r="C2266" s="3">
        <v>1668.6560781000001</v>
      </c>
    </row>
    <row r="2267" spans="1:3" x14ac:dyDescent="0.3">
      <c r="A2267" s="8">
        <v>322180</v>
      </c>
      <c r="B2267" s="2" t="s">
        <v>2287</v>
      </c>
      <c r="C2267" s="3">
        <v>400.86124999999998</v>
      </c>
    </row>
    <row r="2268" spans="1:3" x14ac:dyDescent="0.3">
      <c r="A2268" s="8">
        <v>117730</v>
      </c>
      <c r="B2268" s="2" t="s">
        <v>2288</v>
      </c>
      <c r="C2268" s="3">
        <v>899.36741040000004</v>
      </c>
    </row>
    <row r="2269" spans="1:3" x14ac:dyDescent="0.3">
      <c r="A2269" s="8">
        <v>33830</v>
      </c>
      <c r="B2269" s="2" t="s">
        <v>2289</v>
      </c>
      <c r="C2269" s="3">
        <v>1165</v>
      </c>
    </row>
    <row r="2270" spans="1:3" x14ac:dyDescent="0.3">
      <c r="A2270" s="8">
        <v>57680</v>
      </c>
      <c r="B2270" s="2" t="s">
        <v>2290</v>
      </c>
      <c r="C2270" s="3">
        <v>1444.4322527500001</v>
      </c>
    </row>
    <row r="2271" spans="1:3" x14ac:dyDescent="0.3">
      <c r="A2271" s="8">
        <v>204610</v>
      </c>
      <c r="B2271" s="2" t="s">
        <v>2291</v>
      </c>
      <c r="C2271" s="3">
        <v>1193.6970864</v>
      </c>
    </row>
    <row r="2272" spans="1:3" x14ac:dyDescent="0.3">
      <c r="A2272" s="8">
        <v>64760</v>
      </c>
      <c r="B2272" s="2" t="s">
        <v>2292</v>
      </c>
      <c r="C2272" s="3">
        <v>12468.9</v>
      </c>
    </row>
    <row r="2273" spans="1:3" x14ac:dyDescent="0.3">
      <c r="A2273" s="8">
        <v>246710</v>
      </c>
      <c r="B2273" s="2" t="s">
        <v>2293</v>
      </c>
      <c r="C2273" s="3">
        <v>2935.4268929999998</v>
      </c>
    </row>
    <row r="2274" spans="1:3" x14ac:dyDescent="0.3">
      <c r="A2274" s="8">
        <v>340570</v>
      </c>
      <c r="B2274" s="2" t="s">
        <v>2294</v>
      </c>
      <c r="C2274" s="3">
        <v>2885.44</v>
      </c>
    </row>
    <row r="2275" spans="1:3" x14ac:dyDescent="0.3">
      <c r="A2275" s="8">
        <v>43220</v>
      </c>
      <c r="B2275" s="2" t="s">
        <v>2295</v>
      </c>
      <c r="C2275" s="3">
        <v>1015.3557403900001</v>
      </c>
    </row>
    <row r="2276" spans="1:3" x14ac:dyDescent="0.3">
      <c r="A2276" s="8">
        <v>277880</v>
      </c>
      <c r="B2276" s="2" t="s">
        <v>2296</v>
      </c>
      <c r="C2276" s="3">
        <v>1741.2890768</v>
      </c>
    </row>
    <row r="2277" spans="1:3" x14ac:dyDescent="0.3">
      <c r="A2277" s="8">
        <v>131290</v>
      </c>
      <c r="B2277" s="2" t="s">
        <v>2297</v>
      </c>
      <c r="C2277" s="3">
        <v>4656.8616089999996</v>
      </c>
    </row>
    <row r="2278" spans="1:3" x14ac:dyDescent="0.3">
      <c r="A2278" s="8">
        <v>19180</v>
      </c>
      <c r="B2278" s="2" t="s">
        <v>2298</v>
      </c>
      <c r="C2278" s="3">
        <v>680.4</v>
      </c>
    </row>
    <row r="2279" spans="1:3" x14ac:dyDescent="0.3">
      <c r="A2279" s="8">
        <v>425420</v>
      </c>
      <c r="B2279" s="2" t="s">
        <v>2299</v>
      </c>
      <c r="C2279" s="3">
        <v>1016.3233</v>
      </c>
    </row>
    <row r="2280" spans="1:3" x14ac:dyDescent="0.3">
      <c r="A2280" s="8">
        <v>356860</v>
      </c>
      <c r="B2280" s="2" t="s">
        <v>2300</v>
      </c>
      <c r="C2280" s="3">
        <v>1101.2545600000001</v>
      </c>
    </row>
    <row r="2281" spans="1:3" x14ac:dyDescent="0.3">
      <c r="A2281" s="8">
        <v>62860</v>
      </c>
      <c r="B2281" s="2" t="s">
        <v>2301</v>
      </c>
      <c r="C2281" s="3">
        <v>604.210464</v>
      </c>
    </row>
    <row r="2282" spans="1:3" x14ac:dyDescent="0.3">
      <c r="A2282" s="8">
        <v>413300</v>
      </c>
      <c r="B2282" s="2" t="s">
        <v>2302</v>
      </c>
      <c r="C2282" s="3">
        <v>37.020000000000003</v>
      </c>
    </row>
    <row r="2283" spans="1:3" x14ac:dyDescent="0.3">
      <c r="A2283" s="8">
        <v>363280</v>
      </c>
      <c r="B2283" s="2" t="s">
        <v>2303</v>
      </c>
      <c r="C2283" s="3">
        <v>6238.8353299999999</v>
      </c>
    </row>
    <row r="2284" spans="1:3" x14ac:dyDescent="0.3">
      <c r="A2284" s="2" t="s">
        <v>2304</v>
      </c>
      <c r="B2284" s="2" t="s">
        <v>2305</v>
      </c>
      <c r="C2284" s="3">
        <v>153.15123600000001</v>
      </c>
    </row>
    <row r="2285" spans="1:3" x14ac:dyDescent="0.3">
      <c r="A2285" s="8">
        <v>321550</v>
      </c>
      <c r="B2285" s="2" t="s">
        <v>2306</v>
      </c>
      <c r="C2285" s="3">
        <v>2506.382967</v>
      </c>
    </row>
    <row r="2286" spans="1:3" x14ac:dyDescent="0.3">
      <c r="A2286" s="8">
        <v>91810</v>
      </c>
      <c r="B2286" s="2" t="s">
        <v>2307</v>
      </c>
      <c r="C2286" s="3">
        <v>3078.3413568000001</v>
      </c>
    </row>
    <row r="2287" spans="1:3" x14ac:dyDescent="0.3">
      <c r="A2287" s="8">
        <v>4870</v>
      </c>
      <c r="B2287" s="2" t="s">
        <v>2308</v>
      </c>
      <c r="C2287" s="3">
        <v>588.96025845999998</v>
      </c>
    </row>
    <row r="2288" spans="1:3" x14ac:dyDescent="0.3">
      <c r="A2288" s="8">
        <v>104480</v>
      </c>
      <c r="B2288" s="2" t="s">
        <v>2309</v>
      </c>
      <c r="C2288" s="3">
        <v>3081.3552126</v>
      </c>
    </row>
    <row r="2289" spans="1:3" x14ac:dyDescent="0.3">
      <c r="A2289" s="8">
        <v>81150</v>
      </c>
      <c r="B2289" s="2" t="s">
        <v>2310</v>
      </c>
      <c r="C2289" s="3">
        <v>1044.7547061</v>
      </c>
    </row>
    <row r="2290" spans="1:3" x14ac:dyDescent="0.3">
      <c r="A2290" s="8">
        <v>130740</v>
      </c>
      <c r="B2290" s="2" t="s">
        <v>2311</v>
      </c>
      <c r="C2290" s="3">
        <v>352.39621875</v>
      </c>
    </row>
    <row r="2291" spans="1:3" x14ac:dyDescent="0.3">
      <c r="A2291" s="8">
        <v>217880</v>
      </c>
      <c r="B2291" s="2" t="s">
        <v>2312</v>
      </c>
      <c r="C2291" s="3">
        <v>670.45562500000005</v>
      </c>
    </row>
    <row r="2292" spans="1:3" x14ac:dyDescent="0.3">
      <c r="A2292" s="8">
        <v>84730</v>
      </c>
      <c r="B2292" s="2" t="s">
        <v>2313</v>
      </c>
      <c r="C2292" s="3">
        <v>1527.3624130000001</v>
      </c>
    </row>
    <row r="2293" spans="1:3" x14ac:dyDescent="0.3">
      <c r="A2293" s="8">
        <v>46210</v>
      </c>
      <c r="B2293" s="2" t="s">
        <v>2314</v>
      </c>
      <c r="C2293" s="3">
        <v>1177.808589</v>
      </c>
    </row>
    <row r="2294" spans="1:3" x14ac:dyDescent="0.3">
      <c r="A2294" s="8">
        <v>58530</v>
      </c>
      <c r="B2294" s="2" t="s">
        <v>2315</v>
      </c>
      <c r="C2294" s="3">
        <v>292.87053359999999</v>
      </c>
    </row>
    <row r="2295" spans="1:3" x14ac:dyDescent="0.3">
      <c r="A2295" s="8">
        <v>34230</v>
      </c>
      <c r="B2295" s="2" t="s">
        <v>2316</v>
      </c>
      <c r="C2295" s="3">
        <v>15687.610919999999</v>
      </c>
    </row>
    <row r="2296" spans="1:3" x14ac:dyDescent="0.3">
      <c r="A2296" s="8">
        <v>33540</v>
      </c>
      <c r="B2296" s="2" t="s">
        <v>2317</v>
      </c>
      <c r="C2296" s="3">
        <v>681.99453228000004</v>
      </c>
    </row>
    <row r="2297" spans="1:3" x14ac:dyDescent="0.3">
      <c r="A2297" s="8">
        <v>43200</v>
      </c>
      <c r="B2297" s="2" t="s">
        <v>2318</v>
      </c>
      <c r="C2297" s="3">
        <v>379.16513705</v>
      </c>
    </row>
    <row r="2298" spans="1:3" x14ac:dyDescent="0.3">
      <c r="A2298" s="8">
        <v>214450</v>
      </c>
      <c r="B2298" s="2" t="s">
        <v>2319</v>
      </c>
      <c r="C2298" s="3">
        <v>6815.4408199999998</v>
      </c>
    </row>
    <row r="2299" spans="1:3" x14ac:dyDescent="0.3">
      <c r="A2299" s="8">
        <v>217950</v>
      </c>
      <c r="B2299" s="2" t="s">
        <v>2320</v>
      </c>
      <c r="C2299" s="3">
        <v>1148.0023484999999</v>
      </c>
    </row>
    <row r="2300" spans="1:3" x14ac:dyDescent="0.3">
      <c r="A2300" s="8">
        <v>208340</v>
      </c>
      <c r="B2300" s="2" t="s">
        <v>2321</v>
      </c>
      <c r="C2300" s="3">
        <v>849.96781659999999</v>
      </c>
    </row>
    <row r="2301" spans="1:3" x14ac:dyDescent="0.3">
      <c r="A2301" s="8">
        <v>5690</v>
      </c>
      <c r="B2301" s="2" t="s">
        <v>2322</v>
      </c>
      <c r="C2301" s="3">
        <v>6061.7133640000002</v>
      </c>
    </row>
    <row r="2302" spans="1:3" x14ac:dyDescent="0.3">
      <c r="A2302" s="8">
        <v>177830</v>
      </c>
      <c r="B2302" s="2" t="s">
        <v>2323</v>
      </c>
      <c r="C2302" s="3">
        <v>571.55011999999999</v>
      </c>
    </row>
    <row r="2303" spans="1:3" x14ac:dyDescent="0.3">
      <c r="A2303" s="8">
        <v>37070</v>
      </c>
      <c r="B2303" s="2" t="s">
        <v>2324</v>
      </c>
      <c r="C2303" s="3">
        <v>2860</v>
      </c>
    </row>
    <row r="2304" spans="1:3" x14ac:dyDescent="0.3">
      <c r="A2304" s="8">
        <v>150900</v>
      </c>
      <c r="B2304" s="2" t="s">
        <v>2325</v>
      </c>
      <c r="C2304" s="3">
        <v>1082.047746</v>
      </c>
    </row>
    <row r="2305" spans="1:3" x14ac:dyDescent="0.3">
      <c r="A2305" s="8">
        <v>37030</v>
      </c>
      <c r="B2305" s="2" t="s">
        <v>2326</v>
      </c>
      <c r="C2305" s="3">
        <v>601.40989560000003</v>
      </c>
    </row>
    <row r="2306" spans="1:3" x14ac:dyDescent="0.3">
      <c r="A2306" s="8">
        <v>47310</v>
      </c>
      <c r="B2306" s="2" t="s">
        <v>2327</v>
      </c>
      <c r="C2306" s="3">
        <v>1824.312046</v>
      </c>
    </row>
    <row r="2307" spans="1:3" x14ac:dyDescent="0.3">
      <c r="A2307" s="8">
        <v>266870</v>
      </c>
      <c r="B2307" s="2" t="s">
        <v>2328</v>
      </c>
      <c r="C2307" s="3">
        <v>88.760217999999995</v>
      </c>
    </row>
    <row r="2308" spans="1:3" x14ac:dyDescent="0.3">
      <c r="A2308" s="8">
        <v>368770</v>
      </c>
      <c r="B2308" s="2" t="s">
        <v>2329</v>
      </c>
      <c r="C2308" s="3">
        <v>819.71291374999998</v>
      </c>
    </row>
    <row r="2309" spans="1:3" x14ac:dyDescent="0.3">
      <c r="A2309" s="8">
        <v>170790</v>
      </c>
      <c r="B2309" s="2" t="s">
        <v>2330</v>
      </c>
      <c r="C2309" s="3">
        <v>898.17922999999996</v>
      </c>
    </row>
    <row r="2310" spans="1:3" x14ac:dyDescent="0.3">
      <c r="A2310" s="8">
        <v>49120</v>
      </c>
      <c r="B2310" s="2" t="s">
        <v>2331</v>
      </c>
      <c r="C2310" s="3">
        <v>519.59920424999996</v>
      </c>
    </row>
    <row r="2311" spans="1:3" x14ac:dyDescent="0.3">
      <c r="A2311" s="8">
        <v>38950</v>
      </c>
      <c r="B2311" s="2" t="s">
        <v>2332</v>
      </c>
      <c r="C2311" s="3">
        <v>538.10731550000003</v>
      </c>
    </row>
    <row r="2312" spans="1:3" x14ac:dyDescent="0.3">
      <c r="A2312" s="8">
        <v>441270</v>
      </c>
      <c r="B2312" s="2" t="s">
        <v>2333</v>
      </c>
      <c r="C2312" s="3">
        <v>2423.5545830000001</v>
      </c>
    </row>
    <row r="2313" spans="1:3" x14ac:dyDescent="0.3">
      <c r="A2313" s="8">
        <v>106240</v>
      </c>
      <c r="B2313" s="2" t="s">
        <v>2334</v>
      </c>
      <c r="C2313" s="3">
        <v>386.93028509999999</v>
      </c>
    </row>
    <row r="2314" spans="1:3" x14ac:dyDescent="0.3">
      <c r="A2314" s="8">
        <v>131760</v>
      </c>
      <c r="B2314" s="2" t="s">
        <v>2335</v>
      </c>
      <c r="C2314" s="3">
        <v>541.8705698</v>
      </c>
    </row>
    <row r="2315" spans="1:3" x14ac:dyDescent="0.3">
      <c r="A2315" s="8">
        <v>65690</v>
      </c>
      <c r="B2315" s="2" t="s">
        <v>2336</v>
      </c>
      <c r="C2315" s="3">
        <v>354.74560774999998</v>
      </c>
    </row>
    <row r="2316" spans="1:3" x14ac:dyDescent="0.3">
      <c r="A2316" s="8">
        <v>140860</v>
      </c>
      <c r="B2316" s="2" t="s">
        <v>2337</v>
      </c>
      <c r="C2316" s="3">
        <v>8065.5354989999996</v>
      </c>
    </row>
    <row r="2317" spans="1:3" x14ac:dyDescent="0.3">
      <c r="A2317" s="8">
        <v>91700</v>
      </c>
      <c r="B2317" s="2" t="s">
        <v>2338</v>
      </c>
      <c r="C2317" s="3">
        <v>5167.1273677999998</v>
      </c>
    </row>
    <row r="2318" spans="1:3" x14ac:dyDescent="0.3">
      <c r="A2318" s="8">
        <v>202960</v>
      </c>
      <c r="B2318" s="2" t="s">
        <v>2339</v>
      </c>
      <c r="C2318" s="3">
        <v>130.47562289999999</v>
      </c>
    </row>
    <row r="2319" spans="1:3" x14ac:dyDescent="0.3">
      <c r="A2319" s="8">
        <v>32800</v>
      </c>
      <c r="B2319" s="2" t="s">
        <v>2340</v>
      </c>
      <c r="C2319" s="3">
        <v>487.9145436</v>
      </c>
    </row>
    <row r="2320" spans="1:3" x14ac:dyDescent="0.3">
      <c r="A2320" s="8">
        <v>318010</v>
      </c>
      <c r="B2320" s="2" t="s">
        <v>2341</v>
      </c>
      <c r="C2320" s="3">
        <v>1026.849271</v>
      </c>
    </row>
    <row r="2321" spans="1:3" x14ac:dyDescent="0.3">
      <c r="A2321" s="8">
        <v>36580</v>
      </c>
      <c r="B2321" s="2" t="s">
        <v>2342</v>
      </c>
      <c r="C2321" s="3">
        <v>1485.6452943500001</v>
      </c>
    </row>
    <row r="2322" spans="1:3" x14ac:dyDescent="0.3">
      <c r="A2322" s="8">
        <v>27710</v>
      </c>
      <c r="B2322" s="2" t="s">
        <v>2343</v>
      </c>
      <c r="C2322" s="3">
        <v>2211.61951</v>
      </c>
    </row>
    <row r="2323" spans="1:3" x14ac:dyDescent="0.3">
      <c r="A2323" s="8">
        <v>4720</v>
      </c>
      <c r="B2323" s="2" t="s">
        <v>2344</v>
      </c>
      <c r="C2323" s="3">
        <v>1136.6579019999999</v>
      </c>
    </row>
    <row r="2324" spans="1:3" x14ac:dyDescent="0.3">
      <c r="A2324" s="8">
        <v>225590</v>
      </c>
      <c r="B2324" s="2" t="s">
        <v>2345</v>
      </c>
      <c r="C2324" s="3">
        <v>487.45184790000002</v>
      </c>
    </row>
    <row r="2325" spans="1:3" x14ac:dyDescent="0.3">
      <c r="A2325" s="8">
        <v>54300</v>
      </c>
      <c r="B2325" s="2" t="s">
        <v>2346</v>
      </c>
      <c r="C2325" s="3">
        <v>415.71219574999998</v>
      </c>
    </row>
    <row r="2326" spans="1:3" x14ac:dyDescent="0.3">
      <c r="A2326" s="8">
        <v>68050</v>
      </c>
      <c r="B2326" s="2" t="s">
        <v>2347</v>
      </c>
      <c r="C2326" s="3">
        <v>1233.7710858</v>
      </c>
    </row>
    <row r="2327" spans="1:3" x14ac:dyDescent="0.3">
      <c r="A2327" s="8">
        <v>28670</v>
      </c>
      <c r="B2327" s="2" t="s">
        <v>2348</v>
      </c>
      <c r="C2327" s="3">
        <v>28973.667550400001</v>
      </c>
    </row>
    <row r="2328" spans="1:3" x14ac:dyDescent="0.3">
      <c r="A2328" s="8">
        <v>222110</v>
      </c>
      <c r="B2328" s="2" t="s">
        <v>2349</v>
      </c>
      <c r="C2328" s="3">
        <v>623.57359199999996</v>
      </c>
    </row>
    <row r="2329" spans="1:3" x14ac:dyDescent="0.3">
      <c r="A2329" s="8">
        <v>10820</v>
      </c>
      <c r="B2329" s="2" t="s">
        <v>2350</v>
      </c>
      <c r="C2329" s="3">
        <v>1408.2007779999999</v>
      </c>
    </row>
    <row r="2330" spans="1:3" x14ac:dyDescent="0.3">
      <c r="A2330" s="8">
        <v>16800</v>
      </c>
      <c r="B2330" s="2" t="s">
        <v>2351</v>
      </c>
      <c r="C2330" s="3">
        <v>3455.75</v>
      </c>
    </row>
    <row r="2331" spans="1:3" x14ac:dyDescent="0.3">
      <c r="A2331" s="8">
        <v>263750</v>
      </c>
      <c r="B2331" s="2" t="s">
        <v>2352</v>
      </c>
      <c r="C2331" s="3">
        <v>28809.780967499999</v>
      </c>
    </row>
    <row r="2332" spans="1:3" x14ac:dyDescent="0.3">
      <c r="A2332" s="8">
        <v>251970</v>
      </c>
      <c r="B2332" s="2" t="s">
        <v>2353</v>
      </c>
      <c r="C2332" s="3">
        <v>2070.8000000000002</v>
      </c>
    </row>
    <row r="2333" spans="1:3" x14ac:dyDescent="0.3">
      <c r="A2333" s="8">
        <v>1020</v>
      </c>
      <c r="B2333" s="2" t="s">
        <v>2354</v>
      </c>
      <c r="C2333" s="3">
        <v>611.23350849999997</v>
      </c>
    </row>
    <row r="2334" spans="1:3" x14ac:dyDescent="0.3">
      <c r="A2334" s="8">
        <v>327610</v>
      </c>
      <c r="B2334" s="2" t="s">
        <v>2355</v>
      </c>
      <c r="C2334" s="3">
        <v>1079.5634520000001</v>
      </c>
    </row>
    <row r="2335" spans="1:3" x14ac:dyDescent="0.3">
      <c r="A2335" s="8">
        <v>168360</v>
      </c>
      <c r="B2335" s="2" t="s">
        <v>2356</v>
      </c>
      <c r="C2335" s="3">
        <v>820.66334819999997</v>
      </c>
    </row>
    <row r="2336" spans="1:3" x14ac:dyDescent="0.3">
      <c r="A2336" s="8">
        <v>87010</v>
      </c>
      <c r="B2336" s="2" t="s">
        <v>2357</v>
      </c>
      <c r="C2336" s="3">
        <v>1742.9690785</v>
      </c>
    </row>
    <row r="2337" spans="1:3" x14ac:dyDescent="0.3">
      <c r="A2337" s="8">
        <v>90080</v>
      </c>
      <c r="B2337" s="2" t="s">
        <v>2358</v>
      </c>
      <c r="C2337" s="3">
        <v>768.63162599999998</v>
      </c>
    </row>
    <row r="2338" spans="1:3" x14ac:dyDescent="0.3">
      <c r="A2338" s="8">
        <v>10770</v>
      </c>
      <c r="B2338" s="2" t="s">
        <v>2359</v>
      </c>
      <c r="C2338" s="3">
        <v>732.73584659999995</v>
      </c>
    </row>
    <row r="2339" spans="1:3" x14ac:dyDescent="0.3">
      <c r="A2339" s="8">
        <v>119500</v>
      </c>
      <c r="B2339" s="2" t="s">
        <v>2360</v>
      </c>
      <c r="C2339" s="3">
        <v>460.26496320000001</v>
      </c>
    </row>
    <row r="2340" spans="1:3" x14ac:dyDescent="0.3">
      <c r="A2340" s="8">
        <v>389140</v>
      </c>
      <c r="B2340" s="2" t="s">
        <v>2361</v>
      </c>
      <c r="C2340" s="3">
        <v>1327.6874625</v>
      </c>
    </row>
    <row r="2341" spans="1:3" x14ac:dyDescent="0.3">
      <c r="A2341" s="8">
        <v>22100</v>
      </c>
      <c r="B2341" s="2" t="s">
        <v>2362</v>
      </c>
      <c r="C2341" s="3">
        <v>10733.6518674</v>
      </c>
    </row>
    <row r="2342" spans="1:3" x14ac:dyDescent="0.3">
      <c r="A2342" s="8">
        <v>58430</v>
      </c>
      <c r="B2342" s="2" t="s">
        <v>2363</v>
      </c>
      <c r="C2342" s="3">
        <v>2694</v>
      </c>
    </row>
    <row r="2343" spans="1:3" x14ac:dyDescent="0.3">
      <c r="A2343" s="8">
        <v>9520</v>
      </c>
      <c r="B2343" s="2" t="s">
        <v>2364</v>
      </c>
      <c r="C2343" s="3">
        <v>4705.6254390000004</v>
      </c>
    </row>
    <row r="2344" spans="1:3" x14ac:dyDescent="0.3">
      <c r="A2344" s="8">
        <v>47050</v>
      </c>
      <c r="B2344" s="2" t="s">
        <v>2365</v>
      </c>
      <c r="C2344" s="3">
        <v>29301.5978875</v>
      </c>
    </row>
    <row r="2345" spans="1:3" x14ac:dyDescent="0.3">
      <c r="A2345" s="8">
        <v>3670</v>
      </c>
      <c r="B2345" s="2" t="s">
        <v>2366</v>
      </c>
      <c r="C2345" s="3">
        <v>170806.4001</v>
      </c>
    </row>
    <row r="2346" spans="1:3" x14ac:dyDescent="0.3">
      <c r="A2346" s="8">
        <v>189690</v>
      </c>
      <c r="B2346" s="2" t="s">
        <v>2367</v>
      </c>
      <c r="C2346" s="3">
        <v>648.44139759999996</v>
      </c>
    </row>
    <row r="2347" spans="1:3" x14ac:dyDescent="0.3">
      <c r="A2347" s="8">
        <v>318020</v>
      </c>
      <c r="B2347" s="2" t="s">
        <v>2368</v>
      </c>
      <c r="C2347" s="3">
        <v>2291.871232</v>
      </c>
    </row>
    <row r="2348" spans="1:3" x14ac:dyDescent="0.3">
      <c r="A2348" s="8">
        <v>256630</v>
      </c>
      <c r="B2348" s="2" t="s">
        <v>2369</v>
      </c>
      <c r="C2348" s="3">
        <v>1235.3376335999999</v>
      </c>
    </row>
    <row r="2349" spans="1:3" x14ac:dyDescent="0.3">
      <c r="A2349" s="8">
        <v>331380</v>
      </c>
      <c r="B2349" s="2" t="s">
        <v>2370</v>
      </c>
      <c r="C2349" s="3">
        <v>392.40078920000002</v>
      </c>
    </row>
    <row r="2350" spans="1:3" x14ac:dyDescent="0.3">
      <c r="A2350" s="8">
        <v>234100</v>
      </c>
      <c r="B2350" s="2" t="s">
        <v>2371</v>
      </c>
      <c r="C2350" s="3">
        <v>1000.83721725</v>
      </c>
    </row>
    <row r="2351" spans="1:3" x14ac:dyDescent="0.3">
      <c r="A2351" s="8">
        <v>41020</v>
      </c>
      <c r="B2351" s="2" t="s">
        <v>2372</v>
      </c>
      <c r="C2351" s="3">
        <v>769.33913399999994</v>
      </c>
    </row>
    <row r="2352" spans="1:3" x14ac:dyDescent="0.3">
      <c r="A2352" s="8">
        <v>114630</v>
      </c>
      <c r="B2352" s="2" t="s">
        <v>2373</v>
      </c>
      <c r="C2352" s="3">
        <v>629.02418939999995</v>
      </c>
    </row>
    <row r="2353" spans="1:3" x14ac:dyDescent="0.3">
      <c r="A2353" s="8">
        <v>290720</v>
      </c>
      <c r="B2353" s="2" t="s">
        <v>2374</v>
      </c>
      <c r="C2353" s="3">
        <v>1388.430936</v>
      </c>
    </row>
    <row r="2354" spans="1:3" x14ac:dyDescent="0.3">
      <c r="A2354" s="8">
        <v>5670</v>
      </c>
      <c r="B2354" s="2" t="s">
        <v>2375</v>
      </c>
      <c r="C2354" s="3">
        <v>597</v>
      </c>
    </row>
    <row r="2355" spans="1:3" x14ac:dyDescent="0.3">
      <c r="A2355" s="8">
        <v>94940</v>
      </c>
      <c r="B2355" s="2" t="s">
        <v>2376</v>
      </c>
      <c r="C2355" s="3">
        <v>631.28464299999996</v>
      </c>
    </row>
    <row r="2356" spans="1:3" x14ac:dyDescent="0.3">
      <c r="A2356" s="8">
        <v>7330</v>
      </c>
      <c r="B2356" s="2" t="s">
        <v>2377</v>
      </c>
      <c r="C2356" s="3">
        <v>1900.4328</v>
      </c>
    </row>
    <row r="2357" spans="1:3" x14ac:dyDescent="0.3">
      <c r="A2357" s="8">
        <v>17810</v>
      </c>
      <c r="B2357" s="2" t="s">
        <v>2378</v>
      </c>
      <c r="C2357" s="3">
        <v>4288.5609750000003</v>
      </c>
    </row>
    <row r="2358" spans="1:3" x14ac:dyDescent="0.3">
      <c r="A2358" s="8">
        <v>93380</v>
      </c>
      <c r="B2358" s="2" t="s">
        <v>2379</v>
      </c>
      <c r="C2358" s="3">
        <v>388.25700089999998</v>
      </c>
    </row>
    <row r="2359" spans="1:3" x14ac:dyDescent="0.3">
      <c r="A2359" s="8">
        <v>23900</v>
      </c>
      <c r="B2359" s="2" t="s">
        <v>2380</v>
      </c>
      <c r="C2359" s="3">
        <v>2022.3</v>
      </c>
    </row>
    <row r="2360" spans="1:3" x14ac:dyDescent="0.3">
      <c r="A2360" s="8">
        <v>103140</v>
      </c>
      <c r="B2360" s="2" t="s">
        <v>2381</v>
      </c>
      <c r="C2360" s="3">
        <v>8561.4169290000009</v>
      </c>
    </row>
    <row r="2361" spans="1:3" x14ac:dyDescent="0.3">
      <c r="A2361" s="8">
        <v>5810</v>
      </c>
      <c r="B2361" s="2" t="s">
        <v>2382</v>
      </c>
      <c r="C2361" s="3">
        <v>2888.6440200000002</v>
      </c>
    </row>
    <row r="2362" spans="1:3" x14ac:dyDescent="0.3">
      <c r="A2362" s="8">
        <v>371950</v>
      </c>
      <c r="B2362" s="2" t="s">
        <v>2383</v>
      </c>
      <c r="C2362" s="3">
        <v>2619.5407559999999</v>
      </c>
    </row>
    <row r="2363" spans="1:3" x14ac:dyDescent="0.3">
      <c r="A2363" s="8">
        <v>370090</v>
      </c>
      <c r="B2363" s="2" t="s">
        <v>2384</v>
      </c>
      <c r="C2363" s="3">
        <v>1652.94085</v>
      </c>
    </row>
    <row r="2364" spans="1:3" x14ac:dyDescent="0.3">
      <c r="A2364" s="8">
        <v>341170</v>
      </c>
      <c r="B2364" s="2" t="s">
        <v>2385</v>
      </c>
      <c r="C2364" s="3">
        <v>473.04897</v>
      </c>
    </row>
    <row r="2365" spans="1:3" x14ac:dyDescent="0.3">
      <c r="A2365" s="8">
        <v>220100</v>
      </c>
      <c r="B2365" s="2" t="s">
        <v>2386</v>
      </c>
      <c r="C2365" s="3">
        <v>2298.6241199999999</v>
      </c>
    </row>
    <row r="2366" spans="1:3" x14ac:dyDescent="0.3">
      <c r="A2366" s="8">
        <v>35200</v>
      </c>
      <c r="B2366" s="2" t="s">
        <v>2387</v>
      </c>
      <c r="C2366" s="3">
        <v>384.84483449999999</v>
      </c>
    </row>
    <row r="2367" spans="1:3" x14ac:dyDescent="0.3">
      <c r="A2367" s="8">
        <v>334970</v>
      </c>
      <c r="B2367" s="2" t="s">
        <v>2388</v>
      </c>
      <c r="C2367" s="3">
        <v>2297.6596344</v>
      </c>
    </row>
    <row r="2368" spans="1:3" x14ac:dyDescent="0.3">
      <c r="A2368" s="8">
        <v>950210</v>
      </c>
      <c r="B2368" s="2" t="s">
        <v>2389</v>
      </c>
      <c r="C2368" s="3">
        <v>4957.9327874999999</v>
      </c>
    </row>
    <row r="2369" spans="1:3" x14ac:dyDescent="0.3">
      <c r="A2369" s="8">
        <v>203690</v>
      </c>
      <c r="B2369" s="2" t="s">
        <v>2390</v>
      </c>
      <c r="C2369" s="3">
        <v>569.22319040000002</v>
      </c>
    </row>
    <row r="2370" spans="1:3" x14ac:dyDescent="0.3">
      <c r="A2370" s="8">
        <v>321260</v>
      </c>
      <c r="B2370" s="2" t="s">
        <v>2391</v>
      </c>
      <c r="C2370" s="3">
        <v>785.14953939999998</v>
      </c>
    </row>
    <row r="2371" spans="1:3" x14ac:dyDescent="0.3">
      <c r="A2371" s="8">
        <v>303360</v>
      </c>
      <c r="B2371" s="2" t="s">
        <v>2392</v>
      </c>
      <c r="C2371" s="3">
        <v>757.80326249999996</v>
      </c>
    </row>
    <row r="2372" spans="1:3" x14ac:dyDescent="0.3">
      <c r="A2372" s="8">
        <v>53610</v>
      </c>
      <c r="B2372" s="2" t="s">
        <v>2393</v>
      </c>
      <c r="C2372" s="3">
        <v>2607</v>
      </c>
    </row>
    <row r="2373" spans="1:3" x14ac:dyDescent="0.3">
      <c r="A2373" s="8">
        <v>377220</v>
      </c>
      <c r="B2373" s="2" t="s">
        <v>2394</v>
      </c>
      <c r="C2373" s="3">
        <v>1130.9845</v>
      </c>
    </row>
    <row r="2374" spans="1:3" x14ac:dyDescent="0.3">
      <c r="A2374" s="8">
        <v>335810</v>
      </c>
      <c r="B2374" s="2" t="s">
        <v>2395</v>
      </c>
      <c r="C2374" s="3">
        <v>723.48287500000004</v>
      </c>
    </row>
    <row r="2375" spans="1:3" x14ac:dyDescent="0.3">
      <c r="A2375" s="8">
        <v>53160</v>
      </c>
      <c r="B2375" s="2" t="s">
        <v>2396</v>
      </c>
      <c r="C2375" s="3">
        <v>449.4</v>
      </c>
    </row>
    <row r="2376" spans="1:3" x14ac:dyDescent="0.3">
      <c r="A2376" s="8">
        <v>405000</v>
      </c>
      <c r="B2376" s="2" t="s">
        <v>2397</v>
      </c>
      <c r="C2376" s="3">
        <v>1213.6075129999999</v>
      </c>
    </row>
    <row r="2377" spans="1:3" x14ac:dyDescent="0.3">
      <c r="A2377" s="8">
        <v>41590</v>
      </c>
      <c r="B2377" s="2" t="s">
        <v>2398</v>
      </c>
      <c r="C2377" s="3">
        <v>1813.9417676</v>
      </c>
    </row>
    <row r="2378" spans="1:3" x14ac:dyDescent="0.3">
      <c r="A2378" s="8">
        <v>367000</v>
      </c>
      <c r="B2378" s="2" t="s">
        <v>2399</v>
      </c>
      <c r="C2378" s="3">
        <v>897.26320950000002</v>
      </c>
    </row>
    <row r="2379" spans="1:3" x14ac:dyDescent="0.3">
      <c r="A2379" s="8">
        <v>75130</v>
      </c>
      <c r="B2379" s="2" t="s">
        <v>2400</v>
      </c>
      <c r="C2379" s="3">
        <v>451.29598800000002</v>
      </c>
    </row>
    <row r="2380" spans="1:3" x14ac:dyDescent="0.3">
      <c r="A2380" s="8">
        <v>222670</v>
      </c>
      <c r="B2380" s="2" t="s">
        <v>2401</v>
      </c>
      <c r="C2380" s="3">
        <v>126.2265975</v>
      </c>
    </row>
    <row r="2381" spans="1:3" x14ac:dyDescent="0.3">
      <c r="A2381" s="8">
        <v>9810</v>
      </c>
      <c r="B2381" s="2" t="s">
        <v>2402</v>
      </c>
      <c r="C2381" s="3">
        <v>898.99335503999998</v>
      </c>
    </row>
    <row r="2382" spans="1:3" x14ac:dyDescent="0.3">
      <c r="A2382" s="8">
        <v>237820</v>
      </c>
      <c r="B2382" s="2" t="s">
        <v>2403</v>
      </c>
      <c r="C2382" s="3">
        <v>668.293994</v>
      </c>
    </row>
    <row r="2383" spans="1:3" x14ac:dyDescent="0.3">
      <c r="A2383" s="8">
        <v>23770</v>
      </c>
      <c r="B2383" s="2" t="s">
        <v>2404</v>
      </c>
      <c r="C2383" s="3">
        <v>569.8433</v>
      </c>
    </row>
    <row r="2384" spans="1:3" x14ac:dyDescent="0.3">
      <c r="A2384" s="8">
        <v>300080</v>
      </c>
      <c r="B2384" s="2" t="s">
        <v>2405</v>
      </c>
      <c r="C2384" s="3">
        <v>1552.666185</v>
      </c>
    </row>
    <row r="2385" spans="1:3" x14ac:dyDescent="0.3">
      <c r="A2385" s="8">
        <v>150440</v>
      </c>
      <c r="B2385" s="2" t="s">
        <v>2406</v>
      </c>
      <c r="C2385" s="3">
        <v>95.080195279999998</v>
      </c>
    </row>
    <row r="2386" spans="1:3" x14ac:dyDescent="0.3">
      <c r="A2386" s="8">
        <v>32580</v>
      </c>
      <c r="B2386" s="2" t="s">
        <v>2407</v>
      </c>
      <c r="C2386" s="3">
        <v>427.4036256</v>
      </c>
    </row>
    <row r="2387" spans="1:3" x14ac:dyDescent="0.3">
      <c r="A2387" s="8">
        <v>51380</v>
      </c>
      <c r="B2387" s="2" t="s">
        <v>2408</v>
      </c>
      <c r="C2387" s="3">
        <v>756.26554959999999</v>
      </c>
    </row>
    <row r="2388" spans="1:3" x14ac:dyDescent="0.3">
      <c r="A2388" s="8">
        <v>241820</v>
      </c>
      <c r="B2388" s="2" t="s">
        <v>2409</v>
      </c>
      <c r="C2388" s="3">
        <v>1358.1419430000001</v>
      </c>
    </row>
    <row r="2389" spans="1:3" x14ac:dyDescent="0.3">
      <c r="A2389" s="8">
        <v>237750</v>
      </c>
      <c r="B2389" s="2" t="s">
        <v>2410</v>
      </c>
      <c r="C2389" s="3">
        <v>367.05790000000002</v>
      </c>
    </row>
    <row r="2390" spans="1:3" x14ac:dyDescent="0.3">
      <c r="A2390" s="8">
        <v>24850</v>
      </c>
      <c r="B2390" s="2" t="s">
        <v>2411</v>
      </c>
      <c r="C2390" s="3">
        <v>387.07239204000001</v>
      </c>
    </row>
    <row r="2391" spans="1:3" x14ac:dyDescent="0.3">
      <c r="A2391" s="8">
        <v>319660</v>
      </c>
      <c r="B2391" s="2" t="s">
        <v>2412</v>
      </c>
      <c r="C2391" s="3">
        <v>5127.1083779999999</v>
      </c>
    </row>
    <row r="2392" spans="1:3" x14ac:dyDescent="0.3">
      <c r="A2392" s="8">
        <v>31980</v>
      </c>
      <c r="B2392" s="2" t="s">
        <v>2413</v>
      </c>
      <c r="C2392" s="3">
        <v>1707.7416840000001</v>
      </c>
    </row>
    <row r="2393" spans="1:3" x14ac:dyDescent="0.3">
      <c r="A2393" s="8">
        <v>2230</v>
      </c>
      <c r="B2393" s="2" t="s">
        <v>2414</v>
      </c>
      <c r="C2393" s="3">
        <v>702.19197510000004</v>
      </c>
    </row>
    <row r="2394" spans="1:3" x14ac:dyDescent="0.3">
      <c r="A2394" s="8">
        <v>57880</v>
      </c>
      <c r="B2394" s="2" t="s">
        <v>2415</v>
      </c>
      <c r="C2394" s="3">
        <v>2067.248325</v>
      </c>
    </row>
    <row r="2395" spans="1:3" x14ac:dyDescent="0.3">
      <c r="A2395" s="8">
        <v>43370</v>
      </c>
      <c r="B2395" s="2" t="s">
        <v>2416</v>
      </c>
      <c r="C2395" s="3">
        <v>1520.4</v>
      </c>
    </row>
    <row r="2396" spans="1:3" x14ac:dyDescent="0.3">
      <c r="A2396" s="8">
        <v>242350</v>
      </c>
      <c r="B2396" s="2" t="s">
        <v>2417</v>
      </c>
      <c r="C2396" s="3">
        <v>170.700492</v>
      </c>
    </row>
    <row r="2397" spans="1:3" x14ac:dyDescent="0.3">
      <c r="A2397" s="8">
        <v>239890</v>
      </c>
      <c r="B2397" s="2" t="s">
        <v>2418</v>
      </c>
      <c r="C2397" s="3">
        <v>1385.5981159999999</v>
      </c>
    </row>
    <row r="2398" spans="1:3" x14ac:dyDescent="0.3">
      <c r="A2398" s="8">
        <v>347740</v>
      </c>
      <c r="B2398" s="2" t="s">
        <v>2419</v>
      </c>
      <c r="C2398" s="3">
        <v>945.33314399999995</v>
      </c>
    </row>
    <row r="2399" spans="1:3" x14ac:dyDescent="0.3">
      <c r="A2399" s="8">
        <v>137400</v>
      </c>
      <c r="B2399" s="2" t="s">
        <v>2420</v>
      </c>
      <c r="C2399" s="3">
        <v>11598.010979999999</v>
      </c>
    </row>
    <row r="2400" spans="1:3" x14ac:dyDescent="0.3">
      <c r="A2400" s="8">
        <v>128660</v>
      </c>
      <c r="B2400" s="2" t="s">
        <v>2421</v>
      </c>
      <c r="C2400" s="3">
        <v>884.24010484999997</v>
      </c>
    </row>
    <row r="2401" spans="1:3" x14ac:dyDescent="0.3">
      <c r="A2401" s="8">
        <v>6140</v>
      </c>
      <c r="B2401" s="2" t="s">
        <v>2422</v>
      </c>
      <c r="C2401" s="3">
        <v>895.5</v>
      </c>
    </row>
    <row r="2402" spans="1:3" x14ac:dyDescent="0.3">
      <c r="A2402" s="8">
        <v>376180</v>
      </c>
      <c r="B2402" s="2" t="s">
        <v>2423</v>
      </c>
      <c r="C2402" s="3">
        <v>382.114126</v>
      </c>
    </row>
    <row r="2403" spans="1:3" x14ac:dyDescent="0.3">
      <c r="A2403" s="8">
        <v>304840</v>
      </c>
      <c r="B2403" s="2" t="s">
        <v>2424</v>
      </c>
      <c r="C2403" s="3">
        <v>1563.10644</v>
      </c>
    </row>
    <row r="2404" spans="1:3" x14ac:dyDescent="0.3">
      <c r="A2404" s="8">
        <v>62970</v>
      </c>
      <c r="B2404" s="2" t="s">
        <v>2425</v>
      </c>
      <c r="C2404" s="3">
        <v>278.31473149999999</v>
      </c>
    </row>
    <row r="2405" spans="1:3" x14ac:dyDescent="0.3">
      <c r="A2405" s="8">
        <v>87600</v>
      </c>
      <c r="B2405" s="2" t="s">
        <v>2426</v>
      </c>
      <c r="C2405" s="3">
        <v>712.94051339999999</v>
      </c>
    </row>
    <row r="2406" spans="1:3" x14ac:dyDescent="0.3">
      <c r="A2406" s="8">
        <v>291810</v>
      </c>
      <c r="B2406" s="2" t="s">
        <v>2427</v>
      </c>
      <c r="C2406" s="3">
        <v>881.88481920000004</v>
      </c>
    </row>
    <row r="2407" spans="1:3" x14ac:dyDescent="0.3">
      <c r="A2407" s="8">
        <v>161580</v>
      </c>
      <c r="B2407" s="2" t="s">
        <v>2428</v>
      </c>
      <c r="C2407" s="3">
        <v>1732.7416315999999</v>
      </c>
    </row>
    <row r="2408" spans="1:3" x14ac:dyDescent="0.3">
      <c r="A2408" s="8">
        <v>347770</v>
      </c>
      <c r="B2408" s="2" t="s">
        <v>2429</v>
      </c>
      <c r="C2408" s="3">
        <v>771.68733180000004</v>
      </c>
    </row>
    <row r="2409" spans="1:3" x14ac:dyDescent="0.3">
      <c r="A2409" s="8">
        <v>163730</v>
      </c>
      <c r="B2409" s="2" t="s">
        <v>2430</v>
      </c>
      <c r="C2409" s="3">
        <v>1130.647653</v>
      </c>
    </row>
    <row r="2410" spans="1:3" x14ac:dyDescent="0.3">
      <c r="A2410" s="8">
        <v>341160</v>
      </c>
      <c r="B2410" s="2" t="s">
        <v>2431</v>
      </c>
      <c r="C2410" s="3">
        <v>125.0505</v>
      </c>
    </row>
    <row r="2411" spans="1:3" x14ac:dyDescent="0.3">
      <c r="A2411" s="8">
        <v>343510</v>
      </c>
      <c r="B2411" s="2" t="s">
        <v>2432</v>
      </c>
      <c r="C2411" s="3">
        <v>81.603499999999997</v>
      </c>
    </row>
    <row r="2412" spans="1:3" x14ac:dyDescent="0.3">
      <c r="A2412" s="8">
        <v>388220</v>
      </c>
      <c r="B2412" s="2" t="s">
        <v>2433</v>
      </c>
      <c r="C2412" s="3">
        <v>139.45099999999999</v>
      </c>
    </row>
    <row r="2413" spans="1:3" x14ac:dyDescent="0.3">
      <c r="A2413" s="8">
        <v>400560</v>
      </c>
      <c r="B2413" s="2" t="s">
        <v>2434</v>
      </c>
      <c r="C2413" s="3">
        <v>65.88</v>
      </c>
    </row>
    <row r="2414" spans="1:3" x14ac:dyDescent="0.3">
      <c r="A2414" s="8">
        <v>406760</v>
      </c>
      <c r="B2414" s="2" t="s">
        <v>2435</v>
      </c>
      <c r="C2414" s="3">
        <v>149.3115</v>
      </c>
    </row>
    <row r="2415" spans="1:3" x14ac:dyDescent="0.3">
      <c r="A2415" s="8">
        <v>418170</v>
      </c>
      <c r="B2415" s="2" t="s">
        <v>2436</v>
      </c>
      <c r="C2415" s="3">
        <v>120.5005</v>
      </c>
    </row>
    <row r="2416" spans="1:3" x14ac:dyDescent="0.3">
      <c r="A2416" s="8">
        <v>427950</v>
      </c>
      <c r="B2416" s="2" t="s">
        <v>2437</v>
      </c>
      <c r="C2416" s="3">
        <v>96.358500000000006</v>
      </c>
    </row>
    <row r="2417" spans="1:3" x14ac:dyDescent="0.3">
      <c r="A2417" s="8">
        <v>430230</v>
      </c>
      <c r="B2417" s="2" t="s">
        <v>2438</v>
      </c>
      <c r="C2417" s="3">
        <v>158.8794</v>
      </c>
    </row>
    <row r="2418" spans="1:3" x14ac:dyDescent="0.3">
      <c r="A2418" s="8">
        <v>435620</v>
      </c>
      <c r="B2418" s="2" t="s">
        <v>2439</v>
      </c>
      <c r="C2418" s="3">
        <v>409.55040000000002</v>
      </c>
    </row>
    <row r="2419" spans="1:3" x14ac:dyDescent="0.3">
      <c r="A2419" s="8">
        <v>86790</v>
      </c>
      <c r="B2419" s="2" t="s">
        <v>2440</v>
      </c>
      <c r="C2419" s="3">
        <v>136115.59896</v>
      </c>
    </row>
    <row r="2420" spans="1:3" x14ac:dyDescent="0.3">
      <c r="A2420" s="8">
        <v>299030</v>
      </c>
      <c r="B2420" s="2" t="s">
        <v>2441</v>
      </c>
      <c r="C2420" s="3">
        <v>4969.65805</v>
      </c>
    </row>
    <row r="2421" spans="1:3" x14ac:dyDescent="0.3">
      <c r="A2421" s="8">
        <v>67310</v>
      </c>
      <c r="B2421" s="2" t="s">
        <v>2442</v>
      </c>
      <c r="C2421" s="3">
        <v>5175.5602319999998</v>
      </c>
    </row>
    <row r="2422" spans="1:3" x14ac:dyDescent="0.3">
      <c r="A2422" s="8">
        <v>372290</v>
      </c>
      <c r="B2422" s="2" t="s">
        <v>2443</v>
      </c>
      <c r="C2422" s="3">
        <v>87.371200000000002</v>
      </c>
    </row>
    <row r="2423" spans="1:3" x14ac:dyDescent="0.3">
      <c r="A2423" s="8">
        <v>166090</v>
      </c>
      <c r="B2423" s="2" t="s">
        <v>2444</v>
      </c>
      <c r="C2423" s="3">
        <v>7170.2206619999997</v>
      </c>
    </row>
    <row r="2424" spans="1:3" x14ac:dyDescent="0.3">
      <c r="A2424" s="8">
        <v>293480</v>
      </c>
      <c r="B2424" s="2" t="s">
        <v>2445</v>
      </c>
      <c r="C2424" s="3">
        <v>2799.2389950000002</v>
      </c>
    </row>
    <row r="2425" spans="1:3" x14ac:dyDescent="0.3">
      <c r="A2425" s="8">
        <v>39130</v>
      </c>
      <c r="B2425" s="2" t="s">
        <v>2446</v>
      </c>
      <c r="C2425" s="3">
        <v>8789.4733799999995</v>
      </c>
    </row>
    <row r="2426" spans="1:3" x14ac:dyDescent="0.3">
      <c r="A2426" s="8">
        <v>136480</v>
      </c>
      <c r="B2426" s="2" t="s">
        <v>2447</v>
      </c>
      <c r="C2426" s="3">
        <v>2920.7668050000002</v>
      </c>
    </row>
    <row r="2427" spans="1:3" x14ac:dyDescent="0.3">
      <c r="A2427" s="8">
        <v>3380</v>
      </c>
      <c r="B2427" s="2" t="s">
        <v>2448</v>
      </c>
      <c r="C2427" s="3">
        <v>8848.4440589999995</v>
      </c>
    </row>
    <row r="2428" spans="1:3" x14ac:dyDescent="0.3">
      <c r="A2428" s="8">
        <v>101670</v>
      </c>
      <c r="B2428" s="2" t="s">
        <v>2449</v>
      </c>
      <c r="C2428" s="3">
        <v>5717.3378560000001</v>
      </c>
    </row>
    <row r="2429" spans="1:3" x14ac:dyDescent="0.3">
      <c r="A2429" s="8">
        <v>365590</v>
      </c>
      <c r="B2429" s="2" t="s">
        <v>2450</v>
      </c>
      <c r="C2429" s="3">
        <v>1347.0820495999999</v>
      </c>
    </row>
    <row r="2430" spans="1:3" x14ac:dyDescent="0.3">
      <c r="A2430" s="8">
        <v>149980</v>
      </c>
      <c r="B2430" s="2" t="s">
        <v>2451</v>
      </c>
      <c r="C2430" s="3">
        <v>885.73245599999996</v>
      </c>
    </row>
    <row r="2431" spans="1:3" x14ac:dyDescent="0.3">
      <c r="A2431" s="8">
        <v>13030</v>
      </c>
      <c r="B2431" s="2" t="s">
        <v>2452</v>
      </c>
      <c r="C2431" s="3">
        <v>3124.2367439999998</v>
      </c>
    </row>
    <row r="2432" spans="1:3" x14ac:dyDescent="0.3">
      <c r="A2432" s="8">
        <v>352820</v>
      </c>
      <c r="B2432" s="2" t="s">
        <v>2453</v>
      </c>
      <c r="C2432" s="3">
        <v>63477.449045000001</v>
      </c>
    </row>
    <row r="2433" spans="1:3" x14ac:dyDescent="0.3">
      <c r="A2433" s="8">
        <v>126700</v>
      </c>
      <c r="B2433" s="2" t="s">
        <v>2454</v>
      </c>
      <c r="C2433" s="3">
        <v>2659.6959360000001</v>
      </c>
    </row>
    <row r="2434" spans="1:3" x14ac:dyDescent="0.3">
      <c r="A2434" s="8">
        <v>106080</v>
      </c>
      <c r="B2434" s="2" t="s">
        <v>2455</v>
      </c>
      <c r="C2434" s="3">
        <v>759.31762500000002</v>
      </c>
    </row>
    <row r="2435" spans="1:3" x14ac:dyDescent="0.3">
      <c r="A2435" s="8">
        <v>71090</v>
      </c>
      <c r="B2435" s="2" t="s">
        <v>2456</v>
      </c>
      <c r="C2435" s="3">
        <v>908.61619499999995</v>
      </c>
    </row>
    <row r="2436" spans="1:3" x14ac:dyDescent="0.3">
      <c r="A2436" s="8">
        <v>377400</v>
      </c>
      <c r="B2436" s="2" t="s">
        <v>2457</v>
      </c>
      <c r="C2436" s="3">
        <v>108.42037500000001</v>
      </c>
    </row>
    <row r="2437" spans="1:3" x14ac:dyDescent="0.3">
      <c r="A2437" s="8">
        <v>400840</v>
      </c>
      <c r="B2437" s="2" t="s">
        <v>2458</v>
      </c>
      <c r="C2437" s="3">
        <v>102.4</v>
      </c>
    </row>
    <row r="2438" spans="1:3" x14ac:dyDescent="0.3">
      <c r="A2438" s="8">
        <v>221840</v>
      </c>
      <c r="B2438" s="2" t="s">
        <v>2459</v>
      </c>
      <c r="C2438" s="3">
        <v>673.22019599999999</v>
      </c>
    </row>
    <row r="2439" spans="1:3" x14ac:dyDescent="0.3">
      <c r="A2439" s="8">
        <v>106190</v>
      </c>
      <c r="B2439" s="2" t="s">
        <v>2460</v>
      </c>
      <c r="C2439" s="3">
        <v>790.39919299999997</v>
      </c>
    </row>
    <row r="2440" spans="1:3" x14ac:dyDescent="0.3">
      <c r="A2440" s="8">
        <v>19490</v>
      </c>
      <c r="B2440" s="2" t="s">
        <v>2461</v>
      </c>
      <c r="C2440" s="3">
        <v>237.39723280000001</v>
      </c>
    </row>
    <row r="2441" spans="1:3" x14ac:dyDescent="0.3">
      <c r="A2441" s="8">
        <v>80</v>
      </c>
      <c r="B2441" s="2" t="s">
        <v>2462</v>
      </c>
      <c r="C2441" s="3">
        <v>18480.2064985</v>
      </c>
    </row>
    <row r="2442" spans="1:3" x14ac:dyDescent="0.3">
      <c r="A2442" s="8">
        <v>87</v>
      </c>
      <c r="B2442" s="2" t="s">
        <v>2463</v>
      </c>
      <c r="C2442" s="3">
        <v>187.03783899999999</v>
      </c>
    </row>
    <row r="2443" spans="1:3" x14ac:dyDescent="0.3">
      <c r="A2443" s="8">
        <v>140</v>
      </c>
      <c r="B2443" s="2" t="s">
        <v>2464</v>
      </c>
      <c r="C2443" s="3">
        <v>2413.5035600000001</v>
      </c>
    </row>
    <row r="2444" spans="1:3" x14ac:dyDescent="0.3">
      <c r="A2444" s="8">
        <v>145</v>
      </c>
      <c r="B2444" s="2" t="s">
        <v>2465</v>
      </c>
      <c r="C2444" s="3">
        <v>62.382325000000002</v>
      </c>
    </row>
    <row r="2445" spans="1:3" x14ac:dyDescent="0.3">
      <c r="A2445" s="8">
        <v>373200</v>
      </c>
      <c r="B2445" s="2" t="s">
        <v>2466</v>
      </c>
      <c r="C2445" s="3">
        <v>1404.3833999999999</v>
      </c>
    </row>
    <row r="2446" spans="1:3" x14ac:dyDescent="0.3">
      <c r="A2446" s="8">
        <v>66130</v>
      </c>
      <c r="B2446" s="2" t="s">
        <v>2467</v>
      </c>
      <c r="C2446" s="3">
        <v>770.56</v>
      </c>
    </row>
    <row r="2447" spans="1:3" x14ac:dyDescent="0.3">
      <c r="A2447" s="8">
        <v>152550</v>
      </c>
      <c r="B2447" s="2" t="s">
        <v>2468</v>
      </c>
      <c r="C2447" s="3">
        <v>1141.326</v>
      </c>
    </row>
    <row r="2448" spans="1:3" x14ac:dyDescent="0.3">
      <c r="A2448" s="8">
        <v>4590</v>
      </c>
      <c r="B2448" s="2" t="s">
        <v>2469</v>
      </c>
      <c r="C2448" s="3">
        <v>710.25</v>
      </c>
    </row>
    <row r="2449" spans="1:3" x14ac:dyDescent="0.3">
      <c r="A2449" s="8">
        <v>36460</v>
      </c>
      <c r="B2449" s="2" t="s">
        <v>2470</v>
      </c>
      <c r="C2449" s="3">
        <v>32309.55</v>
      </c>
    </row>
    <row r="2450" spans="1:3" x14ac:dyDescent="0.3">
      <c r="A2450" s="8">
        <v>39340</v>
      </c>
      <c r="B2450" s="2" t="s">
        <v>2471</v>
      </c>
      <c r="C2450" s="3">
        <v>1327.1</v>
      </c>
    </row>
    <row r="2451" spans="1:3" x14ac:dyDescent="0.3">
      <c r="A2451" s="8">
        <v>5430</v>
      </c>
      <c r="B2451" s="2" t="s">
        <v>2472</v>
      </c>
      <c r="C2451" s="3">
        <v>1245.9606925000001</v>
      </c>
    </row>
    <row r="2452" spans="1:3" x14ac:dyDescent="0.3">
      <c r="A2452" s="8">
        <v>71050</v>
      </c>
      <c r="B2452" s="2" t="s">
        <v>2473</v>
      </c>
      <c r="C2452" s="3">
        <v>32878.335279999999</v>
      </c>
    </row>
    <row r="2453" spans="1:3" x14ac:dyDescent="0.3">
      <c r="A2453" s="8">
        <v>71055</v>
      </c>
      <c r="B2453" s="2" t="s">
        <v>2474</v>
      </c>
      <c r="C2453" s="3">
        <v>2852.968237</v>
      </c>
    </row>
    <row r="2454" spans="1:3" x14ac:dyDescent="0.3">
      <c r="A2454" s="8">
        <v>34950</v>
      </c>
      <c r="B2454" s="2" t="s">
        <v>2475</v>
      </c>
      <c r="C2454" s="3">
        <v>3278.2511079999999</v>
      </c>
    </row>
    <row r="2455" spans="1:3" x14ac:dyDescent="0.3">
      <c r="A2455" s="8">
        <v>10040</v>
      </c>
      <c r="B2455" s="2" t="s">
        <v>2476</v>
      </c>
      <c r="C2455" s="3">
        <v>1215.5850352</v>
      </c>
    </row>
    <row r="2456" spans="1:3" x14ac:dyDescent="0.3">
      <c r="A2456" s="8">
        <v>25540</v>
      </c>
      <c r="B2456" s="2" t="s">
        <v>2477</v>
      </c>
      <c r="C2456" s="3">
        <v>5967.7950000000001</v>
      </c>
    </row>
    <row r="2457" spans="1:3" x14ac:dyDescent="0.3">
      <c r="A2457" s="8">
        <v>222980</v>
      </c>
      <c r="B2457" s="2" t="s">
        <v>2478</v>
      </c>
      <c r="C2457" s="3">
        <v>643.1354589</v>
      </c>
    </row>
    <row r="2458" spans="1:3" x14ac:dyDescent="0.3">
      <c r="A2458" s="8">
        <v>331660</v>
      </c>
      <c r="B2458" s="2" t="s">
        <v>2479</v>
      </c>
      <c r="C2458" s="3">
        <v>170.5</v>
      </c>
    </row>
    <row r="2459" spans="1:3" x14ac:dyDescent="0.3">
      <c r="A2459" s="8">
        <v>256840</v>
      </c>
      <c r="B2459" s="2" t="s">
        <v>2480</v>
      </c>
      <c r="C2459" s="3">
        <v>3662.9708495999998</v>
      </c>
    </row>
    <row r="2460" spans="1:3" x14ac:dyDescent="0.3">
      <c r="A2460" s="8">
        <v>4090</v>
      </c>
      <c r="B2460" s="2" t="s">
        <v>2481</v>
      </c>
      <c r="C2460" s="3">
        <v>1466.1708599999999</v>
      </c>
    </row>
    <row r="2461" spans="1:3" x14ac:dyDescent="0.3">
      <c r="A2461" s="8">
        <v>25550</v>
      </c>
      <c r="B2461" s="2" t="s">
        <v>2482</v>
      </c>
      <c r="C2461" s="3">
        <v>1195.4599000000001</v>
      </c>
    </row>
    <row r="2462" spans="1:3" x14ac:dyDescent="0.3">
      <c r="A2462" s="8">
        <v>2200</v>
      </c>
      <c r="B2462" s="2" t="s">
        <v>2483</v>
      </c>
      <c r="C2462" s="3">
        <v>1168</v>
      </c>
    </row>
    <row r="2463" spans="1:3" x14ac:dyDescent="0.3">
      <c r="A2463" s="8">
        <v>2960</v>
      </c>
      <c r="B2463" s="2" t="s">
        <v>2484</v>
      </c>
      <c r="C2463" s="3">
        <v>3250</v>
      </c>
    </row>
    <row r="2464" spans="1:3" x14ac:dyDescent="0.3">
      <c r="A2464" s="8">
        <v>17890</v>
      </c>
      <c r="B2464" s="2" t="s">
        <v>2485</v>
      </c>
      <c r="C2464" s="3">
        <v>2290.21056</v>
      </c>
    </row>
    <row r="2465" spans="1:3" x14ac:dyDescent="0.3">
      <c r="A2465" s="8">
        <v>240</v>
      </c>
      <c r="B2465" s="2" t="s">
        <v>2486</v>
      </c>
      <c r="C2465" s="3">
        <v>13528.271699999999</v>
      </c>
    </row>
    <row r="2466" spans="1:3" x14ac:dyDescent="0.3">
      <c r="A2466" s="8">
        <v>80720</v>
      </c>
      <c r="B2466" s="2" t="s">
        <v>2487</v>
      </c>
      <c r="C2466" s="3">
        <v>470.271816</v>
      </c>
    </row>
    <row r="2467" spans="1:3" x14ac:dyDescent="0.3">
      <c r="A2467" s="8">
        <v>123890</v>
      </c>
      <c r="B2467" s="2" t="s">
        <v>2488</v>
      </c>
      <c r="C2467" s="3">
        <v>4171.8513548000001</v>
      </c>
    </row>
    <row r="2468" spans="1:3" x14ac:dyDescent="0.3">
      <c r="A2468" s="8">
        <v>15760</v>
      </c>
      <c r="B2468" s="2" t="s">
        <v>2489</v>
      </c>
      <c r="C2468" s="3">
        <v>132565.58190049999</v>
      </c>
    </row>
    <row r="2469" spans="1:3" x14ac:dyDescent="0.3">
      <c r="A2469" s="8">
        <v>63570</v>
      </c>
      <c r="B2469" s="2" t="s">
        <v>2490</v>
      </c>
      <c r="C2469" s="3">
        <v>1656.164808</v>
      </c>
    </row>
    <row r="2470" spans="1:3" x14ac:dyDescent="0.3">
      <c r="A2470" s="8">
        <v>41460</v>
      </c>
      <c r="B2470" s="2" t="s">
        <v>2491</v>
      </c>
      <c r="C2470" s="3">
        <v>986.1</v>
      </c>
    </row>
    <row r="2471" spans="1:3" x14ac:dyDescent="0.3">
      <c r="A2471" s="8">
        <v>6200</v>
      </c>
      <c r="B2471" s="2" t="s">
        <v>2492</v>
      </c>
      <c r="C2471" s="3">
        <v>575.67857279999998</v>
      </c>
    </row>
    <row r="2472" spans="1:3" x14ac:dyDescent="0.3">
      <c r="A2472" s="8">
        <v>101680</v>
      </c>
      <c r="B2472" s="2" t="s">
        <v>2493</v>
      </c>
      <c r="C2472" s="3">
        <v>121.0176</v>
      </c>
    </row>
    <row r="2473" spans="1:3" x14ac:dyDescent="0.3">
      <c r="A2473" s="8">
        <v>39740</v>
      </c>
      <c r="B2473" s="2" t="s">
        <v>2494</v>
      </c>
      <c r="C2473" s="3">
        <v>291.86965079999999</v>
      </c>
    </row>
    <row r="2474" spans="1:3" x14ac:dyDescent="0.3">
      <c r="A2474" s="8">
        <v>53300</v>
      </c>
      <c r="B2474" s="2" t="s">
        <v>2495</v>
      </c>
      <c r="C2474" s="3">
        <v>2092.9941831000001</v>
      </c>
    </row>
    <row r="2475" spans="1:3" x14ac:dyDescent="0.3">
      <c r="A2475" s="8">
        <v>25770</v>
      </c>
      <c r="B2475" s="2" t="s">
        <v>2496</v>
      </c>
      <c r="C2475" s="3">
        <v>5223.4758044999999</v>
      </c>
    </row>
    <row r="2476" spans="1:3" x14ac:dyDescent="0.3">
      <c r="A2476" s="8">
        <v>409570</v>
      </c>
      <c r="B2476" s="2" t="s">
        <v>2497</v>
      </c>
      <c r="C2476" s="3">
        <v>110.364</v>
      </c>
    </row>
    <row r="2477" spans="1:3" x14ac:dyDescent="0.3">
      <c r="A2477" s="8">
        <v>436610</v>
      </c>
      <c r="B2477" s="2" t="s">
        <v>2498</v>
      </c>
      <c r="C2477" s="3">
        <v>119.798</v>
      </c>
    </row>
    <row r="2478" spans="1:3" x14ac:dyDescent="0.3">
      <c r="A2478" s="8">
        <v>9540</v>
      </c>
      <c r="B2478" s="2" t="s">
        <v>2499</v>
      </c>
      <c r="C2478" s="3">
        <v>54566.072436000002</v>
      </c>
    </row>
    <row r="2479" spans="1:3" x14ac:dyDescent="0.3">
      <c r="A2479" s="8">
        <v>23350</v>
      </c>
      <c r="B2479" s="2" t="s">
        <v>2500</v>
      </c>
      <c r="C2479" s="3">
        <v>874.90499999999997</v>
      </c>
    </row>
    <row r="2480" spans="1:3" x14ac:dyDescent="0.3">
      <c r="A2480" s="8">
        <v>25890</v>
      </c>
      <c r="B2480" s="2" t="s">
        <v>2501</v>
      </c>
      <c r="C2480" s="3">
        <v>279.33869729999998</v>
      </c>
    </row>
    <row r="2481" spans="1:3" x14ac:dyDescent="0.3">
      <c r="A2481" s="8">
        <v>970</v>
      </c>
      <c r="B2481" s="2" t="s">
        <v>2502</v>
      </c>
      <c r="C2481" s="3">
        <v>1673.5567000000001</v>
      </c>
    </row>
    <row r="2482" spans="1:3" x14ac:dyDescent="0.3">
      <c r="A2482" s="8">
        <v>104700</v>
      </c>
      <c r="B2482" s="2" t="s">
        <v>2503</v>
      </c>
      <c r="C2482" s="3">
        <v>2865.375</v>
      </c>
    </row>
    <row r="2483" spans="1:3" x14ac:dyDescent="0.3">
      <c r="A2483" s="8">
        <v>17960</v>
      </c>
      <c r="B2483" s="2" t="s">
        <v>2504</v>
      </c>
      <c r="C2483" s="3">
        <v>5231.3300829999998</v>
      </c>
    </row>
    <row r="2484" spans="1:3" x14ac:dyDescent="0.3">
      <c r="A2484" s="8">
        <v>23760</v>
      </c>
      <c r="B2484" s="2" t="s">
        <v>2505</v>
      </c>
      <c r="C2484" s="3">
        <v>2395.4766818399999</v>
      </c>
    </row>
    <row r="2485" spans="1:3" x14ac:dyDescent="0.3">
      <c r="A2485" s="8">
        <v>54040</v>
      </c>
      <c r="B2485" s="2" t="s">
        <v>2506</v>
      </c>
      <c r="C2485" s="3">
        <v>722.40448549999996</v>
      </c>
    </row>
    <row r="2486" spans="1:3" x14ac:dyDescent="0.3">
      <c r="A2486" s="8">
        <v>161890</v>
      </c>
      <c r="B2486" s="2" t="s">
        <v>2507</v>
      </c>
      <c r="C2486" s="3">
        <v>9129.5908199999994</v>
      </c>
    </row>
    <row r="2487" spans="1:3" x14ac:dyDescent="0.3">
      <c r="A2487" s="8">
        <v>24720</v>
      </c>
      <c r="B2487" s="2" t="s">
        <v>2508</v>
      </c>
      <c r="C2487" s="3">
        <v>2870.1030854999999</v>
      </c>
    </row>
    <row r="2488" spans="1:3" x14ac:dyDescent="0.3">
      <c r="A2488" s="8">
        <v>21650</v>
      </c>
      <c r="B2488" s="2" t="s">
        <v>2509</v>
      </c>
      <c r="C2488" s="3">
        <v>528.94071305</v>
      </c>
    </row>
    <row r="2489" spans="1:3" x14ac:dyDescent="0.3">
      <c r="A2489" s="8">
        <v>161390</v>
      </c>
      <c r="B2489" s="2" t="s">
        <v>2510</v>
      </c>
      <c r="C2489" s="3">
        <v>42798.836339499998</v>
      </c>
    </row>
    <row r="2490" spans="1:3" x14ac:dyDescent="0.3">
      <c r="A2490" s="8">
        <v>53590</v>
      </c>
      <c r="B2490" s="2" t="s">
        <v>2511</v>
      </c>
      <c r="C2490" s="3">
        <v>1499.0964252000001</v>
      </c>
    </row>
    <row r="2491" spans="1:3" x14ac:dyDescent="0.3">
      <c r="A2491" s="8">
        <v>34830</v>
      </c>
      <c r="B2491" s="2" t="s">
        <v>2512</v>
      </c>
      <c r="C2491" s="3">
        <v>3736.840604</v>
      </c>
    </row>
    <row r="2492" spans="1:3" x14ac:dyDescent="0.3">
      <c r="A2492" s="8">
        <v>7280</v>
      </c>
      <c r="B2492" s="2" t="s">
        <v>2513</v>
      </c>
      <c r="C2492" s="3">
        <v>1275.4110379000001</v>
      </c>
    </row>
    <row r="2493" spans="1:3" x14ac:dyDescent="0.3">
      <c r="A2493" s="8">
        <v>32300</v>
      </c>
      <c r="B2493" s="2" t="s">
        <v>2514</v>
      </c>
      <c r="C2493" s="3">
        <v>2590.3414874999999</v>
      </c>
    </row>
    <row r="2494" spans="1:3" x14ac:dyDescent="0.3">
      <c r="A2494" s="8">
        <v>168490</v>
      </c>
      <c r="B2494" s="2" t="s">
        <v>2515</v>
      </c>
      <c r="C2494" s="3">
        <v>1632.4079999999999</v>
      </c>
    </row>
    <row r="2495" spans="1:3" x14ac:dyDescent="0.3">
      <c r="A2495" s="8">
        <v>37230</v>
      </c>
      <c r="B2495" s="2" t="s">
        <v>2516</v>
      </c>
      <c r="C2495" s="3">
        <v>855.26938489999998</v>
      </c>
    </row>
    <row r="2496" spans="1:3" x14ac:dyDescent="0.3">
      <c r="A2496" s="8">
        <v>10100</v>
      </c>
      <c r="B2496" s="2" t="s">
        <v>2517</v>
      </c>
      <c r="C2496" s="3">
        <v>890.67478500000004</v>
      </c>
    </row>
    <row r="2497" spans="1:3" x14ac:dyDescent="0.3">
      <c r="A2497" s="8">
        <v>47810</v>
      </c>
      <c r="B2497" s="2" t="s">
        <v>2518</v>
      </c>
      <c r="C2497" s="3">
        <v>46641.838699499996</v>
      </c>
    </row>
    <row r="2498" spans="1:3" x14ac:dyDescent="0.3">
      <c r="A2498" s="8">
        <v>123690</v>
      </c>
      <c r="B2498" s="2" t="s">
        <v>2519</v>
      </c>
      <c r="C2498" s="3">
        <v>1285.44</v>
      </c>
    </row>
    <row r="2499" spans="1:3" x14ac:dyDescent="0.3">
      <c r="A2499" s="8">
        <v>3350</v>
      </c>
      <c r="B2499" s="2" t="s">
        <v>2520</v>
      </c>
      <c r="C2499" s="3">
        <v>1055.9559999999999</v>
      </c>
    </row>
    <row r="2500" spans="1:3" x14ac:dyDescent="0.3">
      <c r="A2500" s="8">
        <v>30520</v>
      </c>
      <c r="B2500" s="2" t="s">
        <v>2521</v>
      </c>
      <c r="C2500" s="3">
        <v>3578.9438599999999</v>
      </c>
    </row>
    <row r="2501" spans="1:3" x14ac:dyDescent="0.3">
      <c r="A2501" s="8">
        <v>52600</v>
      </c>
      <c r="B2501" s="2" t="s">
        <v>2522</v>
      </c>
      <c r="C2501" s="3">
        <v>694.97837000000004</v>
      </c>
    </row>
    <row r="2502" spans="1:3" x14ac:dyDescent="0.3">
      <c r="A2502" s="8">
        <v>11500</v>
      </c>
      <c r="B2502" s="2" t="s">
        <v>2523</v>
      </c>
      <c r="C2502" s="3">
        <v>1978.0858129999999</v>
      </c>
    </row>
    <row r="2503" spans="1:3" x14ac:dyDescent="0.3">
      <c r="A2503" s="8">
        <v>2390</v>
      </c>
      <c r="B2503" s="2" t="s">
        <v>2524</v>
      </c>
      <c r="C2503" s="3">
        <v>2284.746478</v>
      </c>
    </row>
    <row r="2504" spans="1:3" x14ac:dyDescent="0.3">
      <c r="A2504" s="8">
        <v>256150</v>
      </c>
      <c r="B2504" s="2" t="s">
        <v>2525</v>
      </c>
      <c r="C2504" s="3">
        <v>703.50099999999998</v>
      </c>
    </row>
    <row r="2505" spans="1:3" x14ac:dyDescent="0.3">
      <c r="A2505" s="8">
        <v>92460</v>
      </c>
      <c r="B2505" s="2" t="s">
        <v>2526</v>
      </c>
      <c r="C2505" s="3">
        <v>986.57815200000005</v>
      </c>
    </row>
    <row r="2506" spans="1:3" x14ac:dyDescent="0.3">
      <c r="A2506" s="8">
        <v>53690</v>
      </c>
      <c r="B2506" s="2" t="s">
        <v>2527</v>
      </c>
      <c r="C2506" s="3">
        <v>4026.899625</v>
      </c>
    </row>
    <row r="2507" spans="1:3" x14ac:dyDescent="0.3">
      <c r="A2507" s="8">
        <v>42700</v>
      </c>
      <c r="B2507" s="2" t="s">
        <v>2528</v>
      </c>
      <c r="C2507" s="3">
        <v>13205.787159</v>
      </c>
    </row>
    <row r="2508" spans="1:3" x14ac:dyDescent="0.3">
      <c r="A2508" s="8">
        <v>8930</v>
      </c>
      <c r="B2508" s="2" t="s">
        <v>2529</v>
      </c>
      <c r="C2508" s="3">
        <v>21753.707827999999</v>
      </c>
    </row>
    <row r="2509" spans="1:3" x14ac:dyDescent="0.3">
      <c r="A2509" s="8">
        <v>128940</v>
      </c>
      <c r="B2509" s="2" t="s">
        <v>2530</v>
      </c>
      <c r="C2509" s="3">
        <v>32088.314455</v>
      </c>
    </row>
    <row r="2510" spans="1:3" x14ac:dyDescent="0.3">
      <c r="A2510" s="8">
        <v>47080</v>
      </c>
      <c r="B2510" s="2" t="s">
        <v>2531</v>
      </c>
      <c r="C2510" s="3">
        <v>817.89682789999995</v>
      </c>
    </row>
    <row r="2511" spans="1:3" x14ac:dyDescent="0.3">
      <c r="A2511" s="8">
        <v>9240</v>
      </c>
      <c r="B2511" s="2" t="s">
        <v>2532</v>
      </c>
      <c r="C2511" s="3">
        <v>11108.014015999999</v>
      </c>
    </row>
    <row r="2512" spans="1:3" x14ac:dyDescent="0.3">
      <c r="A2512" s="8">
        <v>20000</v>
      </c>
      <c r="B2512" s="2" t="s">
        <v>2533</v>
      </c>
      <c r="C2512" s="3">
        <v>6551.58</v>
      </c>
    </row>
    <row r="2513" spans="1:3" x14ac:dyDescent="0.3">
      <c r="A2513" s="8">
        <v>3680</v>
      </c>
      <c r="B2513" s="2" t="s">
        <v>2534</v>
      </c>
      <c r="C2513" s="3">
        <v>352.70045199999998</v>
      </c>
    </row>
    <row r="2514" spans="1:3" x14ac:dyDescent="0.3">
      <c r="A2514" s="8">
        <v>105630</v>
      </c>
      <c r="B2514" s="2" t="s">
        <v>2535</v>
      </c>
      <c r="C2514" s="3">
        <v>6380</v>
      </c>
    </row>
    <row r="2515" spans="1:3" x14ac:dyDescent="0.3">
      <c r="A2515" s="8">
        <v>69640</v>
      </c>
      <c r="B2515" s="2" t="s">
        <v>2536</v>
      </c>
      <c r="C2515" s="3">
        <v>982.97729030000005</v>
      </c>
    </row>
    <row r="2516" spans="1:3" x14ac:dyDescent="0.3">
      <c r="A2516" s="8">
        <v>16450</v>
      </c>
      <c r="B2516" s="2" t="s">
        <v>2537</v>
      </c>
      <c r="C2516" s="3">
        <v>2092</v>
      </c>
    </row>
    <row r="2517" spans="1:3" x14ac:dyDescent="0.3">
      <c r="A2517" s="8">
        <v>10420</v>
      </c>
      <c r="B2517" s="2" t="s">
        <v>2538</v>
      </c>
      <c r="C2517" s="3">
        <v>372.97281839999999</v>
      </c>
    </row>
    <row r="2518" spans="1:3" x14ac:dyDescent="0.3">
      <c r="A2518" s="8">
        <v>9180</v>
      </c>
      <c r="B2518" s="2" t="s">
        <v>2539</v>
      </c>
      <c r="C2518" s="3">
        <v>833.93984875000001</v>
      </c>
    </row>
    <row r="2519" spans="1:3" x14ac:dyDescent="0.3">
      <c r="A2519" s="8">
        <v>114810</v>
      </c>
      <c r="B2519" s="2" t="s">
        <v>2540</v>
      </c>
      <c r="C2519" s="3">
        <v>2221.9595718</v>
      </c>
    </row>
    <row r="2520" spans="1:3" x14ac:dyDescent="0.3">
      <c r="A2520" s="8">
        <v>70590</v>
      </c>
      <c r="B2520" s="2" t="s">
        <v>2541</v>
      </c>
      <c r="C2520" s="3">
        <v>237.3398091</v>
      </c>
    </row>
    <row r="2521" spans="1:3" x14ac:dyDescent="0.3">
      <c r="A2521" s="8">
        <v>213500</v>
      </c>
      <c r="B2521" s="2" t="s">
        <v>2542</v>
      </c>
      <c r="C2521" s="3">
        <v>3320.1803519999999</v>
      </c>
    </row>
    <row r="2522" spans="1:3" x14ac:dyDescent="0.3">
      <c r="A2522" s="8">
        <v>14680</v>
      </c>
      <c r="B2522" s="2" t="s">
        <v>2543</v>
      </c>
      <c r="C2522" s="3">
        <v>23917.261450000002</v>
      </c>
    </row>
    <row r="2523" spans="1:3" x14ac:dyDescent="0.3">
      <c r="A2523" s="8">
        <v>4710</v>
      </c>
      <c r="B2523" s="2" t="s">
        <v>2544</v>
      </c>
      <c r="C2523" s="3">
        <v>1814.2081069999999</v>
      </c>
    </row>
    <row r="2524" spans="1:3" x14ac:dyDescent="0.3">
      <c r="A2524" s="8">
        <v>4150</v>
      </c>
      <c r="B2524" s="2" t="s">
        <v>2545</v>
      </c>
      <c r="C2524" s="3">
        <v>1417.7894737500001</v>
      </c>
    </row>
    <row r="2525" spans="1:3" x14ac:dyDescent="0.3">
      <c r="A2525" s="8">
        <v>25750</v>
      </c>
      <c r="B2525" s="2" t="s">
        <v>2546</v>
      </c>
      <c r="C2525" s="3">
        <v>966.78178800000001</v>
      </c>
    </row>
    <row r="2526" spans="1:3" x14ac:dyDescent="0.3">
      <c r="A2526" s="8">
        <v>226440</v>
      </c>
      <c r="B2526" s="2" t="s">
        <v>2547</v>
      </c>
      <c r="C2526" s="3">
        <v>904.18067280000002</v>
      </c>
    </row>
    <row r="2527" spans="1:3" x14ac:dyDescent="0.3">
      <c r="A2527" s="8">
        <v>42520</v>
      </c>
      <c r="B2527" s="2" t="s">
        <v>2548</v>
      </c>
      <c r="C2527" s="3">
        <v>1030.504062</v>
      </c>
    </row>
    <row r="2528" spans="1:3" x14ac:dyDescent="0.3">
      <c r="A2528" s="8">
        <v>4960</v>
      </c>
      <c r="B2528" s="2" t="s">
        <v>2549</v>
      </c>
      <c r="C2528" s="3">
        <v>1342.2014320000001</v>
      </c>
    </row>
    <row r="2529" spans="1:3" x14ac:dyDescent="0.3">
      <c r="A2529" s="8">
        <v>11700</v>
      </c>
      <c r="B2529" s="2" t="s">
        <v>2550</v>
      </c>
      <c r="C2529" s="3">
        <v>2319.8997964999999</v>
      </c>
    </row>
    <row r="2530" spans="1:3" x14ac:dyDescent="0.3">
      <c r="A2530" s="8">
        <v>78350</v>
      </c>
      <c r="B2530" s="2" t="s">
        <v>2551</v>
      </c>
      <c r="C2530" s="3">
        <v>1928.414323</v>
      </c>
    </row>
    <row r="2531" spans="1:3" x14ac:dyDescent="0.3">
      <c r="A2531" s="8">
        <v>45100</v>
      </c>
      <c r="B2531" s="2" t="s">
        <v>2552</v>
      </c>
      <c r="C2531" s="3">
        <v>2790</v>
      </c>
    </row>
    <row r="2532" spans="1:3" x14ac:dyDescent="0.3">
      <c r="A2532" s="8">
        <v>1750</v>
      </c>
      <c r="B2532" s="2" t="s">
        <v>2553</v>
      </c>
      <c r="C2532" s="3">
        <v>1207.9378766</v>
      </c>
    </row>
    <row r="2533" spans="1:3" x14ac:dyDescent="0.3">
      <c r="A2533" s="8">
        <v>1755</v>
      </c>
      <c r="B2533" s="2" t="s">
        <v>2554</v>
      </c>
      <c r="C2533" s="3">
        <v>76.650000000000006</v>
      </c>
    </row>
    <row r="2534" spans="1:3" x14ac:dyDescent="0.3">
      <c r="A2534" s="8">
        <v>18880</v>
      </c>
      <c r="B2534" s="2" t="s">
        <v>2555</v>
      </c>
      <c r="C2534" s="3">
        <v>46547.360000000001</v>
      </c>
    </row>
    <row r="2535" spans="1:3" x14ac:dyDescent="0.3">
      <c r="A2535" s="8">
        <v>9420</v>
      </c>
      <c r="B2535" s="2" t="s">
        <v>2556</v>
      </c>
      <c r="C2535" s="3">
        <v>7548.772191</v>
      </c>
    </row>
    <row r="2536" spans="1:3" x14ac:dyDescent="0.3">
      <c r="A2536" s="8">
        <v>14130</v>
      </c>
      <c r="B2536" s="2" t="s">
        <v>2557</v>
      </c>
      <c r="C2536" s="3">
        <v>658.8</v>
      </c>
    </row>
    <row r="2537" spans="1:3" x14ac:dyDescent="0.3">
      <c r="A2537" s="8">
        <v>24740</v>
      </c>
      <c r="B2537" s="2" t="s">
        <v>2558</v>
      </c>
      <c r="C2537" s="3">
        <v>871.0292091</v>
      </c>
    </row>
    <row r="2538" spans="1:3" x14ac:dyDescent="0.3">
      <c r="A2538" s="8">
        <v>5860</v>
      </c>
      <c r="B2538" s="2" t="s">
        <v>2559</v>
      </c>
      <c r="C2538" s="3">
        <v>2175.083412</v>
      </c>
    </row>
    <row r="2539" spans="1:3" x14ac:dyDescent="0.3">
      <c r="A2539" s="8">
        <v>300720</v>
      </c>
      <c r="B2539" s="2" t="s">
        <v>2560</v>
      </c>
      <c r="C2539" s="3">
        <v>8830.8463499999998</v>
      </c>
    </row>
    <row r="2540" spans="1:3" x14ac:dyDescent="0.3">
      <c r="A2540" s="8">
        <v>123840</v>
      </c>
      <c r="B2540" s="2" t="s">
        <v>2561</v>
      </c>
      <c r="C2540" s="3">
        <v>469.48277144999997</v>
      </c>
    </row>
    <row r="2541" spans="1:3" x14ac:dyDescent="0.3">
      <c r="A2541" s="8">
        <v>2220</v>
      </c>
      <c r="B2541" s="2" t="s">
        <v>2562</v>
      </c>
      <c r="C2541" s="3">
        <v>889.02541799999995</v>
      </c>
    </row>
    <row r="2542" spans="1:3" x14ac:dyDescent="0.3">
      <c r="A2542" s="8">
        <v>6390</v>
      </c>
      <c r="B2542" s="2" t="s">
        <v>2563</v>
      </c>
      <c r="C2542" s="3">
        <v>4029.8196119999998</v>
      </c>
    </row>
    <row r="2543" spans="1:3" x14ac:dyDescent="0.3">
      <c r="A2543" s="8">
        <v>3300</v>
      </c>
      <c r="B2543" s="2" t="s">
        <v>2564</v>
      </c>
      <c r="C2543" s="3">
        <v>3622.8638700000001</v>
      </c>
    </row>
    <row r="2544" spans="1:3" x14ac:dyDescent="0.3">
      <c r="A2544" s="8">
        <v>7770</v>
      </c>
      <c r="B2544" s="2" t="s">
        <v>2565</v>
      </c>
      <c r="C2544" s="3">
        <v>747.63</v>
      </c>
    </row>
    <row r="2545" spans="1:3" x14ac:dyDescent="0.3">
      <c r="A2545" s="8">
        <v>51600</v>
      </c>
      <c r="B2545" s="2" t="s">
        <v>2566</v>
      </c>
      <c r="C2545" s="3">
        <v>15682.5</v>
      </c>
    </row>
    <row r="2546" spans="1:3" x14ac:dyDescent="0.3">
      <c r="A2546" s="8">
        <v>52690</v>
      </c>
      <c r="B2546" s="2" t="s">
        <v>2567</v>
      </c>
      <c r="C2546" s="3">
        <v>23314.2</v>
      </c>
    </row>
    <row r="2547" spans="1:3" x14ac:dyDescent="0.3">
      <c r="A2547" s="8">
        <v>130660</v>
      </c>
      <c r="B2547" s="2" t="s">
        <v>2568</v>
      </c>
      <c r="C2547" s="3">
        <v>3064.4</v>
      </c>
    </row>
    <row r="2548" spans="1:3" x14ac:dyDescent="0.3">
      <c r="A2548" s="8">
        <v>107640</v>
      </c>
      <c r="B2548" s="2" t="s">
        <v>2569</v>
      </c>
      <c r="C2548" s="3">
        <v>832.81922099999997</v>
      </c>
    </row>
    <row r="2549" spans="1:3" x14ac:dyDescent="0.3">
      <c r="A2549" s="8">
        <v>2320</v>
      </c>
      <c r="B2549" s="2" t="s">
        <v>2570</v>
      </c>
      <c r="C2549" s="3">
        <v>3153.9495080000002</v>
      </c>
    </row>
    <row r="2550" spans="1:3" x14ac:dyDescent="0.3">
      <c r="A2550" s="8">
        <v>3480</v>
      </c>
      <c r="B2550" s="2" t="s">
        <v>2571</v>
      </c>
      <c r="C2550" s="3">
        <v>1228.4401792000001</v>
      </c>
    </row>
    <row r="2551" spans="1:3" x14ac:dyDescent="0.3">
      <c r="A2551" s="8">
        <v>180640</v>
      </c>
      <c r="B2551" s="2" t="s">
        <v>2572</v>
      </c>
      <c r="C2551" s="3">
        <v>27272.193665999999</v>
      </c>
    </row>
    <row r="2552" spans="1:3" x14ac:dyDescent="0.3">
      <c r="A2552" s="2" t="s">
        <v>2573</v>
      </c>
      <c r="B2552" s="2" t="s">
        <v>2574</v>
      </c>
      <c r="C2552" s="3">
        <v>153.24669299999999</v>
      </c>
    </row>
    <row r="2553" spans="1:3" x14ac:dyDescent="0.3">
      <c r="A2553" s="8">
        <v>5110</v>
      </c>
      <c r="B2553" s="2" t="s">
        <v>2575</v>
      </c>
      <c r="C2553" s="3">
        <v>701.06374844000004</v>
      </c>
    </row>
    <row r="2554" spans="1:3" x14ac:dyDescent="0.3">
      <c r="A2554" s="8">
        <v>79170</v>
      </c>
      <c r="B2554" s="2" t="s">
        <v>2576</v>
      </c>
      <c r="C2554" s="3">
        <v>512.20000000000005</v>
      </c>
    </row>
    <row r="2555" spans="1:3" x14ac:dyDescent="0.3">
      <c r="A2555" s="8">
        <v>9460</v>
      </c>
      <c r="B2555" s="2" t="s">
        <v>2577</v>
      </c>
      <c r="C2555" s="3">
        <v>942.74627880000003</v>
      </c>
    </row>
    <row r="2556" spans="1:3" x14ac:dyDescent="0.3">
      <c r="A2556" s="8">
        <v>372910</v>
      </c>
      <c r="B2556" s="2" t="s">
        <v>2578</v>
      </c>
      <c r="C2556" s="3">
        <v>1533.1620923999999</v>
      </c>
    </row>
    <row r="2557" spans="1:3" x14ac:dyDescent="0.3">
      <c r="A2557" s="8">
        <v>54920</v>
      </c>
      <c r="B2557" s="2" t="s">
        <v>2579</v>
      </c>
      <c r="C2557" s="3">
        <v>1104.69872115</v>
      </c>
    </row>
    <row r="2558" spans="1:3" x14ac:dyDescent="0.3">
      <c r="A2558" s="8">
        <v>2680</v>
      </c>
      <c r="B2558" s="2" t="s">
        <v>2580</v>
      </c>
      <c r="C2558" s="3">
        <v>412.42873374999999</v>
      </c>
    </row>
    <row r="2559" spans="1:3" x14ac:dyDescent="0.3">
      <c r="A2559" s="8">
        <v>880</v>
      </c>
      <c r="B2559" s="2" t="s">
        <v>2581</v>
      </c>
      <c r="C2559" s="3">
        <v>21850.4712525</v>
      </c>
    </row>
    <row r="2560" spans="1:3" x14ac:dyDescent="0.3">
      <c r="A2560" s="2" t="s">
        <v>2582</v>
      </c>
      <c r="B2560" s="2" t="s">
        <v>2583</v>
      </c>
      <c r="C2560" s="3">
        <v>3382.0360000000001</v>
      </c>
    </row>
    <row r="2561" spans="1:3" x14ac:dyDescent="0.3">
      <c r="A2561" s="8">
        <v>88350</v>
      </c>
      <c r="B2561" s="2" t="s">
        <v>2584</v>
      </c>
      <c r="C2561" s="3">
        <v>21365.838</v>
      </c>
    </row>
    <row r="2562" spans="1:3" x14ac:dyDescent="0.3">
      <c r="A2562" s="8">
        <v>370</v>
      </c>
      <c r="B2562" s="2" t="s">
        <v>2585</v>
      </c>
      <c r="C2562" s="3">
        <v>5048.95807375</v>
      </c>
    </row>
    <row r="2563" spans="1:3" x14ac:dyDescent="0.3">
      <c r="A2563" s="8">
        <v>9830</v>
      </c>
      <c r="B2563" s="2" t="s">
        <v>2586</v>
      </c>
      <c r="C2563" s="3">
        <v>98508.425954999999</v>
      </c>
    </row>
    <row r="2564" spans="1:3" x14ac:dyDescent="0.3">
      <c r="A2564" s="8">
        <v>9835</v>
      </c>
      <c r="B2564" s="2" t="s">
        <v>2587</v>
      </c>
      <c r="C2564" s="3">
        <v>425.896323</v>
      </c>
    </row>
    <row r="2565" spans="1:3" x14ac:dyDescent="0.3">
      <c r="A2565" s="8">
        <v>272210</v>
      </c>
      <c r="B2565" s="2" t="s">
        <v>2588</v>
      </c>
      <c r="C2565" s="3">
        <v>22009.108818500001</v>
      </c>
    </row>
    <row r="2566" spans="1:3" x14ac:dyDescent="0.3">
      <c r="A2566" s="8">
        <v>12450</v>
      </c>
      <c r="B2566" s="2" t="s">
        <v>2589</v>
      </c>
      <c r="C2566" s="3">
        <v>36554.86</v>
      </c>
    </row>
    <row r="2567" spans="1:3" x14ac:dyDescent="0.3">
      <c r="A2567" s="8">
        <v>885</v>
      </c>
      <c r="B2567" s="2" t="s">
        <v>2590</v>
      </c>
      <c r="C2567" s="3">
        <v>167.992547</v>
      </c>
    </row>
    <row r="2568" spans="1:3" x14ac:dyDescent="0.3">
      <c r="A2568" s="8">
        <v>3530</v>
      </c>
      <c r="B2568" s="2" t="s">
        <v>2591</v>
      </c>
      <c r="C2568" s="3">
        <v>5792.789925</v>
      </c>
    </row>
    <row r="2569" spans="1:3" x14ac:dyDescent="0.3">
      <c r="A2569" s="8">
        <v>3535</v>
      </c>
      <c r="B2569" s="2" t="s">
        <v>2592</v>
      </c>
      <c r="C2569" s="3">
        <v>262.56</v>
      </c>
    </row>
    <row r="2570" spans="1:3" x14ac:dyDescent="0.3">
      <c r="A2570" s="8">
        <v>386580</v>
      </c>
      <c r="B2570" s="2" t="s">
        <v>2593</v>
      </c>
      <c r="C2570" s="3">
        <v>86.111999999999995</v>
      </c>
    </row>
    <row r="2571" spans="1:3" x14ac:dyDescent="0.3">
      <c r="A2571" s="8">
        <v>430460</v>
      </c>
      <c r="B2571" s="2" t="s">
        <v>2594</v>
      </c>
      <c r="C2571" s="3">
        <v>117.512</v>
      </c>
    </row>
    <row r="2572" spans="1:3" x14ac:dyDescent="0.3">
      <c r="A2572" s="8">
        <v>195870</v>
      </c>
      <c r="B2572" s="2" t="s">
        <v>2595</v>
      </c>
      <c r="C2572" s="3">
        <v>7199.5</v>
      </c>
    </row>
    <row r="2573" spans="1:3" x14ac:dyDescent="0.3">
      <c r="A2573" s="8">
        <v>34810</v>
      </c>
      <c r="B2573" s="2" t="s">
        <v>2596</v>
      </c>
      <c r="C2573" s="3">
        <v>2833.3020350000002</v>
      </c>
    </row>
    <row r="2574" spans="1:3" x14ac:dyDescent="0.3">
      <c r="A2574" s="2" t="s">
        <v>2597</v>
      </c>
      <c r="B2574" s="2" t="s">
        <v>2598</v>
      </c>
      <c r="C2574" s="3">
        <v>138.5</v>
      </c>
    </row>
    <row r="2575" spans="1:3" x14ac:dyDescent="0.3">
      <c r="A2575" s="8">
        <v>76610</v>
      </c>
      <c r="B2575" s="2" t="s">
        <v>2599</v>
      </c>
      <c r="C2575" s="3">
        <v>626.00175995999996</v>
      </c>
    </row>
    <row r="2576" spans="1:3" x14ac:dyDescent="0.3">
      <c r="A2576" s="8">
        <v>59270</v>
      </c>
      <c r="B2576" s="2" t="s">
        <v>2600</v>
      </c>
      <c r="C2576" s="3">
        <v>639.42742499999997</v>
      </c>
    </row>
    <row r="2577" spans="1:3" x14ac:dyDescent="0.3">
      <c r="A2577" s="8">
        <v>101530</v>
      </c>
      <c r="B2577" s="2" t="s">
        <v>2601</v>
      </c>
      <c r="C2577" s="3">
        <v>1875.1233368000001</v>
      </c>
    </row>
    <row r="2578" spans="1:3" x14ac:dyDescent="0.3">
      <c r="A2578" s="8">
        <v>220180</v>
      </c>
      <c r="B2578" s="2" t="s">
        <v>2602</v>
      </c>
      <c r="C2578" s="3">
        <v>638.52319999999997</v>
      </c>
    </row>
    <row r="2579" spans="1:3" x14ac:dyDescent="0.3">
      <c r="A2579" s="8">
        <v>143210</v>
      </c>
      <c r="B2579" s="2" t="s">
        <v>2603</v>
      </c>
      <c r="C2579" s="3">
        <v>782.70499440000003</v>
      </c>
    </row>
    <row r="2580" spans="1:3" x14ac:dyDescent="0.3">
      <c r="A2580" s="8">
        <v>900270</v>
      </c>
      <c r="B2580" s="2" t="s">
        <v>2604</v>
      </c>
      <c r="C2580" s="3">
        <v>266.69604276000001</v>
      </c>
    </row>
    <row r="2581" spans="1:3" x14ac:dyDescent="0.3">
      <c r="A2581" s="8">
        <v>214180</v>
      </c>
      <c r="B2581" s="2" t="s">
        <v>2605</v>
      </c>
      <c r="C2581" s="3">
        <v>1783.0913825</v>
      </c>
    </row>
    <row r="2582" spans="1:3" x14ac:dyDescent="0.3">
      <c r="A2582" s="8">
        <v>234340</v>
      </c>
      <c r="B2582" s="2" t="s">
        <v>2606</v>
      </c>
      <c r="C2582" s="3">
        <v>2263.9935</v>
      </c>
    </row>
    <row r="2583" spans="1:3" x14ac:dyDescent="0.3">
      <c r="A2583" s="8">
        <v>84990</v>
      </c>
      <c r="B2583" s="2" t="s">
        <v>2607</v>
      </c>
      <c r="C2583" s="3">
        <v>5106.9036729999998</v>
      </c>
    </row>
    <row r="2584" spans="1:3" x14ac:dyDescent="0.3">
      <c r="A2584" s="8">
        <v>720</v>
      </c>
      <c r="B2584" s="2" t="s">
        <v>2608</v>
      </c>
      <c r="C2584" s="3">
        <v>45767.219415</v>
      </c>
    </row>
    <row r="2585" spans="1:3" x14ac:dyDescent="0.3">
      <c r="A2585" s="8">
        <v>267270</v>
      </c>
      <c r="B2585" s="2" t="s">
        <v>2609</v>
      </c>
      <c r="C2585" s="3">
        <v>11643.168663</v>
      </c>
    </row>
    <row r="2586" spans="1:3" x14ac:dyDescent="0.3">
      <c r="A2586" s="8">
        <v>725</v>
      </c>
      <c r="B2586" s="2" t="s">
        <v>2610</v>
      </c>
      <c r="C2586" s="3">
        <v>679.22229200000004</v>
      </c>
    </row>
    <row r="2587" spans="1:3" x14ac:dyDescent="0.3">
      <c r="A2587" s="8">
        <v>170030</v>
      </c>
      <c r="B2587" s="2" t="s">
        <v>2611</v>
      </c>
      <c r="C2587" s="3">
        <v>966.42</v>
      </c>
    </row>
    <row r="2588" spans="1:3" x14ac:dyDescent="0.3">
      <c r="A2588" s="8">
        <v>5440</v>
      </c>
      <c r="B2588" s="2" t="s">
        <v>2612</v>
      </c>
      <c r="C2588" s="3">
        <v>6976.1000148000003</v>
      </c>
    </row>
    <row r="2589" spans="1:3" x14ac:dyDescent="0.3">
      <c r="A2589" s="8">
        <v>86280</v>
      </c>
      <c r="B2589" s="2" t="s">
        <v>2613</v>
      </c>
      <c r="C2589" s="3">
        <v>65250</v>
      </c>
    </row>
    <row r="2590" spans="1:3" x14ac:dyDescent="0.3">
      <c r="A2590" s="8">
        <v>42670</v>
      </c>
      <c r="B2590" s="2" t="s">
        <v>2614</v>
      </c>
      <c r="C2590" s="3">
        <v>16374.8104308</v>
      </c>
    </row>
    <row r="2591" spans="1:3" x14ac:dyDescent="0.3">
      <c r="A2591" s="8">
        <v>64350</v>
      </c>
      <c r="B2591" s="2" t="s">
        <v>2615</v>
      </c>
      <c r="C2591" s="3">
        <v>34925.533759999998</v>
      </c>
    </row>
    <row r="2592" spans="1:3" x14ac:dyDescent="0.3">
      <c r="A2592" s="8">
        <v>79430</v>
      </c>
      <c r="B2592" s="2" t="s">
        <v>2616</v>
      </c>
      <c r="C2592" s="3">
        <v>2156.2046099999998</v>
      </c>
    </row>
    <row r="2593" spans="1:3" x14ac:dyDescent="0.3">
      <c r="A2593" s="8">
        <v>12330</v>
      </c>
      <c r="B2593" s="2" t="s">
        <v>2617</v>
      </c>
      <c r="C2593" s="3">
        <v>201298.67569</v>
      </c>
    </row>
    <row r="2594" spans="1:3" x14ac:dyDescent="0.3">
      <c r="A2594" s="8">
        <v>319400</v>
      </c>
      <c r="B2594" s="2" t="s">
        <v>2618</v>
      </c>
      <c r="C2594" s="3">
        <v>4254.3028459999996</v>
      </c>
    </row>
    <row r="2595" spans="1:3" x14ac:dyDescent="0.3">
      <c r="A2595" s="8">
        <v>10620</v>
      </c>
      <c r="B2595" s="2" t="s">
        <v>2619</v>
      </c>
      <c r="C2595" s="3">
        <v>34350.248140000003</v>
      </c>
    </row>
    <row r="2596" spans="1:3" x14ac:dyDescent="0.3">
      <c r="A2596" s="8">
        <v>48410</v>
      </c>
      <c r="B2596" s="2" t="s">
        <v>2620</v>
      </c>
      <c r="C2596" s="3">
        <v>10575.441682000001</v>
      </c>
    </row>
    <row r="2597" spans="1:3" x14ac:dyDescent="0.3">
      <c r="A2597" s="8">
        <v>52260</v>
      </c>
      <c r="B2597" s="2" t="s">
        <v>2621</v>
      </c>
      <c r="C2597" s="3">
        <v>1972.5</v>
      </c>
    </row>
    <row r="2598" spans="1:3" x14ac:dyDescent="0.3">
      <c r="A2598" s="8">
        <v>69960</v>
      </c>
      <c r="B2598" s="2" t="s">
        <v>2622</v>
      </c>
      <c r="C2598" s="3">
        <v>14181.879246</v>
      </c>
    </row>
    <row r="2599" spans="1:3" x14ac:dyDescent="0.3">
      <c r="A2599" s="8">
        <v>4560</v>
      </c>
      <c r="B2599" s="2" t="s">
        <v>2623</v>
      </c>
      <c r="C2599" s="3">
        <v>1794.3785089999999</v>
      </c>
    </row>
    <row r="2600" spans="1:3" x14ac:dyDescent="0.3">
      <c r="A2600" s="8">
        <v>4565</v>
      </c>
      <c r="B2600" s="2" t="s">
        <v>2624</v>
      </c>
      <c r="C2600" s="3">
        <v>64.922532000000004</v>
      </c>
    </row>
    <row r="2601" spans="1:3" x14ac:dyDescent="0.3">
      <c r="A2601" s="8">
        <v>4310</v>
      </c>
      <c r="B2601" s="2" t="s">
        <v>2625</v>
      </c>
      <c r="C2601" s="3">
        <v>1555.2</v>
      </c>
    </row>
    <row r="2602" spans="1:3" x14ac:dyDescent="0.3">
      <c r="A2602" s="8">
        <v>322000</v>
      </c>
      <c r="B2602" s="2" t="s">
        <v>2626</v>
      </c>
      <c r="C2602" s="3">
        <v>7380.8</v>
      </c>
    </row>
    <row r="2603" spans="1:3" x14ac:dyDescent="0.3">
      <c r="A2603" s="8">
        <v>41440</v>
      </c>
      <c r="B2603" s="2" t="s">
        <v>2627</v>
      </c>
      <c r="C2603" s="3">
        <v>1603.4769879999999</v>
      </c>
    </row>
    <row r="2604" spans="1:3" x14ac:dyDescent="0.3">
      <c r="A2604" s="8">
        <v>39010</v>
      </c>
      <c r="B2604" s="2" t="s">
        <v>2628</v>
      </c>
      <c r="C2604" s="3">
        <v>673.61249999999995</v>
      </c>
    </row>
    <row r="2605" spans="1:3" x14ac:dyDescent="0.3">
      <c r="A2605" s="8">
        <v>17800</v>
      </c>
      <c r="B2605" s="2" t="s">
        <v>2629</v>
      </c>
      <c r="C2605" s="3">
        <v>12264.964895499999</v>
      </c>
    </row>
    <row r="2606" spans="1:3" x14ac:dyDescent="0.3">
      <c r="A2606" s="8">
        <v>307950</v>
      </c>
      <c r="B2606" s="2" t="s">
        <v>2630</v>
      </c>
      <c r="C2606" s="3">
        <v>30440.620019999998</v>
      </c>
    </row>
    <row r="2607" spans="1:3" x14ac:dyDescent="0.3">
      <c r="A2607" s="8">
        <v>11210</v>
      </c>
      <c r="B2607" s="2" t="s">
        <v>2631</v>
      </c>
      <c r="C2607" s="3">
        <v>16453.025215000001</v>
      </c>
    </row>
    <row r="2608" spans="1:3" x14ac:dyDescent="0.3">
      <c r="A2608" s="8">
        <v>90850</v>
      </c>
      <c r="B2608" s="2" t="s">
        <v>2632</v>
      </c>
      <c r="C2608" s="3">
        <v>1410.5338434</v>
      </c>
    </row>
    <row r="2609" spans="1:3" x14ac:dyDescent="0.3">
      <c r="A2609" s="8">
        <v>267260</v>
      </c>
      <c r="B2609" s="2" t="s">
        <v>2633</v>
      </c>
      <c r="C2609" s="3">
        <v>14310.712595000001</v>
      </c>
    </row>
    <row r="2610" spans="1:3" x14ac:dyDescent="0.3">
      <c r="A2610" s="8">
        <v>4020</v>
      </c>
      <c r="B2610" s="2" t="s">
        <v>2634</v>
      </c>
      <c r="C2610" s="3">
        <v>45771.904255000001</v>
      </c>
    </row>
    <row r="2611" spans="1:3" x14ac:dyDescent="0.3">
      <c r="A2611" s="8">
        <v>329180</v>
      </c>
      <c r="B2611" s="2" t="s">
        <v>2635</v>
      </c>
      <c r="C2611" s="3">
        <v>105196.14246</v>
      </c>
    </row>
    <row r="2612" spans="1:3" x14ac:dyDescent="0.3">
      <c r="A2612" s="8">
        <v>5380</v>
      </c>
      <c r="B2612" s="2" t="s">
        <v>2636</v>
      </c>
      <c r="C2612" s="3">
        <v>366440.94070500002</v>
      </c>
    </row>
    <row r="2613" spans="1:3" x14ac:dyDescent="0.3">
      <c r="A2613" s="8">
        <v>5387</v>
      </c>
      <c r="B2613" s="2" t="s">
        <v>2637</v>
      </c>
      <c r="C2613" s="3">
        <v>29954.555271000001</v>
      </c>
    </row>
    <row r="2614" spans="1:3" x14ac:dyDescent="0.3">
      <c r="A2614" s="8">
        <v>5389</v>
      </c>
      <c r="B2614" s="2" t="s">
        <v>2638</v>
      </c>
      <c r="C2614" s="3">
        <v>1942.9880000000001</v>
      </c>
    </row>
    <row r="2615" spans="1:3" x14ac:dyDescent="0.3">
      <c r="A2615" s="8">
        <v>5385</v>
      </c>
      <c r="B2615" s="2" t="s">
        <v>2639</v>
      </c>
      <c r="C2615" s="3">
        <v>20021.195070000002</v>
      </c>
    </row>
    <row r="2616" spans="1:3" x14ac:dyDescent="0.3">
      <c r="A2616" s="8">
        <v>1500</v>
      </c>
      <c r="B2616" s="2" t="s">
        <v>2640</v>
      </c>
      <c r="C2616" s="3">
        <v>3266.3938859999998</v>
      </c>
    </row>
    <row r="2617" spans="1:3" x14ac:dyDescent="0.3">
      <c r="A2617" s="8">
        <v>11760</v>
      </c>
      <c r="B2617" s="2" t="s">
        <v>2641</v>
      </c>
      <c r="C2617" s="3">
        <v>2387.8283630000001</v>
      </c>
    </row>
    <row r="2618" spans="1:3" x14ac:dyDescent="0.3">
      <c r="A2618" s="8">
        <v>227840</v>
      </c>
      <c r="B2618" s="2" t="s">
        <v>2642</v>
      </c>
      <c r="C2618" s="3">
        <v>996.54154200000005</v>
      </c>
    </row>
    <row r="2619" spans="1:3" x14ac:dyDescent="0.3">
      <c r="A2619" s="8">
        <v>126560</v>
      </c>
      <c r="B2619" s="2" t="s">
        <v>2643</v>
      </c>
      <c r="C2619" s="3">
        <v>2848.7461282499999</v>
      </c>
    </row>
    <row r="2620" spans="1:3" x14ac:dyDescent="0.3">
      <c r="A2620" s="8">
        <v>1450</v>
      </c>
      <c r="B2620" s="2" t="s">
        <v>2644</v>
      </c>
      <c r="C2620" s="3">
        <v>27043.5</v>
      </c>
    </row>
    <row r="2621" spans="1:3" x14ac:dyDescent="0.3">
      <c r="A2621" s="8">
        <v>57050</v>
      </c>
      <c r="B2621" s="2" t="s">
        <v>2645</v>
      </c>
      <c r="C2621" s="3">
        <v>6072</v>
      </c>
    </row>
    <row r="2622" spans="1:3" x14ac:dyDescent="0.3">
      <c r="A2622" s="8">
        <v>92300</v>
      </c>
      <c r="B2622" s="2" t="s">
        <v>2646</v>
      </c>
      <c r="C2622" s="3">
        <v>998.99565600000005</v>
      </c>
    </row>
    <row r="2623" spans="1:3" x14ac:dyDescent="0.3">
      <c r="A2623" s="8">
        <v>138360</v>
      </c>
      <c r="B2623" s="2" t="s">
        <v>2647</v>
      </c>
      <c r="C2623" s="3">
        <v>1550.6168832000001</v>
      </c>
    </row>
    <row r="2624" spans="1:3" x14ac:dyDescent="0.3">
      <c r="A2624" s="8">
        <v>11080</v>
      </c>
      <c r="B2624" s="2" t="s">
        <v>2648</v>
      </c>
      <c r="C2624" s="3">
        <v>293.25257994999998</v>
      </c>
    </row>
    <row r="2625" spans="1:3" x14ac:dyDescent="0.3">
      <c r="A2625" s="8">
        <v>93240</v>
      </c>
      <c r="B2625" s="2" t="s">
        <v>2649</v>
      </c>
      <c r="C2625" s="3">
        <v>484.45710889999998</v>
      </c>
    </row>
    <row r="2626" spans="1:3" x14ac:dyDescent="0.3">
      <c r="A2626" s="8">
        <v>3010</v>
      </c>
      <c r="B2626" s="2" t="s">
        <v>2650</v>
      </c>
      <c r="C2626" s="3">
        <v>900.06248760000005</v>
      </c>
    </row>
    <row r="2627" spans="1:3" x14ac:dyDescent="0.3">
      <c r="A2627" s="8">
        <v>111110</v>
      </c>
      <c r="B2627" s="2" t="s">
        <v>2651</v>
      </c>
      <c r="C2627" s="3">
        <v>806.32367680000004</v>
      </c>
    </row>
    <row r="2628" spans="1:3" x14ac:dyDescent="0.3">
      <c r="A2628" s="8">
        <v>8770</v>
      </c>
      <c r="B2628" s="2" t="s">
        <v>2652</v>
      </c>
      <c r="C2628" s="3">
        <v>29122.105781999999</v>
      </c>
    </row>
    <row r="2629" spans="1:3" x14ac:dyDescent="0.3">
      <c r="A2629" s="8">
        <v>8775</v>
      </c>
      <c r="B2629" s="2" t="s">
        <v>2653</v>
      </c>
      <c r="C2629" s="3">
        <v>418.04472399999997</v>
      </c>
    </row>
    <row r="2630" spans="1:3" x14ac:dyDescent="0.3">
      <c r="A2630" s="8">
        <v>60560</v>
      </c>
      <c r="B2630" s="2" t="s">
        <v>2654</v>
      </c>
      <c r="C2630" s="3">
        <v>1729.92206375</v>
      </c>
    </row>
    <row r="2631" spans="1:3" x14ac:dyDescent="0.3">
      <c r="A2631" s="8">
        <v>64240</v>
      </c>
      <c r="B2631" s="2" t="s">
        <v>2655</v>
      </c>
      <c r="C2631" s="3">
        <v>1597.7333472</v>
      </c>
    </row>
    <row r="2632" spans="1:3" x14ac:dyDescent="0.3">
      <c r="A2632" s="8">
        <v>39610</v>
      </c>
      <c r="B2632" s="2" t="s">
        <v>2656</v>
      </c>
      <c r="C2632" s="3">
        <v>582.98239999999998</v>
      </c>
    </row>
    <row r="2633" spans="1:3" x14ac:dyDescent="0.3">
      <c r="A2633" s="8">
        <v>2460</v>
      </c>
      <c r="B2633" s="2" t="s">
        <v>2657</v>
      </c>
      <c r="C2633" s="3">
        <v>1380.4</v>
      </c>
    </row>
    <row r="2634" spans="1:3" x14ac:dyDescent="0.3">
      <c r="A2634" s="8">
        <v>378850</v>
      </c>
      <c r="B2634" s="2" t="s">
        <v>2658</v>
      </c>
      <c r="C2634" s="3">
        <v>795.8328037</v>
      </c>
    </row>
    <row r="2635" spans="1:3" x14ac:dyDescent="0.3">
      <c r="A2635" s="8">
        <v>241590</v>
      </c>
      <c r="B2635" s="2" t="s">
        <v>2659</v>
      </c>
      <c r="C2635" s="3">
        <v>5816.5704960000003</v>
      </c>
    </row>
    <row r="2636" spans="1:3" x14ac:dyDescent="0.3">
      <c r="A2636" s="8">
        <v>6060</v>
      </c>
      <c r="B2636" s="2" t="s">
        <v>2660</v>
      </c>
      <c r="C2636" s="3">
        <v>2262.5880000000002</v>
      </c>
    </row>
    <row r="2637" spans="1:3" x14ac:dyDescent="0.3">
      <c r="A2637" s="8">
        <v>13520</v>
      </c>
      <c r="B2637" s="2" t="s">
        <v>2661</v>
      </c>
      <c r="C2637" s="3">
        <v>840.86103360000004</v>
      </c>
    </row>
    <row r="2638" spans="1:3" x14ac:dyDescent="0.3">
      <c r="A2638" s="8">
        <v>10690</v>
      </c>
      <c r="B2638" s="2" t="s">
        <v>2662</v>
      </c>
      <c r="C2638" s="3">
        <v>3191.7254739999998</v>
      </c>
    </row>
    <row r="2639" spans="1:3" x14ac:dyDescent="0.3">
      <c r="A2639" s="8">
        <v>126640</v>
      </c>
      <c r="B2639" s="2" t="s">
        <v>2663</v>
      </c>
      <c r="C2639" s="3">
        <v>623.81216204999998</v>
      </c>
    </row>
    <row r="2640" spans="1:3" x14ac:dyDescent="0.3">
      <c r="A2640" s="8">
        <v>133820</v>
      </c>
      <c r="B2640" s="2" t="s">
        <v>2664</v>
      </c>
      <c r="C2640" s="3">
        <v>656.69179904999999</v>
      </c>
    </row>
    <row r="2641" spans="1:3" x14ac:dyDescent="0.3">
      <c r="A2641" s="8">
        <v>61250</v>
      </c>
      <c r="B2641" s="2" t="s">
        <v>2665</v>
      </c>
      <c r="C2641" s="3">
        <v>1486.9363311</v>
      </c>
    </row>
    <row r="2642" spans="1:3" x14ac:dyDescent="0.3">
      <c r="A2642" s="8">
        <v>10660</v>
      </c>
      <c r="B2642" s="2" t="s">
        <v>2666</v>
      </c>
      <c r="C2642" s="3">
        <v>913</v>
      </c>
    </row>
    <row r="2643" spans="1:3" x14ac:dyDescent="0.3">
      <c r="A2643" s="8">
        <v>850</v>
      </c>
      <c r="B2643" s="2" t="s">
        <v>2667</v>
      </c>
      <c r="C2643" s="3">
        <v>732.6</v>
      </c>
    </row>
    <row r="2644" spans="1:3" x14ac:dyDescent="0.3">
      <c r="A2644" s="8">
        <v>16580</v>
      </c>
      <c r="B2644" s="2" t="s">
        <v>2668</v>
      </c>
      <c r="C2644" s="3">
        <v>3273.6123200000002</v>
      </c>
    </row>
    <row r="2645" spans="1:3" x14ac:dyDescent="0.3">
      <c r="A2645" s="8">
        <v>32560</v>
      </c>
      <c r="B2645" s="2" t="s">
        <v>2669</v>
      </c>
      <c r="C2645" s="3">
        <v>1332.8</v>
      </c>
    </row>
    <row r="2646" spans="1:3" x14ac:dyDescent="0.3">
      <c r="A2646" s="8">
        <v>4800</v>
      </c>
      <c r="B2646" s="2" t="s">
        <v>2670</v>
      </c>
      <c r="C2646" s="3">
        <v>16140.405150000001</v>
      </c>
    </row>
    <row r="2647" spans="1:3" x14ac:dyDescent="0.3">
      <c r="A2647" s="8">
        <v>94280</v>
      </c>
      <c r="B2647" s="2" t="s">
        <v>2671</v>
      </c>
      <c r="C2647" s="3">
        <v>1652.8226</v>
      </c>
    </row>
    <row r="2648" spans="1:3" x14ac:dyDescent="0.3">
      <c r="A2648" s="8">
        <v>97870</v>
      </c>
      <c r="B2648" s="2" t="s">
        <v>2672</v>
      </c>
      <c r="C2648" s="3">
        <v>736.93200000000002</v>
      </c>
    </row>
    <row r="2649" spans="1:3" x14ac:dyDescent="0.3">
      <c r="A2649" s="8">
        <v>298040</v>
      </c>
      <c r="B2649" s="2" t="s">
        <v>2673</v>
      </c>
      <c r="C2649" s="3">
        <v>7571.5329760000004</v>
      </c>
    </row>
    <row r="2650" spans="1:3" x14ac:dyDescent="0.3">
      <c r="A2650" s="8">
        <v>298050</v>
      </c>
      <c r="B2650" s="2" t="s">
        <v>2674</v>
      </c>
      <c r="C2650" s="3">
        <v>17471.797200000001</v>
      </c>
    </row>
    <row r="2651" spans="1:3" x14ac:dyDescent="0.3">
      <c r="A2651" s="8">
        <v>298020</v>
      </c>
      <c r="B2651" s="2" t="s">
        <v>2675</v>
      </c>
      <c r="C2651" s="3">
        <v>15428.18633</v>
      </c>
    </row>
    <row r="2652" spans="1:3" x14ac:dyDescent="0.3">
      <c r="A2652" s="8">
        <v>298000</v>
      </c>
      <c r="B2652" s="2" t="s">
        <v>2676</v>
      </c>
      <c r="C2652" s="3">
        <v>3939.8056099999999</v>
      </c>
    </row>
    <row r="2653" spans="1:3" x14ac:dyDescent="0.3">
      <c r="A2653" s="8">
        <v>93370</v>
      </c>
      <c r="B2653" s="2" t="s">
        <v>2677</v>
      </c>
      <c r="C2653" s="3">
        <v>12501.920565</v>
      </c>
    </row>
    <row r="2654" spans="1:3" x14ac:dyDescent="0.3">
      <c r="A2654" s="8">
        <v>81660</v>
      </c>
      <c r="B2654" s="2" t="s">
        <v>2678</v>
      </c>
      <c r="C2654" s="3">
        <v>20382.370481000002</v>
      </c>
    </row>
    <row r="2655" spans="1:3" x14ac:dyDescent="0.3">
      <c r="A2655" s="8">
        <v>290270</v>
      </c>
      <c r="B2655" s="2" t="s">
        <v>2679</v>
      </c>
      <c r="C2655" s="3">
        <v>469.8151608</v>
      </c>
    </row>
    <row r="2656" spans="1:3" x14ac:dyDescent="0.3">
      <c r="A2656" s="8">
        <v>5870</v>
      </c>
      <c r="B2656" s="2" t="s">
        <v>2680</v>
      </c>
      <c r="C2656" s="3">
        <v>906.24816299999998</v>
      </c>
    </row>
    <row r="2657" spans="1:3" x14ac:dyDescent="0.3">
      <c r="A2657" s="8">
        <v>353190</v>
      </c>
      <c r="B2657" s="2" t="s">
        <v>2681</v>
      </c>
      <c r="C2657" s="3">
        <v>456.72699799999998</v>
      </c>
    </row>
    <row r="2658" spans="1:3" x14ac:dyDescent="0.3">
      <c r="A2658" s="8">
        <v>192410</v>
      </c>
      <c r="B2658" s="2" t="s">
        <v>2682</v>
      </c>
      <c r="C2658" s="3">
        <v>1093.4034180000001</v>
      </c>
    </row>
    <row r="2659" spans="1:3" x14ac:dyDescent="0.3">
      <c r="A2659" s="8">
        <v>90710</v>
      </c>
      <c r="B2659" s="2" t="s">
        <v>2683</v>
      </c>
      <c r="C2659" s="3">
        <v>3480.2335825</v>
      </c>
    </row>
    <row r="2660" spans="1:3" x14ac:dyDescent="0.3">
      <c r="A2660" s="8">
        <v>205470</v>
      </c>
      <c r="B2660" s="2" t="s">
        <v>2684</v>
      </c>
      <c r="C2660" s="3">
        <v>5493.4742699999997</v>
      </c>
    </row>
    <row r="2661" spans="1:3" x14ac:dyDescent="0.3">
      <c r="A2661" s="8">
        <v>115160</v>
      </c>
      <c r="B2661" s="2" t="s">
        <v>2685</v>
      </c>
      <c r="C2661" s="3">
        <v>1718.1083099</v>
      </c>
    </row>
    <row r="2662" spans="1:3" x14ac:dyDescent="0.3">
      <c r="A2662" s="8">
        <v>28080</v>
      </c>
      <c r="B2662" s="2" t="s">
        <v>2686</v>
      </c>
      <c r="C2662" s="3">
        <v>399.96469080000003</v>
      </c>
    </row>
    <row r="2663" spans="1:3" x14ac:dyDescent="0.3">
      <c r="A2663" s="8">
        <v>32860</v>
      </c>
      <c r="B2663" s="2" t="s">
        <v>2687</v>
      </c>
      <c r="C2663" s="3">
        <v>652.88375880000001</v>
      </c>
    </row>
    <row r="2664" spans="1:3" x14ac:dyDescent="0.3">
      <c r="A2664" s="8">
        <v>200670</v>
      </c>
      <c r="B2664" s="2" t="s">
        <v>2688</v>
      </c>
      <c r="C2664" s="3">
        <v>2203.6338740000001</v>
      </c>
    </row>
    <row r="2665" spans="1:3" x14ac:dyDescent="0.3">
      <c r="A2665" s="8">
        <v>212310</v>
      </c>
      <c r="B2665" s="2" t="s">
        <v>2689</v>
      </c>
      <c r="C2665" s="3">
        <v>270.12802829999998</v>
      </c>
    </row>
    <row r="2666" spans="1:3" x14ac:dyDescent="0.3">
      <c r="A2666" s="8">
        <v>79980</v>
      </c>
      <c r="B2666" s="2" t="s">
        <v>2690</v>
      </c>
      <c r="C2666" s="3">
        <v>1804.35</v>
      </c>
    </row>
    <row r="2667" spans="1:3" x14ac:dyDescent="0.3">
      <c r="A2667" s="8">
        <v>65510</v>
      </c>
      <c r="B2667" s="2" t="s">
        <v>2691</v>
      </c>
      <c r="C2667" s="3">
        <v>1284.1600679999999</v>
      </c>
    </row>
    <row r="2668" spans="1:3" x14ac:dyDescent="0.3">
      <c r="A2668" s="8">
        <v>215090</v>
      </c>
      <c r="B2668" s="2" t="s">
        <v>2692</v>
      </c>
      <c r="C2668" s="3">
        <v>1208.4312316999999</v>
      </c>
    </row>
    <row r="2669" spans="1:3" x14ac:dyDescent="0.3">
      <c r="A2669" s="8">
        <v>5010</v>
      </c>
      <c r="B2669" s="2" t="s">
        <v>2693</v>
      </c>
      <c r="C2669" s="3">
        <v>2100.4808200000002</v>
      </c>
    </row>
    <row r="2670" spans="1:3" x14ac:dyDescent="0.3">
      <c r="A2670" s="8">
        <v>263920</v>
      </c>
      <c r="B2670" s="2" t="s">
        <v>2694</v>
      </c>
      <c r="C2670" s="3">
        <v>578.73258120000003</v>
      </c>
    </row>
    <row r="2671" spans="1:3" x14ac:dyDescent="0.3">
      <c r="A2671" s="8">
        <v>243070</v>
      </c>
      <c r="B2671" s="2" t="s">
        <v>2695</v>
      </c>
      <c r="C2671" s="3">
        <v>3610.5035724999998</v>
      </c>
    </row>
    <row r="2672" spans="1:3" x14ac:dyDescent="0.3">
      <c r="A2672" s="8">
        <v>84110</v>
      </c>
      <c r="B2672" s="2" t="s">
        <v>2696</v>
      </c>
      <c r="C2672" s="3">
        <v>2423.3264640000002</v>
      </c>
    </row>
    <row r="2673" spans="1:3" x14ac:dyDescent="0.3">
      <c r="A2673" s="8">
        <v>145020</v>
      </c>
      <c r="B2673" s="2" t="s">
        <v>2697</v>
      </c>
      <c r="C2673" s="3">
        <v>14416.669620000001</v>
      </c>
    </row>
    <row r="2674" spans="1:3" x14ac:dyDescent="0.3">
      <c r="A2674" s="8">
        <v>24060</v>
      </c>
      <c r="B2674" s="2" t="s">
        <v>2698</v>
      </c>
      <c r="C2674" s="3">
        <v>951</v>
      </c>
    </row>
    <row r="2675" spans="1:3" x14ac:dyDescent="0.3">
      <c r="A2675" s="8">
        <v>10240</v>
      </c>
      <c r="B2675" s="2" t="s">
        <v>2699</v>
      </c>
      <c r="C2675" s="3">
        <v>791.11708320000002</v>
      </c>
    </row>
    <row r="2676" spans="1:3" x14ac:dyDescent="0.3">
      <c r="A2676" s="8">
        <v>189980</v>
      </c>
      <c r="B2676" s="2" t="s">
        <v>2700</v>
      </c>
      <c r="C2676" s="3">
        <v>1107.9382567</v>
      </c>
    </row>
    <row r="2677" spans="1:3" x14ac:dyDescent="0.3">
      <c r="A2677" s="8">
        <v>540</v>
      </c>
      <c r="B2677" s="2" t="s">
        <v>2701</v>
      </c>
      <c r="C2677" s="3">
        <v>2030.0675819999999</v>
      </c>
    </row>
    <row r="2678" spans="1:3" x14ac:dyDescent="0.3">
      <c r="A2678" s="8">
        <v>547</v>
      </c>
      <c r="B2678" s="2" t="s">
        <v>2702</v>
      </c>
      <c r="C2678" s="3">
        <v>32.870399999999997</v>
      </c>
    </row>
    <row r="2679" spans="1:3" x14ac:dyDescent="0.3">
      <c r="A2679" s="8">
        <v>545</v>
      </c>
      <c r="B2679" s="2" t="s">
        <v>2703</v>
      </c>
      <c r="C2679" s="3">
        <v>49.075200000000002</v>
      </c>
    </row>
    <row r="2680" spans="1:3" x14ac:dyDescent="0.3">
      <c r="A2680" s="8">
        <v>3280</v>
      </c>
      <c r="B2680" s="2" t="s">
        <v>2704</v>
      </c>
      <c r="C2680" s="3">
        <v>3870.8408739000001</v>
      </c>
    </row>
    <row r="2681" spans="1:3" x14ac:dyDescent="0.3">
      <c r="A2681" s="8">
        <v>37440</v>
      </c>
      <c r="B2681" s="2" t="s">
        <v>2705</v>
      </c>
      <c r="C2681" s="3">
        <v>1656.774525</v>
      </c>
    </row>
    <row r="2682" spans="1:3" x14ac:dyDescent="0.3">
      <c r="A2682" s="8">
        <v>238490</v>
      </c>
      <c r="B2682" s="2" t="s">
        <v>2706</v>
      </c>
      <c r="C2682" s="3">
        <v>725.11432760000002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36438-216B-48A9-BB12-43ADD80CA60E}">
  <dimension ref="A1:I2691"/>
  <sheetViews>
    <sheetView workbookViewId="0">
      <selection activeCell="G10" sqref="G10"/>
    </sheetView>
  </sheetViews>
  <sheetFormatPr defaultRowHeight="16.5" x14ac:dyDescent="0.3"/>
  <cols>
    <col min="1" max="1" width="16.75" customWidth="1"/>
    <col min="2" max="2" width="23.5" customWidth="1"/>
    <col min="3" max="3" width="25.125" customWidth="1"/>
  </cols>
  <sheetData>
    <row r="1" spans="1:9" ht="20.100000000000001" customHeight="1" x14ac:dyDescent="0.3">
      <c r="A1" s="1" t="s">
        <v>0</v>
      </c>
      <c r="B1" s="4" t="s">
        <v>1</v>
      </c>
      <c r="C1" s="4" t="s">
        <v>2</v>
      </c>
    </row>
    <row r="2" spans="1:9" x14ac:dyDescent="0.3">
      <c r="A2" s="7">
        <v>60310</v>
      </c>
      <c r="B2" s="5" t="s">
        <v>3</v>
      </c>
      <c r="C2" s="6">
        <v>975.58650420000004</v>
      </c>
    </row>
    <row r="3" spans="1:9" x14ac:dyDescent="0.3">
      <c r="A3" s="7">
        <v>95570</v>
      </c>
      <c r="B3" s="5" t="s">
        <v>4</v>
      </c>
      <c r="C3" s="6">
        <v>2711.0108805</v>
      </c>
      <c r="G3" s="12">
        <v>5930</v>
      </c>
      <c r="H3" s="13" t="s">
        <v>1013</v>
      </c>
      <c r="I3" s="34" t="str">
        <f>IFERROR(VLOOKUP(G3,[1]배당!$A:$H,5,0),"-")</f>
        <v>반도체</v>
      </c>
    </row>
    <row r="4" spans="1:9" x14ac:dyDescent="0.3">
      <c r="A4" s="7">
        <v>6840</v>
      </c>
      <c r="B4" s="5" t="s">
        <v>5</v>
      </c>
      <c r="C4" s="6">
        <v>2146.1048820000001</v>
      </c>
      <c r="G4" s="12">
        <v>373220</v>
      </c>
      <c r="H4" s="13" t="s">
        <v>161</v>
      </c>
      <c r="I4" s="34" t="str">
        <f>IFERROR(VLOOKUP(G4,[1]배당!$A:$H,5,0),"-")</f>
        <v>배터리</v>
      </c>
    </row>
    <row r="5" spans="1:9" x14ac:dyDescent="0.3">
      <c r="A5" s="7">
        <v>54620</v>
      </c>
      <c r="B5" s="5" t="s">
        <v>6</v>
      </c>
      <c r="C5" s="6">
        <v>2885.7822715000002</v>
      </c>
      <c r="G5" s="14">
        <v>207940</v>
      </c>
      <c r="H5" s="15" t="s">
        <v>1004</v>
      </c>
      <c r="I5" s="34" t="str">
        <f>IFERROR(VLOOKUP(G5,[1]배당!$A:$H,5,0),"-")</f>
        <v>헬스케어</v>
      </c>
    </row>
    <row r="6" spans="1:9" x14ac:dyDescent="0.3">
      <c r="A6" s="7">
        <v>265520</v>
      </c>
      <c r="B6" s="5" t="s">
        <v>7</v>
      </c>
      <c r="C6" s="6">
        <v>2704.8115170000001</v>
      </c>
      <c r="G6" s="14">
        <v>660</v>
      </c>
      <c r="H6" s="15" t="s">
        <v>254</v>
      </c>
      <c r="I6" s="34" t="str">
        <f>IFERROR(VLOOKUP(G6,[1]배당!$A:$H,5,0),"-")</f>
        <v>반도체</v>
      </c>
    </row>
    <row r="7" spans="1:9" x14ac:dyDescent="0.3">
      <c r="A7" s="7">
        <v>211270</v>
      </c>
      <c r="B7" s="5" t="s">
        <v>8</v>
      </c>
      <c r="C7" s="6">
        <v>1432.81888</v>
      </c>
      <c r="G7" s="12">
        <v>51910</v>
      </c>
      <c r="H7" s="13" t="s">
        <v>168</v>
      </c>
      <c r="I7" s="34" t="str">
        <f>IFERROR(VLOOKUP(G7,[1]배당!$A:$H,5,0),"-")</f>
        <v>기초소재</v>
      </c>
    </row>
    <row r="8" spans="1:9" x14ac:dyDescent="0.3">
      <c r="A8" s="7">
        <v>27410</v>
      </c>
      <c r="B8" s="5" t="s">
        <v>9</v>
      </c>
      <c r="C8" s="6">
        <v>3924.3884309999999</v>
      </c>
      <c r="G8" s="14">
        <v>6400</v>
      </c>
      <c r="H8" s="16" t="s">
        <v>997</v>
      </c>
      <c r="I8" s="34" t="str">
        <f>IFERROR(VLOOKUP(G8,[1]배당!$A:$H,5,0),"-")</f>
        <v>배터리</v>
      </c>
    </row>
    <row r="9" spans="1:9" x14ac:dyDescent="0.3">
      <c r="A9" s="7">
        <v>282330</v>
      </c>
      <c r="B9" s="5" t="s">
        <v>10</v>
      </c>
      <c r="C9" s="6">
        <v>34394.97294</v>
      </c>
      <c r="G9" s="12">
        <v>5380</v>
      </c>
      <c r="H9" s="13" t="s">
        <v>2636</v>
      </c>
      <c r="I9" s="34" t="str">
        <f>IFERROR(VLOOKUP(G9,[1]배당!$A:$H,5,0),"-")</f>
        <v>자동차</v>
      </c>
    </row>
    <row r="10" spans="1:9" x14ac:dyDescent="0.3">
      <c r="A10" s="7">
        <v>138930</v>
      </c>
      <c r="B10" s="5" t="s">
        <v>12</v>
      </c>
      <c r="C10" s="6">
        <v>20664.294596399999</v>
      </c>
      <c r="G10" s="14">
        <v>35420</v>
      </c>
      <c r="H10" s="15" t="s">
        <v>184</v>
      </c>
      <c r="I10" s="34" t="str">
        <f>IFERROR(VLOOKUP(G10,[1]배당!$A:$H,5,0),"-")</f>
        <v>인터넷</v>
      </c>
    </row>
    <row r="11" spans="1:9" x14ac:dyDescent="0.3">
      <c r="A11" s="7">
        <v>1460</v>
      </c>
      <c r="B11" s="5" t="s">
        <v>13</v>
      </c>
      <c r="C11" s="6">
        <v>2336.0601000000001</v>
      </c>
      <c r="G11" s="14">
        <v>270</v>
      </c>
      <c r="H11" s="15" t="s">
        <v>377</v>
      </c>
      <c r="I11" s="34" t="str">
        <f>IFERROR(VLOOKUP(G11,[1]배당!$A:$H,5,0),"-")</f>
        <v>자동차</v>
      </c>
    </row>
    <row r="12" spans="1:9" x14ac:dyDescent="0.3">
      <c r="A12" s="7">
        <v>1465</v>
      </c>
      <c r="B12" s="5" t="s">
        <v>14</v>
      </c>
      <c r="C12" s="6">
        <v>303.69285000000002</v>
      </c>
      <c r="G12" s="14">
        <v>35720</v>
      </c>
      <c r="H12" s="15" t="s">
        <v>2084</v>
      </c>
      <c r="I12" s="34" t="str">
        <f>IFERROR(VLOOKUP(G12,[1]배당!$A:$H,5,0),"-")</f>
        <v>인터넷</v>
      </c>
    </row>
    <row r="13" spans="1:9" x14ac:dyDescent="0.3">
      <c r="A13" s="7">
        <v>13720</v>
      </c>
      <c r="B13" s="5" t="s">
        <v>15</v>
      </c>
      <c r="C13" s="6">
        <v>1105.6934057399999</v>
      </c>
      <c r="G13" s="14">
        <v>5490</v>
      </c>
      <c r="H13" s="15" t="s">
        <v>202</v>
      </c>
      <c r="I13" s="34" t="str">
        <f>IFERROR(VLOOKUP(G13,[1]배당!$A:$H,5,0),"-")</f>
        <v>기초소재</v>
      </c>
    </row>
    <row r="14" spans="1:9" x14ac:dyDescent="0.3">
      <c r="A14" s="7">
        <v>1040</v>
      </c>
      <c r="B14" s="5" t="s">
        <v>16</v>
      </c>
      <c r="C14" s="6">
        <v>24333.616332000001</v>
      </c>
      <c r="G14" s="12">
        <v>68270</v>
      </c>
      <c r="H14" s="13" t="s">
        <v>1170</v>
      </c>
      <c r="I14" s="34" t="str">
        <f>IFERROR(VLOOKUP(G14,[1]배당!$A:$H,5,0),"-")</f>
        <v>헬스케어</v>
      </c>
    </row>
    <row r="15" spans="1:9" x14ac:dyDescent="0.3">
      <c r="A15" s="7">
        <v>79160</v>
      </c>
      <c r="B15" s="5" t="s">
        <v>17</v>
      </c>
      <c r="C15" s="6">
        <v>8160.3763289999997</v>
      </c>
      <c r="G15" s="14">
        <v>28260</v>
      </c>
      <c r="H15" s="15" t="s">
        <v>1001</v>
      </c>
      <c r="I15" s="34" t="str">
        <f>IFERROR(VLOOKUP(G15,[1]배당!$A:$H,5,0),"-")</f>
        <v>건설</v>
      </c>
    </row>
    <row r="16" spans="1:9" x14ac:dyDescent="0.3">
      <c r="A16" s="7">
        <v>35760</v>
      </c>
      <c r="B16" s="5" t="s">
        <v>18</v>
      </c>
      <c r="C16" s="6">
        <v>22696.67439</v>
      </c>
      <c r="G16" s="14">
        <v>105560</v>
      </c>
      <c r="H16" s="15" t="s">
        <v>120</v>
      </c>
      <c r="I16" s="34" t="str">
        <f>IFERROR(VLOOKUP(G16,[1]배당!$A:$H,5,0),"-")</f>
        <v>금융</v>
      </c>
    </row>
    <row r="17" spans="1:9" x14ac:dyDescent="0.3">
      <c r="A17" s="7">
        <v>311690</v>
      </c>
      <c r="B17" s="5" t="s">
        <v>19</v>
      </c>
      <c r="C17" s="6">
        <v>1745.965584</v>
      </c>
      <c r="G17" s="12">
        <v>12330</v>
      </c>
      <c r="H17" s="13" t="s">
        <v>2617</v>
      </c>
      <c r="I17" s="34" t="str">
        <f>IFERROR(VLOOKUP(G17,[1]배당!$A:$H,5,0),"-")</f>
        <v>자동차</v>
      </c>
    </row>
    <row r="18" spans="1:9" x14ac:dyDescent="0.3">
      <c r="A18" s="5" t="s">
        <v>20</v>
      </c>
      <c r="B18" s="5" t="s">
        <v>21</v>
      </c>
      <c r="C18" s="6">
        <v>3106.48632</v>
      </c>
      <c r="G18" s="12">
        <v>55550</v>
      </c>
      <c r="H18" s="13" t="s">
        <v>1266</v>
      </c>
      <c r="I18" s="34" t="str">
        <f>IFERROR(VLOOKUP(G18,[1]배당!$A:$H,5,0),"-")</f>
        <v>금융</v>
      </c>
    </row>
    <row r="19" spans="1:9" x14ac:dyDescent="0.3">
      <c r="A19" s="7">
        <v>120</v>
      </c>
      <c r="B19" s="5" t="s">
        <v>22</v>
      </c>
      <c r="C19" s="6">
        <v>20462.672568000002</v>
      </c>
      <c r="G19" s="12">
        <v>96770</v>
      </c>
      <c r="H19" s="13" t="s">
        <v>246</v>
      </c>
      <c r="I19" s="34" t="str">
        <f>IFERROR(VLOOKUP(G19,[1]배당!$A:$H,5,0),"-")</f>
        <v>기초소재</v>
      </c>
    </row>
    <row r="20" spans="1:9" x14ac:dyDescent="0.3">
      <c r="A20" s="7">
        <v>11150</v>
      </c>
      <c r="B20" s="5" t="s">
        <v>23</v>
      </c>
      <c r="C20" s="6">
        <v>1081.5162673</v>
      </c>
      <c r="G20" s="14">
        <v>32830</v>
      </c>
      <c r="H20" s="16" t="s">
        <v>1005</v>
      </c>
      <c r="I20" s="34" t="str">
        <f>IFERROR(VLOOKUP(G20,[1]배당!$A:$H,5,0),"-")</f>
        <v>금융</v>
      </c>
    </row>
    <row r="21" spans="1:9" x14ac:dyDescent="0.3">
      <c r="A21" s="7">
        <v>11155</v>
      </c>
      <c r="B21" s="5" t="s">
        <v>24</v>
      </c>
      <c r="C21" s="6">
        <v>61.4</v>
      </c>
      <c r="G21" s="14">
        <v>66570</v>
      </c>
      <c r="H21" s="15" t="s">
        <v>165</v>
      </c>
      <c r="I21" s="34" t="str">
        <f>IFERROR(VLOOKUP(G21,[1]배당!$A:$H,5,0),"-")</f>
        <v>전자제품</v>
      </c>
    </row>
    <row r="22" spans="1:9" x14ac:dyDescent="0.3">
      <c r="A22" s="7">
        <v>1045</v>
      </c>
      <c r="B22" s="5" t="s">
        <v>25</v>
      </c>
      <c r="C22" s="6">
        <v>1107.50927</v>
      </c>
      <c r="G22" s="14">
        <v>34730</v>
      </c>
      <c r="H22" s="15" t="s">
        <v>229</v>
      </c>
      <c r="I22" s="34" t="str">
        <f>IFERROR(VLOOKUP(G22,[1]배당!$A:$H,5,0),"-")</f>
        <v>지주사</v>
      </c>
    </row>
    <row r="23" spans="1:9" x14ac:dyDescent="0.3">
      <c r="A23" s="7">
        <v>97950</v>
      </c>
      <c r="B23" s="5" t="s">
        <v>26</v>
      </c>
      <c r="C23" s="6">
        <v>55549.946340000002</v>
      </c>
      <c r="G23" s="12">
        <v>15760</v>
      </c>
      <c r="H23" s="13" t="s">
        <v>2489</v>
      </c>
      <c r="I23" s="34" t="str">
        <f>IFERROR(VLOOKUP(G23,[1]배당!$A:$H,5,0),"-")</f>
        <v>에너지</v>
      </c>
    </row>
    <row r="24" spans="1:9" x14ac:dyDescent="0.3">
      <c r="A24" s="7">
        <v>97955</v>
      </c>
      <c r="B24" s="5" t="s">
        <v>27</v>
      </c>
      <c r="C24" s="6">
        <v>2210.175945</v>
      </c>
      <c r="G24" s="14">
        <v>3670</v>
      </c>
      <c r="H24" s="15" t="s">
        <v>2366</v>
      </c>
      <c r="I24" s="34" t="str">
        <f>IFERROR(VLOOKUP(G24,[1]배당!$A:$H,5,0),"-")</f>
        <v>배터리</v>
      </c>
    </row>
    <row r="25" spans="1:9" x14ac:dyDescent="0.3">
      <c r="A25" s="7">
        <v>51500</v>
      </c>
      <c r="B25" s="5" t="s">
        <v>28</v>
      </c>
      <c r="C25" s="6">
        <v>3573.3473859999999</v>
      </c>
      <c r="G25" s="14">
        <v>33780</v>
      </c>
      <c r="H25" s="15" t="s">
        <v>150</v>
      </c>
      <c r="I25" s="34" t="str">
        <f>IFERROR(VLOOKUP(G25,[1]배당!$A:$H,5,0),"-")</f>
        <v>음식료</v>
      </c>
    </row>
    <row r="26" spans="1:9" x14ac:dyDescent="0.3">
      <c r="A26" s="7">
        <v>58820</v>
      </c>
      <c r="B26" s="5" t="s">
        <v>29</v>
      </c>
      <c r="C26" s="6">
        <v>2895.9032874</v>
      </c>
      <c r="G26" s="12">
        <v>86790</v>
      </c>
      <c r="H26" s="13" t="s">
        <v>2440</v>
      </c>
      <c r="I26" s="34" t="str">
        <f>IFERROR(VLOOKUP(G26,[1]배당!$A:$H,5,0),"-")</f>
        <v>금융</v>
      </c>
    </row>
    <row r="27" spans="1:9" x14ac:dyDescent="0.3">
      <c r="A27" s="7">
        <v>23460</v>
      </c>
      <c r="B27" s="5" t="s">
        <v>30</v>
      </c>
      <c r="C27" s="6">
        <v>996.96</v>
      </c>
      <c r="G27" s="12">
        <v>3550</v>
      </c>
      <c r="H27" s="13" t="s">
        <v>157</v>
      </c>
      <c r="I27" s="34" t="str">
        <f>IFERROR(VLOOKUP(G27,[1]배당!$A:$H,5,0),"-")</f>
        <v>지주사</v>
      </c>
    </row>
    <row r="28" spans="1:9" x14ac:dyDescent="0.3">
      <c r="A28" s="7">
        <v>56730</v>
      </c>
      <c r="B28" s="5" t="s">
        <v>31</v>
      </c>
      <c r="C28" s="6">
        <v>1105.1176359999999</v>
      </c>
      <c r="G28" s="12">
        <v>323410</v>
      </c>
      <c r="H28" s="13" t="s">
        <v>2086</v>
      </c>
      <c r="I28" s="34" t="str">
        <f>IFERROR(VLOOKUP(G28,[1]배당!$A:$H,5,0),"-")</f>
        <v>인터넷</v>
      </c>
    </row>
    <row r="29" spans="1:9" x14ac:dyDescent="0.3">
      <c r="A29" s="7">
        <v>65770</v>
      </c>
      <c r="B29" s="5" t="s">
        <v>32</v>
      </c>
      <c r="C29" s="6">
        <v>292.13750649999997</v>
      </c>
      <c r="G29" s="12">
        <v>51900</v>
      </c>
      <c r="H29" s="13" t="s">
        <v>159</v>
      </c>
      <c r="I29" s="34" t="str">
        <f>IFERROR(VLOOKUP(G29,[1]배당!$A:$H,5,0),"-")</f>
        <v>화장품</v>
      </c>
    </row>
    <row r="30" spans="1:9" x14ac:dyDescent="0.3">
      <c r="A30" s="7">
        <v>83660</v>
      </c>
      <c r="B30" s="5" t="s">
        <v>33</v>
      </c>
      <c r="C30" s="6">
        <v>387.41071526000002</v>
      </c>
      <c r="G30" s="14">
        <v>10130</v>
      </c>
      <c r="H30" s="15" t="s">
        <v>315</v>
      </c>
      <c r="I30" s="34" t="str">
        <f>IFERROR(VLOOKUP(G30,[1]배당!$A:$H,5,0),"-")</f>
        <v>기초소재</v>
      </c>
    </row>
    <row r="31" spans="1:9" x14ac:dyDescent="0.3">
      <c r="A31" s="7">
        <v>590</v>
      </c>
      <c r="B31" s="5" t="s">
        <v>34</v>
      </c>
      <c r="C31" s="6">
        <v>654.59129399999995</v>
      </c>
      <c r="G31" s="14">
        <v>17670</v>
      </c>
      <c r="H31" s="15" t="s">
        <v>253</v>
      </c>
      <c r="I31" s="34" t="str">
        <f>IFERROR(VLOOKUP(G31,[1]배당!$A:$H,5,0),"-")</f>
        <v>통신</v>
      </c>
    </row>
    <row r="32" spans="1:9" x14ac:dyDescent="0.3">
      <c r="A32" s="7">
        <v>12030</v>
      </c>
      <c r="B32" s="5" t="s">
        <v>35</v>
      </c>
      <c r="C32" s="6">
        <v>1595.3092886899999</v>
      </c>
      <c r="G32" s="12">
        <v>329180</v>
      </c>
      <c r="H32" s="13" t="s">
        <v>2635</v>
      </c>
      <c r="I32" s="34" t="str">
        <f>IFERROR(VLOOKUP(G32,[1]배당!$A:$H,5,0),"-")</f>
        <v>조선</v>
      </c>
    </row>
    <row r="33" spans="1:9" x14ac:dyDescent="0.3">
      <c r="A33" s="7">
        <v>404950</v>
      </c>
      <c r="B33" s="5" t="s">
        <v>36</v>
      </c>
      <c r="C33" s="6">
        <v>116.8</v>
      </c>
      <c r="G33" s="14">
        <v>36570</v>
      </c>
      <c r="H33" s="15" t="s">
        <v>1547</v>
      </c>
      <c r="I33" s="34" t="str">
        <f>IFERROR(VLOOKUP(G33,[1]배당!$A:$H,5,0),"-")</f>
        <v>게임</v>
      </c>
    </row>
    <row r="34" spans="1:9" x14ac:dyDescent="0.3">
      <c r="A34" s="7">
        <v>367340</v>
      </c>
      <c r="B34" s="5" t="s">
        <v>37</v>
      </c>
      <c r="C34" s="6">
        <v>121.9075</v>
      </c>
      <c r="G34" s="14">
        <v>34020</v>
      </c>
      <c r="H34" s="15" t="s">
        <v>657</v>
      </c>
      <c r="I34" s="34" t="str">
        <f>IFERROR(VLOOKUP(G34,[1]배당!$A:$H,5,0),"-")</f>
        <v>에너지</v>
      </c>
    </row>
    <row r="35" spans="1:9" x14ac:dyDescent="0.3">
      <c r="A35" s="7">
        <v>367360</v>
      </c>
      <c r="B35" s="5" t="s">
        <v>38</v>
      </c>
      <c r="C35" s="6">
        <v>97.284000000000006</v>
      </c>
      <c r="G35" s="12">
        <v>9150</v>
      </c>
      <c r="H35" s="13" t="s">
        <v>1011</v>
      </c>
      <c r="I35" s="34" t="str">
        <f>IFERROR(VLOOKUP(G35,[1]배당!$A:$H,5,0),"-")</f>
        <v>전자제품</v>
      </c>
    </row>
    <row r="36" spans="1:9" x14ac:dyDescent="0.3">
      <c r="A36" s="7">
        <v>16610</v>
      </c>
      <c r="B36" s="5" t="s">
        <v>39</v>
      </c>
      <c r="C36" s="6">
        <v>1708.4671572499999</v>
      </c>
      <c r="G36" s="12">
        <v>11200</v>
      </c>
      <c r="H36" s="13" t="s">
        <v>96</v>
      </c>
      <c r="I36" s="34" t="str">
        <f>IFERROR(VLOOKUP(G36,[1]배당!$A:$H,5,0),"-")</f>
        <v>운송</v>
      </c>
    </row>
    <row r="37" spans="1:9" x14ac:dyDescent="0.3">
      <c r="A37" s="7">
        <v>5830</v>
      </c>
      <c r="B37" s="5" t="s">
        <v>40</v>
      </c>
      <c r="C37" s="6">
        <v>45028.800000000003</v>
      </c>
      <c r="G37" s="14">
        <v>18260</v>
      </c>
      <c r="H37" s="15" t="s">
        <v>1009</v>
      </c>
      <c r="I37" s="34" t="str">
        <f>IFERROR(VLOOKUP(G37,[1]배당!$A:$H,5,0),"-")</f>
        <v>인터넷</v>
      </c>
    </row>
    <row r="38" spans="1:9" x14ac:dyDescent="0.3">
      <c r="A38" s="7">
        <v>990</v>
      </c>
      <c r="B38" s="5" t="s">
        <v>41</v>
      </c>
      <c r="C38" s="6">
        <v>16649.470499999999</v>
      </c>
      <c r="G38" s="14">
        <v>810</v>
      </c>
      <c r="H38" s="15" t="s">
        <v>1021</v>
      </c>
      <c r="I38" s="34" t="str">
        <f>IFERROR(VLOOKUP(G38,[1]배당!$A:$H,5,0),"-")</f>
        <v>금융</v>
      </c>
    </row>
    <row r="39" spans="1:9" x14ac:dyDescent="0.3">
      <c r="A39" s="7">
        <v>995</v>
      </c>
      <c r="B39" s="5" t="s">
        <v>42</v>
      </c>
      <c r="C39" s="6">
        <v>70.309815999999998</v>
      </c>
      <c r="G39" s="14">
        <v>10950</v>
      </c>
      <c r="H39" s="15" t="s">
        <v>206</v>
      </c>
      <c r="I39" s="34" t="str">
        <f>IFERROR(VLOOKUP(G39,[1]배당!$A:$H,5,0),"-")</f>
        <v>기초소재</v>
      </c>
    </row>
    <row r="40" spans="1:9" x14ac:dyDescent="0.3">
      <c r="A40" s="7">
        <v>139130</v>
      </c>
      <c r="B40" s="5" t="s">
        <v>43</v>
      </c>
      <c r="C40" s="6">
        <v>11586.4895605</v>
      </c>
      <c r="G40" s="17">
        <v>91990</v>
      </c>
      <c r="H40" s="18" t="s">
        <v>1172</v>
      </c>
      <c r="I40" s="34" t="str">
        <f>IFERROR(VLOOKUP(G40,[1]배당!$A:$H,5,0),"-")</f>
        <v>헬스케어</v>
      </c>
    </row>
    <row r="41" spans="1:9" x14ac:dyDescent="0.3">
      <c r="A41" s="7">
        <v>1530</v>
      </c>
      <c r="B41" s="5" t="s">
        <v>44</v>
      </c>
      <c r="C41" s="6">
        <v>3720.1832850000001</v>
      </c>
      <c r="G41" s="14">
        <v>247540</v>
      </c>
      <c r="H41" s="15" t="s">
        <v>1526</v>
      </c>
      <c r="I41" s="34" t="str">
        <f>IFERROR(VLOOKUP(G41,[1]배당!$A:$H,5,0),"-")</f>
        <v>배터리</v>
      </c>
    </row>
    <row r="42" spans="1:9" x14ac:dyDescent="0.3">
      <c r="A42" s="7">
        <v>210</v>
      </c>
      <c r="B42" s="5" t="s">
        <v>45</v>
      </c>
      <c r="C42" s="6">
        <v>11881.986228</v>
      </c>
      <c r="G42" s="12">
        <v>30200</v>
      </c>
      <c r="H42" s="13" t="s">
        <v>149</v>
      </c>
      <c r="I42" s="34" t="str">
        <f>IFERROR(VLOOKUP(G42,[1]배당!$A:$H,5,0),"-")</f>
        <v>통신</v>
      </c>
    </row>
    <row r="43" spans="1:9" x14ac:dyDescent="0.3">
      <c r="A43" s="7">
        <v>1880</v>
      </c>
      <c r="B43" s="5" t="s">
        <v>46</v>
      </c>
      <c r="C43" s="6">
        <v>3109.5130439999998</v>
      </c>
      <c r="G43" s="12">
        <v>3490</v>
      </c>
      <c r="H43" s="13" t="s">
        <v>569</v>
      </c>
      <c r="I43" s="34" t="str">
        <f>IFERROR(VLOOKUP(G43,[1]배당!$A:$H,5,0),"-")</f>
        <v>운송</v>
      </c>
    </row>
    <row r="44" spans="1:9" x14ac:dyDescent="0.3">
      <c r="A44" s="7">
        <v>215</v>
      </c>
      <c r="B44" s="5" t="s">
        <v>47</v>
      </c>
      <c r="C44" s="6">
        <v>547.14431750000006</v>
      </c>
      <c r="G44" s="12">
        <v>316140</v>
      </c>
      <c r="H44" s="13" t="s">
        <v>1676</v>
      </c>
      <c r="I44" s="34" t="str">
        <f>IFERROR(VLOOKUP(G44,[1]배당!$A:$H,5,0),"-")</f>
        <v>금융</v>
      </c>
    </row>
    <row r="45" spans="1:9" x14ac:dyDescent="0.3">
      <c r="A45" s="7">
        <v>375500</v>
      </c>
      <c r="B45" s="5" t="s">
        <v>48</v>
      </c>
      <c r="C45" s="6">
        <v>12575.427475</v>
      </c>
      <c r="G45" s="14">
        <v>259960</v>
      </c>
      <c r="H45" s="16" t="s">
        <v>2220</v>
      </c>
      <c r="I45" s="34" t="str">
        <f>IFERROR(VLOOKUP(G45,[1]배당!$A:$H,5,0),"-")</f>
        <v>게임</v>
      </c>
    </row>
    <row r="46" spans="1:9" x14ac:dyDescent="0.3">
      <c r="A46" s="5" t="s">
        <v>49</v>
      </c>
      <c r="B46" s="5" t="s">
        <v>50</v>
      </c>
      <c r="C46" s="6">
        <v>508.98019099999999</v>
      </c>
      <c r="G46" s="12">
        <v>9830</v>
      </c>
      <c r="H46" s="13" t="s">
        <v>2586</v>
      </c>
      <c r="I46" s="34" t="str">
        <f>IFERROR(VLOOKUP(G46,[1]배당!$A:$H,5,0),"-")</f>
        <v>에너지</v>
      </c>
    </row>
    <row r="47" spans="1:9" x14ac:dyDescent="0.3">
      <c r="A47" s="5" t="s">
        <v>51</v>
      </c>
      <c r="B47" s="5" t="s">
        <v>52</v>
      </c>
      <c r="C47" s="6">
        <v>462.94081499999999</v>
      </c>
      <c r="G47" s="14">
        <v>90430</v>
      </c>
      <c r="H47" s="15" t="s">
        <v>1323</v>
      </c>
      <c r="I47" s="34" t="str">
        <f>IFERROR(VLOOKUP(G47,[1]배당!$A:$H,5,0),"-")</f>
        <v>화장품</v>
      </c>
    </row>
    <row r="48" spans="1:9" x14ac:dyDescent="0.3">
      <c r="A48" s="7">
        <v>68790</v>
      </c>
      <c r="B48" s="5" t="s">
        <v>53</v>
      </c>
      <c r="C48" s="6">
        <v>1437.5240685000001</v>
      </c>
      <c r="G48" s="14">
        <v>24110</v>
      </c>
      <c r="H48" s="15" t="s">
        <v>378</v>
      </c>
      <c r="I48" s="34" t="str">
        <f>IFERROR(VLOOKUP(G48,[1]배당!$A:$H,5,0),"-")</f>
        <v>금융</v>
      </c>
    </row>
    <row r="49" spans="1:9" x14ac:dyDescent="0.3">
      <c r="A49" s="7">
        <v>7340</v>
      </c>
      <c r="B49" s="5" t="s">
        <v>54</v>
      </c>
      <c r="C49" s="6">
        <v>6306.2171550000003</v>
      </c>
      <c r="G49" s="14">
        <v>377300</v>
      </c>
      <c r="H49" s="15" t="s">
        <v>2087</v>
      </c>
      <c r="I49" s="34" t="str">
        <f>IFERROR(VLOOKUP(G49,[1]배당!$A:$H,5,0),"-")</f>
        <v>인터넷</v>
      </c>
    </row>
    <row r="50" spans="1:9" x14ac:dyDescent="0.3">
      <c r="A50" s="7">
        <v>4840</v>
      </c>
      <c r="B50" s="5" t="s">
        <v>55</v>
      </c>
      <c r="C50" s="6">
        <v>789.22799999999995</v>
      </c>
      <c r="G50" s="12">
        <v>352820</v>
      </c>
      <c r="H50" s="13" t="s">
        <v>2453</v>
      </c>
      <c r="I50" s="34" t="str">
        <f>IFERROR(VLOOKUP(G50,[1]배당!$A:$H,5,0),"-")</f>
        <v>방송미디어</v>
      </c>
    </row>
    <row r="51" spans="1:9" x14ac:dyDescent="0.3">
      <c r="A51" s="7">
        <v>241520</v>
      </c>
      <c r="B51" s="5" t="s">
        <v>56</v>
      </c>
      <c r="C51" s="6">
        <v>906.65173779999998</v>
      </c>
      <c r="G51" s="12">
        <v>66970</v>
      </c>
      <c r="H51" s="13" t="s">
        <v>1579</v>
      </c>
      <c r="I51" s="34" t="str">
        <f>IFERROR(VLOOKUP(G51,[1]배당!$A:$H,5,0),"-")</f>
        <v>배터리</v>
      </c>
    </row>
    <row r="52" spans="1:9" x14ac:dyDescent="0.3">
      <c r="A52" s="7">
        <v>155660</v>
      </c>
      <c r="B52" s="5" t="s">
        <v>57</v>
      </c>
      <c r="C52" s="6">
        <v>857.6</v>
      </c>
      <c r="G52" s="12">
        <v>86280</v>
      </c>
      <c r="H52" s="13" t="s">
        <v>2613</v>
      </c>
      <c r="I52" s="34" t="str">
        <f>IFERROR(VLOOKUP(G52,[1]배당!$A:$H,5,0),"-")</f>
        <v>운송</v>
      </c>
    </row>
    <row r="53" spans="1:9" x14ac:dyDescent="0.3">
      <c r="A53" s="7">
        <v>69730</v>
      </c>
      <c r="B53" s="5" t="s">
        <v>58</v>
      </c>
      <c r="C53" s="6">
        <v>665.28</v>
      </c>
      <c r="G53" s="12">
        <v>11170</v>
      </c>
      <c r="H53" s="13" t="s">
        <v>760</v>
      </c>
      <c r="I53" s="34" t="str">
        <f>IFERROR(VLOOKUP(G53,[1]배당!$A:$H,5,0),"-")</f>
        <v>기초소재</v>
      </c>
    </row>
    <row r="54" spans="1:9" x14ac:dyDescent="0.3">
      <c r="A54" s="7">
        <v>17940</v>
      </c>
      <c r="B54" s="5" t="s">
        <v>59</v>
      </c>
      <c r="C54" s="6">
        <v>3032.12</v>
      </c>
      <c r="G54" s="12">
        <v>11070</v>
      </c>
      <c r="H54" s="13" t="s">
        <v>164</v>
      </c>
      <c r="I54" s="34" t="str">
        <f>IFERROR(VLOOKUP(G54,[1]배당!$A:$H,5,0),"-")</f>
        <v>스마트폰</v>
      </c>
    </row>
    <row r="55" spans="1:9" x14ac:dyDescent="0.3">
      <c r="A55" s="7">
        <v>245620</v>
      </c>
      <c r="B55" s="5" t="s">
        <v>60</v>
      </c>
      <c r="C55" s="6">
        <v>1467.1249959500001</v>
      </c>
      <c r="G55" s="14">
        <v>97950</v>
      </c>
      <c r="H55" s="15" t="s">
        <v>26</v>
      </c>
      <c r="I55" s="34" t="str">
        <f>IFERROR(VLOOKUP(G55,[1]배당!$A:$H,5,0),"-")</f>
        <v>음식료</v>
      </c>
    </row>
    <row r="56" spans="1:9" x14ac:dyDescent="0.3">
      <c r="A56" s="7">
        <v>37370</v>
      </c>
      <c r="B56" s="5" t="s">
        <v>61</v>
      </c>
      <c r="C56" s="6">
        <v>627.03546440000002</v>
      </c>
      <c r="G56" s="12">
        <v>326030</v>
      </c>
      <c r="H56" s="13" t="s">
        <v>240</v>
      </c>
      <c r="I56" s="34" t="str">
        <f>IFERROR(VLOOKUP(G56,[1]배당!$A:$H,5,0),"-")</f>
        <v>헬스케어</v>
      </c>
    </row>
    <row r="57" spans="1:9" x14ac:dyDescent="0.3">
      <c r="A57" s="7">
        <v>278990</v>
      </c>
      <c r="B57" s="5" t="s">
        <v>62</v>
      </c>
      <c r="C57" s="6">
        <v>134.244214</v>
      </c>
      <c r="G57" s="14">
        <v>302440</v>
      </c>
      <c r="H57" s="15" t="s">
        <v>239</v>
      </c>
      <c r="I57" s="34" t="str">
        <f>IFERROR(VLOOKUP(G57,[1]배당!$A:$H,5,0),"-")</f>
        <v>헬스케어</v>
      </c>
    </row>
    <row r="58" spans="1:9" x14ac:dyDescent="0.3">
      <c r="A58" s="7">
        <v>365550</v>
      </c>
      <c r="B58" s="5" t="s">
        <v>63</v>
      </c>
      <c r="C58" s="6">
        <v>8310.4709999999995</v>
      </c>
      <c r="G58" s="14">
        <v>383220</v>
      </c>
      <c r="H58" s="15" t="s">
        <v>66</v>
      </c>
      <c r="I58" s="34" t="str">
        <f>IFERROR(VLOOKUP(G58,[1]배당!$A:$H,5,0),"-")</f>
        <v>패션</v>
      </c>
    </row>
    <row r="59" spans="1:9" x14ac:dyDescent="0.3">
      <c r="A59" s="7">
        <v>50120</v>
      </c>
      <c r="B59" s="5" t="s">
        <v>64</v>
      </c>
      <c r="C59" s="6">
        <v>570.36981630000002</v>
      </c>
      <c r="G59" s="12">
        <v>60</v>
      </c>
      <c r="H59" s="13" t="s">
        <v>812</v>
      </c>
      <c r="I59" s="34" t="str">
        <f>IFERROR(VLOOKUP(G59,[1]배당!$A:$H,5,0),"-")</f>
        <v>금융</v>
      </c>
    </row>
    <row r="60" spans="1:9" x14ac:dyDescent="0.3">
      <c r="A60" s="7">
        <v>84180</v>
      </c>
      <c r="B60" s="5" t="s">
        <v>65</v>
      </c>
      <c r="C60" s="6">
        <v>1282.7585160000001</v>
      </c>
      <c r="G60" s="12">
        <v>138040</v>
      </c>
      <c r="H60" s="13" t="s">
        <v>810</v>
      </c>
      <c r="I60" s="34" t="str">
        <f>IFERROR(VLOOKUP(G60,[1]배당!$A:$H,5,0),"-")</f>
        <v>금융</v>
      </c>
    </row>
    <row r="61" spans="1:9" x14ac:dyDescent="0.3">
      <c r="A61" s="7">
        <v>383220</v>
      </c>
      <c r="B61" s="5" t="s">
        <v>66</v>
      </c>
      <c r="C61" s="6">
        <v>53246.83425</v>
      </c>
      <c r="G61" s="14">
        <v>251270</v>
      </c>
      <c r="H61" s="15" t="s">
        <v>437</v>
      </c>
      <c r="I61" s="34" t="str">
        <f>IFERROR(VLOOKUP(G61,[1]배당!$A:$H,5,0),"-")</f>
        <v>게임</v>
      </c>
    </row>
    <row r="62" spans="1:9" x14ac:dyDescent="0.3">
      <c r="A62" s="7">
        <v>7700</v>
      </c>
      <c r="B62" s="5" t="s">
        <v>67</v>
      </c>
      <c r="C62" s="6">
        <v>12223.239687499999</v>
      </c>
      <c r="G62" s="17">
        <v>271560</v>
      </c>
      <c r="H62" s="18" t="s">
        <v>1631</v>
      </c>
      <c r="I62" s="34" t="str">
        <f>IFERROR(VLOOKUP(G62,[1]배당!$A:$H,5,0),"-")</f>
        <v>음식료</v>
      </c>
    </row>
    <row r="63" spans="1:9" x14ac:dyDescent="0.3">
      <c r="A63" s="7">
        <v>214270</v>
      </c>
      <c r="B63" s="5" t="s">
        <v>68</v>
      </c>
      <c r="C63" s="6">
        <v>1085.6276169499999</v>
      </c>
      <c r="G63" s="12">
        <v>9540</v>
      </c>
      <c r="H63" s="13" t="s">
        <v>2499</v>
      </c>
      <c r="I63" s="34" t="str">
        <f>IFERROR(VLOOKUP(G63,[1]배당!$A:$H,5,0),"-")</f>
        <v>지주사</v>
      </c>
    </row>
    <row r="64" spans="1:9" x14ac:dyDescent="0.3">
      <c r="A64" s="7">
        <v>130500</v>
      </c>
      <c r="B64" s="5" t="s">
        <v>69</v>
      </c>
      <c r="C64" s="6">
        <v>581.0748274</v>
      </c>
      <c r="G64" s="14">
        <v>35250</v>
      </c>
      <c r="H64" s="15" t="s">
        <v>293</v>
      </c>
      <c r="I64" s="34" t="str">
        <f>IFERROR(VLOOKUP(G64,[1]배당!$A:$H,5,0),"-")</f>
        <v>내수</v>
      </c>
    </row>
    <row r="65" spans="1:9" x14ac:dyDescent="0.3">
      <c r="A65" s="7">
        <v>114090</v>
      </c>
      <c r="B65" s="5" t="s">
        <v>70</v>
      </c>
      <c r="C65" s="6">
        <v>11690.72163</v>
      </c>
      <c r="G65" s="12">
        <v>47810</v>
      </c>
      <c r="H65" s="13" t="s">
        <v>2518</v>
      </c>
      <c r="I65" s="34" t="str">
        <f>IFERROR(VLOOKUP(G65,[1]배당!$A:$H,5,0),"-")</f>
        <v>방산</v>
      </c>
    </row>
    <row r="66" spans="1:9" x14ac:dyDescent="0.3">
      <c r="A66" s="7">
        <v>900290</v>
      </c>
      <c r="B66" s="5" t="s">
        <v>71</v>
      </c>
      <c r="C66" s="6">
        <v>1590.05</v>
      </c>
      <c r="G66" s="14">
        <v>32640</v>
      </c>
      <c r="H66" s="15" t="s">
        <v>163</v>
      </c>
      <c r="I66" s="34" t="str">
        <f>IFERROR(VLOOKUP(G66,[1]배당!$A:$H,5,0),"-")</f>
        <v>통신</v>
      </c>
    </row>
    <row r="67" spans="1:9" x14ac:dyDescent="0.3">
      <c r="A67" s="7">
        <v>78930</v>
      </c>
      <c r="B67" s="5" t="s">
        <v>72</v>
      </c>
      <c r="C67" s="6">
        <v>38652.797248000003</v>
      </c>
      <c r="G67" s="14">
        <v>402340</v>
      </c>
      <c r="H67" s="15" t="s">
        <v>241</v>
      </c>
      <c r="I67" s="34" t="str">
        <f>IFERROR(VLOOKUP(G67,[1]배당!$A:$H,5,0),"-")</f>
        <v>지주사</v>
      </c>
    </row>
    <row r="68" spans="1:9" x14ac:dyDescent="0.3">
      <c r="A68" s="7">
        <v>83450</v>
      </c>
      <c r="B68" s="5" t="s">
        <v>73</v>
      </c>
      <c r="C68" s="6">
        <v>1849.5723825</v>
      </c>
      <c r="G68" s="12">
        <v>5830</v>
      </c>
      <c r="H68" s="13" t="s">
        <v>40</v>
      </c>
      <c r="I68" s="34" t="str">
        <f>IFERROR(VLOOKUP(G68,[1]배당!$A:$H,5,0),"-")</f>
        <v>금융</v>
      </c>
    </row>
    <row r="69" spans="1:9" x14ac:dyDescent="0.3">
      <c r="A69" s="7">
        <v>6360</v>
      </c>
      <c r="B69" s="5" t="s">
        <v>74</v>
      </c>
      <c r="C69" s="6">
        <v>17073.507255</v>
      </c>
      <c r="G69" s="12">
        <v>267250</v>
      </c>
      <c r="H69" s="13" t="s">
        <v>84</v>
      </c>
      <c r="I69" s="34" t="str">
        <f>IFERROR(VLOOKUP(G69,[1]배당!$A:$H,5,0),"-")</f>
        <v>지주사</v>
      </c>
    </row>
    <row r="70" spans="1:9" x14ac:dyDescent="0.3">
      <c r="A70" s="7">
        <v>1250</v>
      </c>
      <c r="B70" s="5" t="s">
        <v>75</v>
      </c>
      <c r="C70" s="6">
        <v>1795.109367</v>
      </c>
      <c r="G70" s="14">
        <v>10140</v>
      </c>
      <c r="H70" s="15" t="s">
        <v>1016</v>
      </c>
      <c r="I70" s="34" t="str">
        <f>IFERROR(VLOOKUP(G70,[1]배당!$A:$H,5,0),"-")</f>
        <v>조선</v>
      </c>
    </row>
    <row r="71" spans="1:9" x14ac:dyDescent="0.3">
      <c r="A71" s="7">
        <v>7070</v>
      </c>
      <c r="B71" s="5" t="s">
        <v>76</v>
      </c>
      <c r="C71" s="6">
        <v>29321.01816</v>
      </c>
      <c r="G71" s="14">
        <v>34220</v>
      </c>
      <c r="H71" s="15" t="s">
        <v>158</v>
      </c>
      <c r="I71" s="34" t="str">
        <f>IFERROR(VLOOKUP(G71,[1]배당!$A:$H,5,0),"-")</f>
        <v>디스플레이</v>
      </c>
    </row>
    <row r="72" spans="1:9" x14ac:dyDescent="0.3">
      <c r="A72" s="7">
        <v>78935</v>
      </c>
      <c r="B72" s="5" t="s">
        <v>77</v>
      </c>
      <c r="C72" s="6">
        <v>605.056014</v>
      </c>
      <c r="G72" s="12">
        <v>28050</v>
      </c>
      <c r="H72" s="13" t="s">
        <v>1010</v>
      </c>
      <c r="I72" s="34" t="str">
        <f>IFERROR(VLOOKUP(G72,[1]배당!$A:$H,5,0),"-")</f>
        <v>에너지</v>
      </c>
    </row>
    <row r="73" spans="1:9" x14ac:dyDescent="0.3">
      <c r="A73" s="7">
        <v>297890</v>
      </c>
      <c r="B73" s="5" t="s">
        <v>78</v>
      </c>
      <c r="C73" s="6">
        <v>1972.9709740000001</v>
      </c>
      <c r="G73" s="12">
        <v>18880</v>
      </c>
      <c r="H73" s="13" t="s">
        <v>2555</v>
      </c>
      <c r="I73" s="34" t="str">
        <f>IFERROR(VLOOKUP(G73,[1]배당!$A:$H,5,0),"-")</f>
        <v>자동차</v>
      </c>
    </row>
    <row r="74" spans="1:9" x14ac:dyDescent="0.3">
      <c r="A74" s="7">
        <v>78150</v>
      </c>
      <c r="B74" s="5" t="s">
        <v>79</v>
      </c>
      <c r="C74" s="6">
        <v>1488.9695300999999</v>
      </c>
      <c r="G74" s="14">
        <v>100</v>
      </c>
      <c r="H74" s="15" t="s">
        <v>1804</v>
      </c>
      <c r="I74" s="34" t="str">
        <f>IFERROR(VLOOKUP(G74,[1]배당!$A:$H,5,0),"-")</f>
        <v>헬스케어</v>
      </c>
    </row>
    <row r="75" spans="1:9" x14ac:dyDescent="0.3">
      <c r="A75" s="7">
        <v>12630</v>
      </c>
      <c r="B75" s="5" t="s">
        <v>80</v>
      </c>
      <c r="C75" s="6">
        <v>3106.5694920000001</v>
      </c>
      <c r="G75" s="14">
        <v>21240</v>
      </c>
      <c r="H75" s="15" t="s">
        <v>2188</v>
      </c>
      <c r="I75" s="34" t="str">
        <f>IFERROR(VLOOKUP(G75,[1]배당!$A:$H,5,0),"-")</f>
        <v>전자제품</v>
      </c>
    </row>
    <row r="76" spans="1:9" x14ac:dyDescent="0.3">
      <c r="A76" s="7">
        <v>39570</v>
      </c>
      <c r="B76" s="5" t="s">
        <v>81</v>
      </c>
      <c r="C76" s="6">
        <v>1881.9260724999999</v>
      </c>
      <c r="G76" s="12">
        <v>4020</v>
      </c>
      <c r="H76" s="13" t="s">
        <v>2634</v>
      </c>
      <c r="I76" s="34" t="str">
        <f>IFERROR(VLOOKUP(G76,[1]배당!$A:$H,5,0),"-")</f>
        <v>기초소재</v>
      </c>
    </row>
    <row r="77" spans="1:9" x14ac:dyDescent="0.3">
      <c r="A77" s="7">
        <v>89470</v>
      </c>
      <c r="B77" s="5" t="s">
        <v>82</v>
      </c>
      <c r="C77" s="6">
        <v>1226.5550000000001</v>
      </c>
      <c r="G77" s="12">
        <v>78930</v>
      </c>
      <c r="H77" s="13" t="s">
        <v>72</v>
      </c>
      <c r="I77" s="34" t="str">
        <f>IFERROR(VLOOKUP(G77,[1]배당!$A:$H,5,0),"-")</f>
        <v>기초소재</v>
      </c>
    </row>
    <row r="78" spans="1:9" x14ac:dyDescent="0.3">
      <c r="A78" s="7">
        <v>294870</v>
      </c>
      <c r="B78" s="5" t="s">
        <v>83</v>
      </c>
      <c r="C78" s="6">
        <v>6280.9685490000002</v>
      </c>
      <c r="G78" s="12">
        <v>720</v>
      </c>
      <c r="H78" s="13" t="s">
        <v>2608</v>
      </c>
      <c r="I78" s="34" t="str">
        <f>IFERROR(VLOOKUP(G78,[1]배당!$A:$H,5,0),"-")</f>
        <v>건설</v>
      </c>
    </row>
    <row r="79" spans="1:9" x14ac:dyDescent="0.3">
      <c r="A79" s="7">
        <v>267250</v>
      </c>
      <c r="B79" s="5" t="s">
        <v>84</v>
      </c>
      <c r="C79" s="6">
        <v>43762.169090000003</v>
      </c>
      <c r="G79" s="12">
        <v>161390</v>
      </c>
      <c r="H79" s="13" t="s">
        <v>2510</v>
      </c>
      <c r="I79" s="34" t="str">
        <f>IFERROR(VLOOKUP(G79,[1]배당!$A:$H,5,0),"-")</f>
        <v>자동차</v>
      </c>
    </row>
    <row r="80" spans="1:9" x14ac:dyDescent="0.3">
      <c r="A80" s="7">
        <v>97230</v>
      </c>
      <c r="B80" s="5" t="s">
        <v>85</v>
      </c>
      <c r="C80" s="6">
        <v>3222.7146747000002</v>
      </c>
      <c r="G80" s="12">
        <v>8560</v>
      </c>
      <c r="H80" s="13" t="s">
        <v>811</v>
      </c>
      <c r="I80" s="34" t="str">
        <f>IFERROR(VLOOKUP(G80,[1]배당!$A:$H,5,0),"-")</f>
        <v>금융</v>
      </c>
    </row>
    <row r="81" spans="1:9" x14ac:dyDescent="0.3">
      <c r="A81" s="7">
        <v>195940</v>
      </c>
      <c r="B81" s="5" t="s">
        <v>86</v>
      </c>
      <c r="C81" s="6">
        <v>10954.805120999999</v>
      </c>
      <c r="G81" s="12">
        <v>361610</v>
      </c>
      <c r="H81" s="13" t="s">
        <v>243</v>
      </c>
      <c r="I81" s="34" t="str">
        <f>IFERROR(VLOOKUP(G81,[1]배당!$A:$H,5,0),"-")</f>
        <v>배터리</v>
      </c>
    </row>
    <row r="82" spans="1:9" x14ac:dyDescent="0.3">
      <c r="A82" s="7">
        <v>14790</v>
      </c>
      <c r="B82" s="5" t="s">
        <v>87</v>
      </c>
      <c r="C82" s="6">
        <v>967.28725555000005</v>
      </c>
      <c r="G82" s="14">
        <v>6800</v>
      </c>
      <c r="H82" s="15" t="s">
        <v>860</v>
      </c>
      <c r="I82" s="34" t="str">
        <f>IFERROR(VLOOKUP(G82,[1]배당!$A:$H,5,0),"-")</f>
        <v>금융</v>
      </c>
    </row>
    <row r="83" spans="1:9" x14ac:dyDescent="0.3">
      <c r="A83" s="7">
        <v>28300</v>
      </c>
      <c r="B83" s="5" t="s">
        <v>88</v>
      </c>
      <c r="C83" s="6">
        <v>33309.244253999997</v>
      </c>
      <c r="G83" s="12">
        <v>12450</v>
      </c>
      <c r="H83" s="13" t="s">
        <v>2589</v>
      </c>
      <c r="I83" s="34" t="str">
        <f>IFERROR(VLOOKUP(G83,[1]배당!$A:$H,5,0),"-")</f>
        <v>방산</v>
      </c>
    </row>
    <row r="84" spans="1:9" x14ac:dyDescent="0.3">
      <c r="A84" s="7">
        <v>3580</v>
      </c>
      <c r="B84" s="5" t="s">
        <v>89</v>
      </c>
      <c r="C84" s="6">
        <v>2258.1633385999999</v>
      </c>
      <c r="G84" s="14">
        <v>11780</v>
      </c>
      <c r="H84" s="15" t="s">
        <v>368</v>
      </c>
      <c r="I84" s="34" t="str">
        <f>IFERROR(VLOOKUP(G84,[1]배당!$A:$H,5,0),"-")</f>
        <v>기초소재</v>
      </c>
    </row>
    <row r="85" spans="1:9" x14ac:dyDescent="0.3">
      <c r="A85" s="7">
        <v>343090</v>
      </c>
      <c r="B85" s="5" t="s">
        <v>90</v>
      </c>
      <c r="C85" s="6">
        <v>275.73373755</v>
      </c>
      <c r="G85" s="12">
        <v>293490</v>
      </c>
      <c r="H85" s="13" t="s">
        <v>2085</v>
      </c>
      <c r="I85" s="34" t="str">
        <f>IFERROR(VLOOKUP(G85,[1]배당!$A:$H,5,0),"-")</f>
        <v>게임</v>
      </c>
    </row>
    <row r="86" spans="1:9" x14ac:dyDescent="0.3">
      <c r="A86" s="7">
        <v>67630</v>
      </c>
      <c r="B86" s="5" t="s">
        <v>91</v>
      </c>
      <c r="C86" s="6">
        <v>9958.7311300000001</v>
      </c>
      <c r="G86" s="12">
        <v>128940</v>
      </c>
      <c r="H86" s="13" t="s">
        <v>2530</v>
      </c>
      <c r="I86" s="34" t="str">
        <f>IFERROR(VLOOKUP(G86,[1]배당!$A:$H,5,0),"-")</f>
        <v>헬스케어</v>
      </c>
    </row>
    <row r="87" spans="1:9" x14ac:dyDescent="0.3">
      <c r="A87" s="7">
        <v>47920</v>
      </c>
      <c r="B87" s="5" t="s">
        <v>92</v>
      </c>
      <c r="C87" s="6">
        <v>2954.3418999999999</v>
      </c>
      <c r="G87" s="12">
        <v>282330</v>
      </c>
      <c r="H87" s="13" t="s">
        <v>10</v>
      </c>
      <c r="I87" s="34" t="str">
        <f>IFERROR(VLOOKUP(G87,[1]배당!$A:$H,5,0),"-")</f>
        <v>유통</v>
      </c>
    </row>
    <row r="88" spans="1:9" x14ac:dyDescent="0.3">
      <c r="A88" s="7">
        <v>115450</v>
      </c>
      <c r="B88" s="5" t="s">
        <v>93</v>
      </c>
      <c r="C88" s="6">
        <v>3689.7980640000001</v>
      </c>
      <c r="G88" s="12">
        <v>241560</v>
      </c>
      <c r="H88" s="13" t="s">
        <v>656</v>
      </c>
      <c r="I88" s="34" t="str">
        <f>IFERROR(VLOOKUP(G88,[1]배당!$A:$H,5,0),"-")</f>
        <v>기계</v>
      </c>
    </row>
    <row r="89" spans="1:9" x14ac:dyDescent="0.3">
      <c r="A89" s="7">
        <v>204320</v>
      </c>
      <c r="B89" s="5" t="s">
        <v>94</v>
      </c>
      <c r="C89" s="6">
        <v>19956.776000000002</v>
      </c>
      <c r="G89" s="14">
        <v>29780</v>
      </c>
      <c r="H89" s="15" t="s">
        <v>1020</v>
      </c>
      <c r="I89" s="34" t="str">
        <f>IFERROR(VLOOKUP(G89,[1]배당!$A:$H,5,0),"-")</f>
        <v>금융</v>
      </c>
    </row>
    <row r="90" spans="1:9" x14ac:dyDescent="0.3">
      <c r="A90" s="7">
        <v>60980</v>
      </c>
      <c r="B90" s="5" t="s">
        <v>95</v>
      </c>
      <c r="C90" s="6">
        <v>3120.67686</v>
      </c>
      <c r="G90" s="12">
        <v>10620</v>
      </c>
      <c r="H90" s="13" t="s">
        <v>2619</v>
      </c>
      <c r="I90" s="34" t="str">
        <f>IFERROR(VLOOKUP(G90,[1]배당!$A:$H,5,0),"-")</f>
        <v>조선</v>
      </c>
    </row>
    <row r="91" spans="1:9" x14ac:dyDescent="0.3">
      <c r="A91" s="7">
        <v>11200</v>
      </c>
      <c r="B91" s="5" t="s">
        <v>96</v>
      </c>
      <c r="C91" s="6">
        <v>93162.023988000001</v>
      </c>
      <c r="G91" s="14">
        <v>11790</v>
      </c>
      <c r="H91" s="15" t="s">
        <v>230</v>
      </c>
      <c r="I91" s="34" t="str">
        <f>IFERROR(VLOOKUP(G91,[1]배당!$A:$H,5,0),"-")</f>
        <v>기초소재</v>
      </c>
    </row>
    <row r="92" spans="1:9" x14ac:dyDescent="0.3">
      <c r="A92" s="7">
        <v>403870</v>
      </c>
      <c r="B92" s="5" t="s">
        <v>97</v>
      </c>
      <c r="C92" s="6">
        <v>10652.11875</v>
      </c>
      <c r="G92" s="12">
        <v>36460</v>
      </c>
      <c r="H92" s="13" t="s">
        <v>2470</v>
      </c>
      <c r="I92" s="34" t="str">
        <f>IFERROR(VLOOKUP(G92,[1]배당!$A:$H,5,0),"-")</f>
        <v>에너지</v>
      </c>
    </row>
    <row r="93" spans="1:9" x14ac:dyDescent="0.3">
      <c r="A93" s="7">
        <v>36640</v>
      </c>
      <c r="B93" s="5" t="s">
        <v>98</v>
      </c>
      <c r="C93" s="6">
        <v>816.10451999999998</v>
      </c>
      <c r="G93" s="12">
        <v>28300</v>
      </c>
      <c r="H93" s="13" t="s">
        <v>88</v>
      </c>
      <c r="I93" s="34" t="str">
        <f>IFERROR(VLOOKUP(G93,[1]배당!$A:$H,5,0),"-")</f>
        <v>헬스케어</v>
      </c>
    </row>
    <row r="94" spans="1:9" x14ac:dyDescent="0.3">
      <c r="A94" s="7">
        <v>82740</v>
      </c>
      <c r="B94" s="5" t="s">
        <v>99</v>
      </c>
      <c r="C94" s="6">
        <v>5122.5499704000003</v>
      </c>
      <c r="G94" s="12">
        <v>8770</v>
      </c>
      <c r="H94" s="13" t="s">
        <v>2652</v>
      </c>
      <c r="I94" s="34" t="str">
        <f>IFERROR(VLOOKUP(G94,[1]배당!$A:$H,5,0),"-")</f>
        <v>유통</v>
      </c>
    </row>
    <row r="95" spans="1:9" x14ac:dyDescent="0.3">
      <c r="A95" s="7">
        <v>351340</v>
      </c>
      <c r="B95" s="5" t="s">
        <v>100</v>
      </c>
      <c r="C95" s="6">
        <v>103.14149999999999</v>
      </c>
      <c r="G95" s="12">
        <v>4990</v>
      </c>
      <c r="H95" s="13" t="s">
        <v>755</v>
      </c>
      <c r="I95" s="34" t="str">
        <f>IFERROR(VLOOKUP(G95,[1]배당!$A:$H,5,0),"-")</f>
        <v>지주사</v>
      </c>
    </row>
    <row r="96" spans="1:9" x14ac:dyDescent="0.3">
      <c r="A96" s="7">
        <v>388790</v>
      </c>
      <c r="B96" s="5" t="s">
        <v>101</v>
      </c>
      <c r="C96" s="6">
        <v>78.771000000000001</v>
      </c>
      <c r="G96" s="12">
        <v>137310</v>
      </c>
      <c r="H96" s="13" t="s">
        <v>1432</v>
      </c>
      <c r="I96" s="34" t="str">
        <f>IFERROR(VLOOKUP(G96,[1]배당!$A:$H,5,0),"-")</f>
        <v>헬스케어</v>
      </c>
    </row>
    <row r="97" spans="1:9" x14ac:dyDescent="0.3">
      <c r="A97" s="7">
        <v>405350</v>
      </c>
      <c r="B97" s="5" t="s">
        <v>102</v>
      </c>
      <c r="C97" s="6">
        <v>64.599999999999994</v>
      </c>
      <c r="G97" s="12">
        <v>64350</v>
      </c>
      <c r="H97" s="13" t="s">
        <v>2615</v>
      </c>
      <c r="I97" s="34" t="str">
        <f>IFERROR(VLOOKUP(G97,[1]배당!$A:$H,5,0),"-")</f>
        <v>운송</v>
      </c>
    </row>
    <row r="98" spans="1:9" x14ac:dyDescent="0.3">
      <c r="A98" s="7">
        <v>424760</v>
      </c>
      <c r="B98" s="5" t="s">
        <v>103</v>
      </c>
      <c r="C98" s="6">
        <v>90.310500000000005</v>
      </c>
      <c r="G98" s="12">
        <v>28670</v>
      </c>
      <c r="H98" s="13" t="s">
        <v>2348</v>
      </c>
      <c r="I98" s="34" t="str">
        <f>IFERROR(VLOOKUP(G98,[1]배당!$A:$H,5,0),"-")</f>
        <v>운송</v>
      </c>
    </row>
    <row r="99" spans="1:9" x14ac:dyDescent="0.3">
      <c r="A99" s="7">
        <v>426550</v>
      </c>
      <c r="B99" s="5" t="s">
        <v>104</v>
      </c>
      <c r="C99" s="6">
        <v>104.902</v>
      </c>
      <c r="G99" s="12">
        <v>71050</v>
      </c>
      <c r="H99" s="13" t="s">
        <v>2473</v>
      </c>
      <c r="I99" s="34" t="str">
        <f>IFERROR(VLOOKUP(G99,[1]배당!$A:$H,5,0),"-")</f>
        <v>금융</v>
      </c>
    </row>
    <row r="100" spans="1:9" x14ac:dyDescent="0.3">
      <c r="A100" s="7">
        <v>439730</v>
      </c>
      <c r="B100" s="5" t="s">
        <v>105</v>
      </c>
      <c r="C100" s="6">
        <v>88.355000000000004</v>
      </c>
      <c r="G100" s="14">
        <v>7070</v>
      </c>
      <c r="H100" s="15" t="s">
        <v>76</v>
      </c>
      <c r="I100" s="34" t="str">
        <f>IFERROR(VLOOKUP(G100,[1]배당!$A:$H,5,0),"-")</f>
        <v>유통</v>
      </c>
    </row>
    <row r="101" spans="1:9" x14ac:dyDescent="0.3">
      <c r="A101" s="7">
        <v>442770</v>
      </c>
      <c r="B101" s="5" t="s">
        <v>2707</v>
      </c>
      <c r="C101" s="6">
        <v>85.884</v>
      </c>
      <c r="G101" s="14">
        <v>5940</v>
      </c>
      <c r="H101" s="15" t="s">
        <v>191</v>
      </c>
      <c r="I101" s="34" t="str">
        <f>IFERROR(VLOOKUP(G101,[1]배당!$A:$H,5,0),"-")</f>
        <v>금융</v>
      </c>
    </row>
    <row r="102" spans="1:9" x14ac:dyDescent="0.3">
      <c r="A102" s="7">
        <v>3560</v>
      </c>
      <c r="B102" s="5" t="s">
        <v>106</v>
      </c>
      <c r="C102" s="6">
        <v>847.81876608000005</v>
      </c>
      <c r="G102" s="12">
        <v>3410</v>
      </c>
      <c r="H102" s="13" t="s">
        <v>1278</v>
      </c>
      <c r="I102" s="34" t="str">
        <f>IFERROR(VLOOKUP(G102,[1]배당!$A:$H,5,0),"-")</f>
        <v>건설</v>
      </c>
    </row>
    <row r="103" spans="1:9" x14ac:dyDescent="0.3">
      <c r="A103" s="7">
        <v>95340</v>
      </c>
      <c r="B103" s="5" t="s">
        <v>107</v>
      </c>
      <c r="C103" s="6">
        <v>5506.9325715000004</v>
      </c>
      <c r="G103" s="12">
        <v>112610</v>
      </c>
      <c r="H103" s="13" t="s">
        <v>1301</v>
      </c>
      <c r="I103" s="34" t="str">
        <f>IFERROR(VLOOKUP(G103,[1]배당!$A:$H,5,0),"-")</f>
        <v>에너지</v>
      </c>
    </row>
    <row r="104" spans="1:9" x14ac:dyDescent="0.3">
      <c r="A104" s="7">
        <v>99520</v>
      </c>
      <c r="B104" s="5" t="s">
        <v>108</v>
      </c>
      <c r="C104" s="6">
        <v>633.50158190000002</v>
      </c>
      <c r="G104" s="12">
        <v>2790</v>
      </c>
      <c r="H104" s="13" t="s">
        <v>1319</v>
      </c>
      <c r="I104" s="34" t="str">
        <f>IFERROR(VLOOKUP(G104,[1]배당!$A:$H,5,0),"-")</f>
        <v>지주사</v>
      </c>
    </row>
    <row r="105" spans="1:9" x14ac:dyDescent="0.3">
      <c r="A105" s="7">
        <v>175330</v>
      </c>
      <c r="B105" s="5" t="s">
        <v>109</v>
      </c>
      <c r="C105" s="6">
        <v>15738.9332306</v>
      </c>
      <c r="G105" s="14">
        <v>16360</v>
      </c>
      <c r="H105" s="15" t="s">
        <v>1018</v>
      </c>
      <c r="I105" s="34" t="str">
        <f>IFERROR(VLOOKUP(G105,[1]배당!$A:$H,5,0),"-")</f>
        <v>금융</v>
      </c>
    </row>
    <row r="106" spans="1:9" x14ac:dyDescent="0.3">
      <c r="A106" s="7">
        <v>950170</v>
      </c>
      <c r="B106" s="5" t="s">
        <v>110</v>
      </c>
      <c r="C106" s="6">
        <v>1735.7232816000001</v>
      </c>
      <c r="G106" s="12">
        <v>47050</v>
      </c>
      <c r="H106" s="13" t="s">
        <v>2365</v>
      </c>
      <c r="I106" s="34" t="str">
        <f>IFERROR(VLOOKUP(G106,[1]배당!$A:$H,5,0),"-")</f>
        <v>에너지</v>
      </c>
    </row>
    <row r="107" spans="1:9" x14ac:dyDescent="0.3">
      <c r="A107" s="7">
        <v>234080</v>
      </c>
      <c r="B107" s="5" t="s">
        <v>111</v>
      </c>
      <c r="C107" s="6">
        <v>1836.808264</v>
      </c>
      <c r="G107" s="12">
        <v>139480</v>
      </c>
      <c r="H107" s="13" t="s">
        <v>1836</v>
      </c>
      <c r="I107" s="34" t="str">
        <f>IFERROR(VLOOKUP(G107,[1]배당!$A:$H,5,0),"-")</f>
        <v>유통</v>
      </c>
    </row>
    <row r="108" spans="1:9" x14ac:dyDescent="0.3">
      <c r="A108" s="7">
        <v>67290</v>
      </c>
      <c r="B108" s="5" t="s">
        <v>112</v>
      </c>
      <c r="C108" s="6">
        <v>1575.25197355</v>
      </c>
      <c r="G108" s="14">
        <v>263750</v>
      </c>
      <c r="H108" s="15" t="s">
        <v>2352</v>
      </c>
      <c r="I108" s="34" t="str">
        <f>IFERROR(VLOOKUP(G108,[1]배당!$A:$H,5,0),"-")</f>
        <v>게임</v>
      </c>
    </row>
    <row r="109" spans="1:9" x14ac:dyDescent="0.3">
      <c r="A109" s="7">
        <v>1060</v>
      </c>
      <c r="B109" s="5" t="s">
        <v>113</v>
      </c>
      <c r="C109" s="6">
        <v>4058.588823</v>
      </c>
      <c r="G109" s="12">
        <v>30000</v>
      </c>
      <c r="H109" s="13" t="s">
        <v>1985</v>
      </c>
      <c r="I109" s="34" t="str">
        <f>IFERROR(VLOOKUP(G109,[1]배당!$A:$H,5,0),"-")</f>
        <v>광고</v>
      </c>
    </row>
    <row r="110" spans="1:9" x14ac:dyDescent="0.3">
      <c r="A110" s="7">
        <v>1067</v>
      </c>
      <c r="B110" s="5" t="s">
        <v>114</v>
      </c>
      <c r="C110" s="6">
        <v>116.4</v>
      </c>
      <c r="G110" s="12">
        <v>1450</v>
      </c>
      <c r="H110" s="13" t="s">
        <v>2644</v>
      </c>
      <c r="I110" s="34" t="str">
        <f>IFERROR(VLOOKUP(G110,[1]배당!$A:$H,5,0),"-")</f>
        <v>금융</v>
      </c>
    </row>
    <row r="111" spans="1:9" x14ac:dyDescent="0.3">
      <c r="A111" s="7">
        <v>1065</v>
      </c>
      <c r="B111" s="5" t="s">
        <v>115</v>
      </c>
      <c r="C111" s="6">
        <v>95.905397500000007</v>
      </c>
      <c r="G111" s="12">
        <v>307950</v>
      </c>
      <c r="H111" s="13" t="s">
        <v>2630</v>
      </c>
      <c r="I111" s="34" t="str">
        <f>IFERROR(VLOOKUP(G111,[1]배당!$A:$H,5,0),"-")</f>
        <v>인터넷</v>
      </c>
    </row>
    <row r="112" spans="1:9" x14ac:dyDescent="0.3">
      <c r="A112" s="7">
        <v>96760</v>
      </c>
      <c r="B112" s="5" t="s">
        <v>116</v>
      </c>
      <c r="C112" s="6">
        <v>2049.9409446</v>
      </c>
      <c r="G112" s="14">
        <v>86520</v>
      </c>
      <c r="H112" s="15" t="s">
        <v>1525</v>
      </c>
      <c r="I112" s="34" t="str">
        <f>IFERROR(VLOOKUP(G112,[1]배당!$A:$H,5,0),"-")</f>
        <v>배터리</v>
      </c>
    </row>
    <row r="113" spans="1:9" x14ac:dyDescent="0.3">
      <c r="A113" s="7">
        <v>35900</v>
      </c>
      <c r="B113" s="5" t="s">
        <v>117</v>
      </c>
      <c r="C113" s="6">
        <v>24138.294559999998</v>
      </c>
      <c r="G113" s="14">
        <v>253450</v>
      </c>
      <c r="H113" s="15" t="s">
        <v>1214</v>
      </c>
      <c r="I113" s="34" t="str">
        <f>IFERROR(VLOOKUP(G113,[1]배당!$A:$H,5,0),"-")</f>
        <v>방송미디어</v>
      </c>
    </row>
    <row r="114" spans="1:9" x14ac:dyDescent="0.3">
      <c r="A114" s="7">
        <v>318000</v>
      </c>
      <c r="B114" s="5" t="s">
        <v>118</v>
      </c>
      <c r="C114" s="6">
        <v>470.74599000000001</v>
      </c>
      <c r="G114" s="14">
        <v>23530</v>
      </c>
      <c r="H114" s="15" t="s">
        <v>751</v>
      </c>
      <c r="I114" s="34" t="str">
        <f>IFERROR(VLOOKUP(G114,[1]배당!$A:$H,5,0),"-")</f>
        <v>유통</v>
      </c>
    </row>
    <row r="115" spans="1:9" x14ac:dyDescent="0.3">
      <c r="A115" s="7">
        <v>24840</v>
      </c>
      <c r="B115" s="5" t="s">
        <v>119</v>
      </c>
      <c r="C115" s="6">
        <v>405.29543039999999</v>
      </c>
      <c r="G115" s="14">
        <v>68760</v>
      </c>
      <c r="H115" s="15" t="s">
        <v>1171</v>
      </c>
      <c r="I115" s="34" t="str">
        <f>IFERROR(VLOOKUP(G115,[1]배당!$A:$H,5,0),"-")</f>
        <v>헬스케어</v>
      </c>
    </row>
    <row r="116" spans="1:9" x14ac:dyDescent="0.3">
      <c r="A116" s="7">
        <v>105560</v>
      </c>
      <c r="B116" s="5" t="s">
        <v>120</v>
      </c>
      <c r="C116" s="6">
        <v>200564.01185400001</v>
      </c>
      <c r="G116" s="12">
        <v>180640</v>
      </c>
      <c r="H116" s="13" t="s">
        <v>2572</v>
      </c>
      <c r="I116" s="34" t="str">
        <f>IFERROR(VLOOKUP(G116,[1]배당!$A:$H,5,0),"-")</f>
        <v>지주사</v>
      </c>
    </row>
    <row r="117" spans="1:9" x14ac:dyDescent="0.3">
      <c r="A117" s="7">
        <v>432320</v>
      </c>
      <c r="B117" s="5" t="s">
        <v>121</v>
      </c>
      <c r="C117" s="6">
        <v>4512.9356825000004</v>
      </c>
      <c r="G117" s="14">
        <v>6040</v>
      </c>
      <c r="H117" s="15" t="s">
        <v>641</v>
      </c>
      <c r="I117" s="34" t="str">
        <f>IFERROR(VLOOKUP(G117,[1]배당!$A:$H,5,0),"-")</f>
        <v>음식료</v>
      </c>
    </row>
    <row r="118" spans="1:9" x14ac:dyDescent="0.3">
      <c r="A118" s="7">
        <v>24120</v>
      </c>
      <c r="B118" s="5" t="s">
        <v>122</v>
      </c>
      <c r="C118" s="6">
        <v>412.85</v>
      </c>
      <c r="G118" s="12">
        <v>1040</v>
      </c>
      <c r="H118" s="13" t="s">
        <v>16</v>
      </c>
      <c r="I118" s="34" t="str">
        <f>IFERROR(VLOOKUP(G118,[1]배당!$A:$H,5,0),"-")</f>
        <v>지주사</v>
      </c>
    </row>
    <row r="119" spans="1:9" x14ac:dyDescent="0.3">
      <c r="A119" s="7">
        <v>2380</v>
      </c>
      <c r="B119" s="5" t="s">
        <v>123</v>
      </c>
      <c r="C119" s="6">
        <v>17684.077290000001</v>
      </c>
      <c r="G119" s="12">
        <v>35900</v>
      </c>
      <c r="H119" s="13" t="s">
        <v>117</v>
      </c>
      <c r="I119" s="34" t="str">
        <f>IFERROR(VLOOKUP(G119,[1]배당!$A:$H,5,0),"-")</f>
        <v>방송미디어</v>
      </c>
    </row>
    <row r="120" spans="1:9" x14ac:dyDescent="0.3">
      <c r="A120" s="7">
        <v>21320</v>
      </c>
      <c r="B120" s="5" t="s">
        <v>124</v>
      </c>
      <c r="C120" s="6">
        <v>1373.88</v>
      </c>
      <c r="G120" s="12">
        <v>88350</v>
      </c>
      <c r="H120" s="13" t="s">
        <v>2584</v>
      </c>
      <c r="I120" s="34" t="str">
        <f>IFERROR(VLOOKUP(G120,[1]배당!$A:$H,5,0),"-")</f>
        <v>금융</v>
      </c>
    </row>
    <row r="121" spans="1:9" x14ac:dyDescent="0.3">
      <c r="A121" s="7">
        <v>344820</v>
      </c>
      <c r="B121" s="5" t="s">
        <v>125</v>
      </c>
      <c r="C121" s="6">
        <v>5597.6644560000004</v>
      </c>
      <c r="G121" s="12">
        <v>20150</v>
      </c>
      <c r="H121" s="13" t="s">
        <v>1931</v>
      </c>
      <c r="I121" s="34" t="str">
        <f>IFERROR(VLOOKUP(G121,[1]배당!$A:$H,5,0),"-")</f>
        <v>배터리</v>
      </c>
    </row>
    <row r="122" spans="1:9" x14ac:dyDescent="0.3">
      <c r="A122" s="7">
        <v>36670</v>
      </c>
      <c r="B122" s="5" t="s">
        <v>126</v>
      </c>
      <c r="C122" s="6">
        <v>961.33100000000002</v>
      </c>
      <c r="G122" s="12">
        <v>58470</v>
      </c>
      <c r="H122" s="13" t="s">
        <v>770</v>
      </c>
      <c r="I122" s="34" t="str">
        <f>IFERROR(VLOOKUP(G122,[1]배당!$A:$H,5,0),"-")</f>
        <v>반도체</v>
      </c>
    </row>
    <row r="123" spans="1:9" x14ac:dyDescent="0.3">
      <c r="A123" s="7">
        <v>9070</v>
      </c>
      <c r="B123" s="5" t="s">
        <v>127</v>
      </c>
      <c r="C123" s="6">
        <v>1279.5</v>
      </c>
      <c r="G123" s="12">
        <v>35760</v>
      </c>
      <c r="H123" s="13" t="s">
        <v>18</v>
      </c>
      <c r="I123" s="34" t="str">
        <f>IFERROR(VLOOKUP(G123,[1]배당!$A:$H,5,0),"-")</f>
        <v>방송미디어</v>
      </c>
    </row>
    <row r="124" spans="1:9" x14ac:dyDescent="0.3">
      <c r="A124" s="7">
        <v>9440</v>
      </c>
      <c r="B124" s="5" t="s">
        <v>128</v>
      </c>
      <c r="C124" s="6">
        <v>616.96195</v>
      </c>
      <c r="G124" s="12">
        <v>12750</v>
      </c>
      <c r="H124" s="13" t="s">
        <v>1460</v>
      </c>
      <c r="I124" s="34" t="str">
        <f>IFERROR(VLOOKUP(G124,[1]배당!$A:$H,5,0),"-")</f>
        <v>보안</v>
      </c>
    </row>
    <row r="125" spans="1:9" x14ac:dyDescent="0.3">
      <c r="A125" s="7">
        <v>112190</v>
      </c>
      <c r="B125" s="5" t="s">
        <v>129</v>
      </c>
      <c r="C125" s="6">
        <v>216.6076912</v>
      </c>
      <c r="G125" s="12">
        <v>6260</v>
      </c>
      <c r="H125" s="13" t="s">
        <v>171</v>
      </c>
      <c r="I125" s="34" t="str">
        <f>IFERROR(VLOOKUP(G125,[1]배당!$A:$H,5,0),"-")</f>
        <v>에너지</v>
      </c>
    </row>
    <row r="126" spans="1:9" x14ac:dyDescent="0.3">
      <c r="A126" s="7">
        <v>119650</v>
      </c>
      <c r="B126" s="5" t="s">
        <v>130</v>
      </c>
      <c r="C126" s="6">
        <v>321.20832200000001</v>
      </c>
      <c r="G126" s="12">
        <v>8930</v>
      </c>
      <c r="H126" s="13" t="s">
        <v>2529</v>
      </c>
      <c r="I126" s="34" t="str">
        <f>IFERROR(VLOOKUP(G126,[1]배당!$A:$H,5,0),"-")</f>
        <v>지주사</v>
      </c>
    </row>
    <row r="127" spans="1:9" x14ac:dyDescent="0.3">
      <c r="A127" s="7">
        <v>44180</v>
      </c>
      <c r="B127" s="5" t="s">
        <v>131</v>
      </c>
      <c r="C127" s="6">
        <v>180.64962007</v>
      </c>
      <c r="G127" s="14">
        <v>39490</v>
      </c>
      <c r="H127" s="15" t="s">
        <v>2237</v>
      </c>
      <c r="I127" s="34" t="str">
        <f>IFERROR(VLOOKUP(G127,[1]배당!$A:$H,5,0),"-")</f>
        <v>금융</v>
      </c>
    </row>
    <row r="128" spans="1:9" x14ac:dyDescent="0.3">
      <c r="A128" s="7">
        <v>92220</v>
      </c>
      <c r="B128" s="5" t="s">
        <v>132</v>
      </c>
      <c r="C128" s="6">
        <v>2779.4523072000002</v>
      </c>
      <c r="G128" s="14">
        <v>278280</v>
      </c>
      <c r="H128" s="15" t="s">
        <v>2070</v>
      </c>
      <c r="I128" s="34" t="str">
        <f>IFERROR(VLOOKUP(G128,[1]배당!$A:$H,5,0),"-")</f>
        <v>배터리</v>
      </c>
    </row>
    <row r="129" spans="1:9" x14ac:dyDescent="0.3">
      <c r="A129" s="7">
        <v>151860</v>
      </c>
      <c r="B129" s="5" t="s">
        <v>133</v>
      </c>
      <c r="C129" s="6">
        <v>3441.6</v>
      </c>
      <c r="G129" s="12">
        <v>4370</v>
      </c>
      <c r="H129" s="13" t="s">
        <v>456</v>
      </c>
      <c r="I129" s="34" t="str">
        <f>IFERROR(VLOOKUP(G129,[1]배당!$A:$H,5,0),"-")</f>
        <v>음식료</v>
      </c>
    </row>
    <row r="130" spans="1:9" x14ac:dyDescent="0.3">
      <c r="A130" s="7">
        <v>46440</v>
      </c>
      <c r="B130" s="5" t="s">
        <v>134</v>
      </c>
      <c r="C130" s="6">
        <v>2061.6376608</v>
      </c>
      <c r="G130" s="12">
        <v>4170</v>
      </c>
      <c r="H130" s="13" t="s">
        <v>1238</v>
      </c>
      <c r="I130" s="34" t="str">
        <f>IFERROR(VLOOKUP(G130,[1]배당!$A:$H,5,0),"-")</f>
        <v>유통</v>
      </c>
    </row>
    <row r="131" spans="1:9" x14ac:dyDescent="0.3">
      <c r="A131" s="7">
        <v>16380</v>
      </c>
      <c r="B131" s="5" t="s">
        <v>135</v>
      </c>
      <c r="C131" s="6">
        <v>7260.6459222000003</v>
      </c>
      <c r="G131" s="14">
        <v>120</v>
      </c>
      <c r="H131" s="15" t="s">
        <v>22</v>
      </c>
      <c r="I131" s="34" t="str">
        <f>IFERROR(VLOOKUP(G131,[1]배당!$A:$H,5,0),"-")</f>
        <v>운송</v>
      </c>
    </row>
    <row r="132" spans="1:9" x14ac:dyDescent="0.3">
      <c r="A132" s="7">
        <v>35600</v>
      </c>
      <c r="B132" s="5" t="s">
        <v>136</v>
      </c>
      <c r="C132" s="6">
        <v>3167.1532590000002</v>
      </c>
      <c r="G132" s="14">
        <v>17390</v>
      </c>
      <c r="H132" s="15" t="s">
        <v>1088</v>
      </c>
      <c r="I132" s="34" t="str">
        <f>IFERROR(VLOOKUP(G132,[1]배당!$A:$H,5,0),"-")</f>
        <v>에너지</v>
      </c>
    </row>
    <row r="133" spans="1:9" x14ac:dyDescent="0.3">
      <c r="A133" s="7">
        <v>1390</v>
      </c>
      <c r="B133" s="5" t="s">
        <v>137</v>
      </c>
      <c r="C133" s="6">
        <v>2794.0183440000001</v>
      </c>
      <c r="G133" s="12">
        <v>138930</v>
      </c>
      <c r="H133" s="13" t="s">
        <v>12</v>
      </c>
      <c r="I133" s="34" t="str">
        <f>IFERROR(VLOOKUP(G133,[1]배당!$A:$H,5,0),"-")</f>
        <v>금융</v>
      </c>
    </row>
    <row r="134" spans="1:9" x14ac:dyDescent="0.3">
      <c r="A134" s="7">
        <v>226360</v>
      </c>
      <c r="B134" s="5" t="s">
        <v>138</v>
      </c>
      <c r="C134" s="6">
        <v>541.45792577999998</v>
      </c>
      <c r="G134" s="12">
        <v>14680</v>
      </c>
      <c r="H134" s="13" t="s">
        <v>2543</v>
      </c>
      <c r="I134" s="34" t="str">
        <f>IFERROR(VLOOKUP(G134,[1]배당!$A:$H,5,0),"-")</f>
        <v>기초소재</v>
      </c>
    </row>
    <row r="135" spans="1:9" x14ac:dyDescent="0.3">
      <c r="A135" s="7">
        <v>111870</v>
      </c>
      <c r="B135" s="5" t="s">
        <v>139</v>
      </c>
      <c r="C135" s="6">
        <v>379.10477814000001</v>
      </c>
      <c r="G135" s="12">
        <v>52690</v>
      </c>
      <c r="H135" s="13" t="s">
        <v>2567</v>
      </c>
      <c r="I135" s="34" t="str">
        <f>IFERROR(VLOOKUP(G135,[1]배당!$A:$H,5,0),"-")</f>
        <v>에너지</v>
      </c>
    </row>
    <row r="136" spans="1:9" x14ac:dyDescent="0.25">
      <c r="A136" s="7">
        <v>33180</v>
      </c>
      <c r="B136" s="5" t="s">
        <v>140</v>
      </c>
      <c r="C136" s="6">
        <v>1101.46608586</v>
      </c>
      <c r="G136" s="19">
        <v>111770</v>
      </c>
      <c r="H136" s="20" t="s">
        <v>1606</v>
      </c>
      <c r="I136" s="34" t="str">
        <f>IFERROR(VLOOKUP(G136,[1]배당!$A:$H,5,0),"-")</f>
        <v>패션</v>
      </c>
    </row>
    <row r="137" spans="1:9" x14ac:dyDescent="0.3">
      <c r="A137" s="7">
        <v>60720</v>
      </c>
      <c r="B137" s="5" t="s">
        <v>141</v>
      </c>
      <c r="C137" s="6">
        <v>3196.4546700000001</v>
      </c>
      <c r="G137" s="12">
        <v>48260</v>
      </c>
      <c r="H137" s="13" t="s">
        <v>1642</v>
      </c>
      <c r="I137" s="34" t="str">
        <f>IFERROR(VLOOKUP(G137,[1]배당!$A:$H,5,0),"-")</f>
        <v>헬스케어</v>
      </c>
    </row>
    <row r="138" spans="1:9" x14ac:dyDescent="0.3">
      <c r="A138" s="7">
        <v>1940</v>
      </c>
      <c r="B138" s="5" t="s">
        <v>142</v>
      </c>
      <c r="C138" s="6">
        <v>2523.5152800000001</v>
      </c>
      <c r="G138" s="14">
        <v>42660</v>
      </c>
      <c r="H138" s="15" t="s">
        <v>534</v>
      </c>
      <c r="I138" s="34" t="str">
        <f>IFERROR(VLOOKUP(G138,[1]배당!$A:$H,5,0),"-")</f>
        <v>조선</v>
      </c>
    </row>
    <row r="139" spans="1:9" x14ac:dyDescent="0.3">
      <c r="A139" s="7">
        <v>58400</v>
      </c>
      <c r="B139" s="5" t="s">
        <v>143</v>
      </c>
      <c r="C139" s="6">
        <v>1177.3002108000001</v>
      </c>
      <c r="G139" s="12">
        <v>79550</v>
      </c>
      <c r="H139" s="13" t="s">
        <v>170</v>
      </c>
      <c r="I139" s="34" t="str">
        <f>IFERROR(VLOOKUP(G139,[1]배당!$A:$H,5,0),"-")</f>
        <v>방산</v>
      </c>
    </row>
    <row r="140" spans="1:9" x14ac:dyDescent="0.3">
      <c r="A140" s="7">
        <v>114450</v>
      </c>
      <c r="B140" s="5" t="s">
        <v>144</v>
      </c>
      <c r="C140" s="6">
        <v>849</v>
      </c>
      <c r="G140" s="12">
        <v>81660</v>
      </c>
      <c r="H140" s="13" t="s">
        <v>2678</v>
      </c>
      <c r="I140" s="34" t="str">
        <f>IFERROR(VLOOKUP(G140,[1]배당!$A:$H,5,0),"-")</f>
        <v>패션</v>
      </c>
    </row>
    <row r="141" spans="1:9" x14ac:dyDescent="0.3">
      <c r="A141" s="7">
        <v>25000</v>
      </c>
      <c r="B141" s="5" t="s">
        <v>145</v>
      </c>
      <c r="C141" s="6">
        <v>2386.12</v>
      </c>
      <c r="G141" s="14">
        <v>26960</v>
      </c>
      <c r="H141" s="15" t="s">
        <v>615</v>
      </c>
      <c r="I141" s="34" t="str">
        <f>IFERROR(VLOOKUP(G141,[1]배당!$A:$H,5,0),"-")</f>
        <v>음식료</v>
      </c>
    </row>
    <row r="142" spans="1:9" x14ac:dyDescent="0.3">
      <c r="A142" s="7">
        <v>92230</v>
      </c>
      <c r="B142" s="5" t="s">
        <v>146</v>
      </c>
      <c r="C142" s="6">
        <v>2196.81592</v>
      </c>
      <c r="G142" s="12">
        <v>272210</v>
      </c>
      <c r="H142" s="13" t="s">
        <v>2588</v>
      </c>
      <c r="I142" s="34" t="str">
        <f>IFERROR(VLOOKUP(G142,[1]배당!$A:$H,5,0),"-")</f>
        <v>방산</v>
      </c>
    </row>
    <row r="143" spans="1:9" x14ac:dyDescent="0.3">
      <c r="A143" s="7">
        <v>40</v>
      </c>
      <c r="B143" s="5" t="s">
        <v>147</v>
      </c>
      <c r="C143" s="6">
        <v>531.64571145000002</v>
      </c>
      <c r="G143" s="12">
        <v>196170</v>
      </c>
      <c r="H143" s="13" t="s">
        <v>1401</v>
      </c>
      <c r="I143" s="34" t="str">
        <f>IFERROR(VLOOKUP(G143,[1]배당!$A:$H,5,0),"-")</f>
        <v>헬스케어</v>
      </c>
    </row>
    <row r="144" spans="1:9" x14ac:dyDescent="0.3">
      <c r="A144" s="7">
        <v>44450</v>
      </c>
      <c r="B144" s="5" t="s">
        <v>148</v>
      </c>
      <c r="C144" s="6">
        <v>2103.1236680000002</v>
      </c>
      <c r="G144" s="12">
        <v>10060</v>
      </c>
      <c r="H144" s="13" t="s">
        <v>199</v>
      </c>
      <c r="I144" s="34" t="str">
        <f>IFERROR(VLOOKUP(G144,[1]배당!$A:$H,5,0),"-")</f>
        <v>에너지</v>
      </c>
    </row>
    <row r="145" spans="1:9" x14ac:dyDescent="0.3">
      <c r="A145" s="7">
        <v>30200</v>
      </c>
      <c r="B145" s="5" t="s">
        <v>149</v>
      </c>
      <c r="C145" s="6">
        <v>87080.787968000004</v>
      </c>
      <c r="G145" s="12">
        <v>880</v>
      </c>
      <c r="H145" s="13" t="s">
        <v>2581</v>
      </c>
      <c r="I145" s="34" t="str">
        <f>IFERROR(VLOOKUP(G145,[1]배당!$A:$H,5,0),"-")</f>
        <v>지주사</v>
      </c>
    </row>
    <row r="146" spans="1:9" x14ac:dyDescent="0.3">
      <c r="A146" s="7">
        <v>33780</v>
      </c>
      <c r="B146" s="5" t="s">
        <v>150</v>
      </c>
      <c r="C146" s="6">
        <v>122053.02983299999</v>
      </c>
      <c r="G146" s="14">
        <v>336260</v>
      </c>
      <c r="H146" s="15" t="s">
        <v>660</v>
      </c>
      <c r="I146" s="34" t="str">
        <f>IFERROR(VLOOKUP(G146,[1]배당!$A:$H,5,0),"-")</f>
        <v>에너지</v>
      </c>
    </row>
    <row r="147" spans="1:9" x14ac:dyDescent="0.3">
      <c r="A147" s="7">
        <v>58850</v>
      </c>
      <c r="B147" s="5" t="s">
        <v>151</v>
      </c>
      <c r="C147" s="6">
        <v>902.78774999999996</v>
      </c>
      <c r="G147" s="14">
        <v>7310</v>
      </c>
      <c r="H147" s="15" t="s">
        <v>1624</v>
      </c>
      <c r="I147" s="34" t="str">
        <f>IFERROR(VLOOKUP(G147,[1]배당!$A:$H,5,0),"-")</f>
        <v>음식료</v>
      </c>
    </row>
    <row r="148" spans="1:9" x14ac:dyDescent="0.3">
      <c r="A148" s="7">
        <v>58860</v>
      </c>
      <c r="B148" s="5" t="s">
        <v>152</v>
      </c>
      <c r="C148" s="6">
        <v>824.80740000000003</v>
      </c>
      <c r="G148" s="12">
        <v>204320</v>
      </c>
      <c r="H148" s="13" t="s">
        <v>94</v>
      </c>
      <c r="I148" s="34" t="str">
        <f>IFERROR(VLOOKUP(G148,[1]배당!$A:$H,5,0),"-")</f>
        <v>자동차</v>
      </c>
    </row>
    <row r="149" spans="1:9" x14ac:dyDescent="0.3">
      <c r="A149" s="7">
        <v>60370</v>
      </c>
      <c r="B149" s="5" t="s">
        <v>153</v>
      </c>
      <c r="C149" s="6">
        <v>1250.2227823999999</v>
      </c>
      <c r="G149" s="14">
        <v>1440</v>
      </c>
      <c r="H149" s="15" t="s">
        <v>564</v>
      </c>
      <c r="I149" s="34" t="str">
        <f>IFERROR(VLOOKUP(G149,[1]배당!$A:$H,5,0),"-")</f>
        <v>에너지</v>
      </c>
    </row>
    <row r="150" spans="1:9" x14ac:dyDescent="0.3">
      <c r="A150" s="7">
        <v>122450</v>
      </c>
      <c r="B150" s="5" t="s">
        <v>154</v>
      </c>
      <c r="C150" s="6">
        <v>2452.6756524000002</v>
      </c>
      <c r="G150" s="12">
        <v>69620</v>
      </c>
      <c r="H150" s="13" t="s">
        <v>536</v>
      </c>
      <c r="I150" s="34" t="str">
        <f>IFERROR(VLOOKUP(G150,[1]배당!$A:$H,5,0),"-")</f>
        <v>헬스케어</v>
      </c>
    </row>
    <row r="151" spans="1:9" x14ac:dyDescent="0.3">
      <c r="A151" s="7">
        <v>52900</v>
      </c>
      <c r="B151" s="5" t="s">
        <v>155</v>
      </c>
      <c r="C151" s="6">
        <v>644.75794889999997</v>
      </c>
      <c r="G151" s="14">
        <v>41510</v>
      </c>
      <c r="H151" s="15" t="s">
        <v>1455</v>
      </c>
      <c r="I151" s="34" t="str">
        <f>IFERROR(VLOOKUP(G151,[1]배당!$A:$H,5,0),"-")</f>
        <v>방송미디어</v>
      </c>
    </row>
    <row r="152" spans="1:9" x14ac:dyDescent="0.3">
      <c r="A152" s="7">
        <v>93050</v>
      </c>
      <c r="B152" s="5" t="s">
        <v>156</v>
      </c>
      <c r="C152" s="6">
        <v>4736.88</v>
      </c>
      <c r="G152" s="12">
        <v>2380</v>
      </c>
      <c r="H152" s="13" t="s">
        <v>123</v>
      </c>
      <c r="I152" s="34" t="str">
        <f>IFERROR(VLOOKUP(G152,[1]배당!$A:$H,5,0),"-")</f>
        <v>기초소재</v>
      </c>
    </row>
    <row r="153" spans="1:9" x14ac:dyDescent="0.3">
      <c r="A153" s="7">
        <v>3550</v>
      </c>
      <c r="B153" s="5" t="s">
        <v>157</v>
      </c>
      <c r="C153" s="6">
        <v>118762.249715</v>
      </c>
      <c r="G153" s="14">
        <v>6360</v>
      </c>
      <c r="H153" s="15" t="s">
        <v>74</v>
      </c>
      <c r="I153" s="34" t="str">
        <f>IFERROR(VLOOKUP(G153,[1]배당!$A:$H,5,0),"-")</f>
        <v>건설</v>
      </c>
    </row>
    <row r="154" spans="1:9" x14ac:dyDescent="0.3">
      <c r="A154" s="7">
        <v>34220</v>
      </c>
      <c r="B154" s="5" t="s">
        <v>158</v>
      </c>
      <c r="C154" s="6">
        <v>45084.778200000001</v>
      </c>
      <c r="G154" s="12">
        <v>80</v>
      </c>
      <c r="H154" s="13" t="s">
        <v>2462</v>
      </c>
      <c r="I154" s="34" t="str">
        <f>IFERROR(VLOOKUP(G154,[1]배당!$A:$H,5,0),"-")</f>
        <v>음식료</v>
      </c>
    </row>
    <row r="155" spans="1:9" x14ac:dyDescent="0.3">
      <c r="A155" s="7">
        <v>51900</v>
      </c>
      <c r="B155" s="5" t="s">
        <v>159</v>
      </c>
      <c r="C155" s="6">
        <v>110576.83476</v>
      </c>
      <c r="G155" s="12">
        <v>16710</v>
      </c>
      <c r="H155" s="13" t="s">
        <v>518</v>
      </c>
      <c r="I155" s="34" t="str">
        <f>IFERROR(VLOOKUP(G155,[1]배당!$A:$H,5,0),"-")</f>
        <v>지주사</v>
      </c>
    </row>
    <row r="156" spans="1:9" x14ac:dyDescent="0.3">
      <c r="A156" s="7">
        <v>51905</v>
      </c>
      <c r="B156" s="5" t="s">
        <v>160</v>
      </c>
      <c r="C156" s="6">
        <v>6383.07888</v>
      </c>
      <c r="G156" s="14">
        <v>47040</v>
      </c>
      <c r="H156" s="15" t="s">
        <v>532</v>
      </c>
      <c r="I156" s="34" t="str">
        <f>IFERROR(VLOOKUP(G156,[1]배당!$A:$H,5,0),"-")</f>
        <v>건설</v>
      </c>
    </row>
    <row r="157" spans="1:9" x14ac:dyDescent="0.3">
      <c r="A157" s="7">
        <v>373220</v>
      </c>
      <c r="B157" s="5" t="s">
        <v>161</v>
      </c>
      <c r="C157" s="6">
        <v>1030770</v>
      </c>
      <c r="G157" s="12">
        <v>357780</v>
      </c>
      <c r="H157" s="13" t="s">
        <v>1190</v>
      </c>
      <c r="I157" s="34" t="str">
        <f>IFERROR(VLOOKUP(G157,[1]배당!$A:$H,5,0),"-")</f>
        <v>반도체</v>
      </c>
    </row>
    <row r="158" spans="1:9" x14ac:dyDescent="0.3">
      <c r="A158" s="7">
        <v>3555</v>
      </c>
      <c r="B158" s="5" t="s">
        <v>162</v>
      </c>
      <c r="C158" s="6">
        <v>1782.7557999999999</v>
      </c>
      <c r="G158" s="12">
        <v>10120</v>
      </c>
      <c r="H158" s="13" t="s">
        <v>172</v>
      </c>
      <c r="I158" s="34" t="str">
        <f>IFERROR(VLOOKUP(G158,[1]배당!$A:$H,5,0),"-")</f>
        <v>에너지</v>
      </c>
    </row>
    <row r="159" spans="1:9" x14ac:dyDescent="0.3">
      <c r="A159" s="7">
        <v>32640</v>
      </c>
      <c r="B159" s="5" t="s">
        <v>163</v>
      </c>
      <c r="C159" s="6">
        <v>47590.638349000001</v>
      </c>
      <c r="G159" s="12">
        <v>145020</v>
      </c>
      <c r="H159" s="13" t="s">
        <v>2697</v>
      </c>
      <c r="I159" s="34" t="str">
        <f>IFERROR(VLOOKUP(G159,[1]배당!$A:$H,5,0),"-")</f>
        <v>헬스케어</v>
      </c>
    </row>
    <row r="160" spans="1:9" x14ac:dyDescent="0.3">
      <c r="A160" s="7">
        <v>11070</v>
      </c>
      <c r="B160" s="5" t="s">
        <v>164</v>
      </c>
      <c r="C160" s="6">
        <v>62836.169085000001</v>
      </c>
      <c r="G160" s="12">
        <v>990</v>
      </c>
      <c r="H160" s="13" t="s">
        <v>41</v>
      </c>
      <c r="I160" s="34" t="str">
        <f>IFERROR(VLOOKUP(G160,[1]배당!$A:$H,5,0),"-")</f>
        <v>반도체</v>
      </c>
    </row>
    <row r="161" spans="1:9" x14ac:dyDescent="0.3">
      <c r="A161" s="7">
        <v>66570</v>
      </c>
      <c r="B161" s="5" t="s">
        <v>165</v>
      </c>
      <c r="C161" s="6">
        <v>140246.17659799999</v>
      </c>
      <c r="G161" s="21">
        <v>237690</v>
      </c>
      <c r="H161" s="22" t="s">
        <v>1473</v>
      </c>
      <c r="I161" s="34" t="str">
        <f>IFERROR(VLOOKUP(G161,[1]배당!$A:$H,5,0),"-")</f>
        <v>헬스케어</v>
      </c>
    </row>
    <row r="162" spans="1:9" x14ac:dyDescent="0.3">
      <c r="A162" s="7">
        <v>66575</v>
      </c>
      <c r="B162" s="5" t="s">
        <v>166</v>
      </c>
      <c r="C162" s="6">
        <v>7192.3376520000002</v>
      </c>
      <c r="G162" s="12">
        <v>5300</v>
      </c>
      <c r="H162" s="13" t="s">
        <v>758</v>
      </c>
      <c r="I162" s="34" t="str">
        <f>IFERROR(VLOOKUP(G162,[1]배당!$A:$H,5,0),"-")</f>
        <v>음식료</v>
      </c>
    </row>
    <row r="163" spans="1:9" x14ac:dyDescent="0.3">
      <c r="A163" s="7">
        <v>37560</v>
      </c>
      <c r="B163" s="5" t="s">
        <v>167</v>
      </c>
      <c r="C163" s="6">
        <v>3341.83222475</v>
      </c>
      <c r="G163" s="12">
        <v>34230</v>
      </c>
      <c r="H163" s="13" t="s">
        <v>2316</v>
      </c>
      <c r="I163" s="34" t="str">
        <f>IFERROR(VLOOKUP(G163,[1]배당!$A:$H,5,0),"-")</f>
        <v>내수</v>
      </c>
    </row>
    <row r="164" spans="1:9" x14ac:dyDescent="0.3">
      <c r="A164" s="7">
        <v>51910</v>
      </c>
      <c r="B164" s="5" t="s">
        <v>168</v>
      </c>
      <c r="C164" s="6">
        <v>424259.98142999999</v>
      </c>
      <c r="G164" s="14">
        <v>5070</v>
      </c>
      <c r="H164" s="15" t="s">
        <v>2169</v>
      </c>
      <c r="I164" s="34" t="str">
        <f>IFERROR(VLOOKUP(G164,[1]배당!$A:$H,5,0),"-")</f>
        <v>배터리</v>
      </c>
    </row>
    <row r="165" spans="1:9" x14ac:dyDescent="0.3">
      <c r="A165" s="7">
        <v>51915</v>
      </c>
      <c r="B165" s="5" t="s">
        <v>169</v>
      </c>
      <c r="C165" s="6">
        <v>21067.312000000002</v>
      </c>
      <c r="G165" s="12">
        <v>4690</v>
      </c>
      <c r="H165" s="13" t="s">
        <v>1052</v>
      </c>
      <c r="I165" s="34" t="str">
        <f>IFERROR(VLOOKUP(G165,[1]배당!$A:$H,5,0),"-")</f>
        <v>에너지</v>
      </c>
    </row>
    <row r="166" spans="1:9" x14ac:dyDescent="0.3">
      <c r="A166" s="7">
        <v>79550</v>
      </c>
      <c r="B166" s="5" t="s">
        <v>170</v>
      </c>
      <c r="C166" s="6">
        <v>17886</v>
      </c>
      <c r="G166" s="12">
        <v>42670</v>
      </c>
      <c r="H166" s="13" t="s">
        <v>2614</v>
      </c>
      <c r="I166" s="34" t="str">
        <f>IFERROR(VLOOKUP(G166,[1]배당!$A:$H,5,0),"-")</f>
        <v>기계</v>
      </c>
    </row>
    <row r="167" spans="1:9" x14ac:dyDescent="0.3">
      <c r="A167" s="7">
        <v>6260</v>
      </c>
      <c r="B167" s="5" t="s">
        <v>171</v>
      </c>
      <c r="C167" s="6">
        <v>21219.8</v>
      </c>
      <c r="G167" s="12">
        <v>175330</v>
      </c>
      <c r="H167" s="13" t="s">
        <v>109</v>
      </c>
      <c r="I167" s="34" t="str">
        <f>IFERROR(VLOOKUP(G167,[1]배당!$A:$H,5,0),"-")</f>
        <v>금융</v>
      </c>
    </row>
    <row r="168" spans="1:9" x14ac:dyDescent="0.3">
      <c r="A168" s="7">
        <v>10120</v>
      </c>
      <c r="B168" s="5" t="s">
        <v>172</v>
      </c>
      <c r="C168" s="6">
        <v>15720</v>
      </c>
      <c r="G168" s="14">
        <v>5290</v>
      </c>
      <c r="H168" s="15" t="s">
        <v>651</v>
      </c>
      <c r="I168" s="34" t="str">
        <f>IFERROR(VLOOKUP(G168,[1]배당!$A:$H,5,0),"-")</f>
        <v>반도체</v>
      </c>
    </row>
    <row r="169" spans="1:9" x14ac:dyDescent="0.3">
      <c r="A169" s="7">
        <v>680</v>
      </c>
      <c r="B169" s="5" t="s">
        <v>173</v>
      </c>
      <c r="C169" s="6">
        <v>1855.8110268</v>
      </c>
      <c r="G169" s="12">
        <v>267260</v>
      </c>
      <c r="H169" s="13" t="s">
        <v>2633</v>
      </c>
      <c r="I169" s="34" t="str">
        <f>IFERROR(VLOOKUP(G169,[1]배당!$A:$H,5,0),"-")</f>
        <v>에너지</v>
      </c>
    </row>
    <row r="170" spans="1:9" x14ac:dyDescent="0.3">
      <c r="A170" s="7">
        <v>229640</v>
      </c>
      <c r="B170" s="5" t="s">
        <v>174</v>
      </c>
      <c r="C170" s="6">
        <v>2128.4290904999998</v>
      </c>
      <c r="G170" s="12">
        <v>298020</v>
      </c>
      <c r="H170" s="13" t="s">
        <v>2675</v>
      </c>
      <c r="I170" s="34" t="str">
        <f>IFERROR(VLOOKUP(G170,[1]배당!$A:$H,5,0),"-")</f>
        <v>기초소재</v>
      </c>
    </row>
    <row r="171" spans="1:9" x14ac:dyDescent="0.3">
      <c r="A171" s="7">
        <v>108320</v>
      </c>
      <c r="B171" s="5" t="s">
        <v>175</v>
      </c>
      <c r="C171" s="6">
        <v>11450.0672</v>
      </c>
      <c r="G171" s="12">
        <v>6280</v>
      </c>
      <c r="H171" s="13" t="s">
        <v>450</v>
      </c>
      <c r="I171" s="34" t="str">
        <f>IFERROR(VLOOKUP(G171,[1]배당!$A:$H,5,0),"-")</f>
        <v>헬스케어</v>
      </c>
    </row>
    <row r="172" spans="1:9" x14ac:dyDescent="0.3">
      <c r="A172" s="7">
        <v>1120</v>
      </c>
      <c r="B172" s="5" t="s">
        <v>176</v>
      </c>
      <c r="C172" s="6">
        <v>12655.14</v>
      </c>
      <c r="G172" s="12">
        <v>298050</v>
      </c>
      <c r="H172" s="13" t="s">
        <v>2674</v>
      </c>
      <c r="I172" s="34" t="str">
        <f>IFERROR(VLOOKUP(G172,[1]배당!$A:$H,5,0),"-")</f>
        <v>기초소재</v>
      </c>
    </row>
    <row r="173" spans="1:9" x14ac:dyDescent="0.3">
      <c r="A173" s="7">
        <v>108670</v>
      </c>
      <c r="B173" s="5" t="s">
        <v>177</v>
      </c>
      <c r="C173" s="6">
        <v>2730.6555149999999</v>
      </c>
      <c r="G173" s="12">
        <v>51600</v>
      </c>
      <c r="H173" s="13" t="s">
        <v>2566</v>
      </c>
      <c r="I173" s="34" t="str">
        <f>IFERROR(VLOOKUP(G173,[1]배당!$A:$H,5,0),"-")</f>
        <v>에너지</v>
      </c>
    </row>
    <row r="174" spans="1:9" x14ac:dyDescent="0.3">
      <c r="A174" s="7">
        <v>108675</v>
      </c>
      <c r="B174" s="5" t="s">
        <v>178</v>
      </c>
      <c r="C174" s="6">
        <v>165.1728</v>
      </c>
      <c r="G174" s="14">
        <v>214370</v>
      </c>
      <c r="H174" s="15" t="s">
        <v>2101</v>
      </c>
      <c r="I174" s="34" t="str">
        <f>IFERROR(VLOOKUP(G174,[1]배당!$A:$H,5,0),"-")</f>
        <v>화장품</v>
      </c>
    </row>
    <row r="175" spans="1:9" x14ac:dyDescent="0.3">
      <c r="A175" s="7">
        <v>383800</v>
      </c>
      <c r="B175" s="5" t="s">
        <v>179</v>
      </c>
      <c r="C175" s="6">
        <v>6323.6692009999997</v>
      </c>
      <c r="G175" s="14">
        <v>4000</v>
      </c>
      <c r="H175" s="15" t="s">
        <v>752</v>
      </c>
      <c r="I175" s="34" t="str">
        <f>IFERROR(VLOOKUP(G175,[1]배당!$A:$H,5,0),"-")</f>
        <v>기초소재</v>
      </c>
    </row>
    <row r="176" spans="1:9" x14ac:dyDescent="0.3">
      <c r="A176" s="5" t="s">
        <v>180</v>
      </c>
      <c r="B176" s="5" t="s">
        <v>181</v>
      </c>
      <c r="C176" s="6">
        <v>162.646635</v>
      </c>
      <c r="G176" s="12">
        <v>3620</v>
      </c>
      <c r="H176" s="13" t="s">
        <v>1280</v>
      </c>
      <c r="I176" s="34" t="str">
        <f>IFERROR(VLOOKUP(G176,[1]배당!$A:$H,5,0),"-")</f>
        <v>자동차</v>
      </c>
    </row>
    <row r="177" spans="1:9" x14ac:dyDescent="0.3">
      <c r="A177" s="7">
        <v>86960</v>
      </c>
      <c r="B177" s="5" t="s">
        <v>182</v>
      </c>
      <c r="C177" s="6">
        <v>1674.0334559999999</v>
      </c>
      <c r="G177" s="14">
        <v>96530</v>
      </c>
      <c r="H177" s="15" t="s">
        <v>1308</v>
      </c>
      <c r="I177" s="34" t="str">
        <f>IFERROR(VLOOKUP(G177,[1]배당!$A:$H,5,0),"-")</f>
        <v>헬스케어</v>
      </c>
    </row>
    <row r="178" spans="1:9" x14ac:dyDescent="0.3">
      <c r="A178" s="7">
        <v>23150</v>
      </c>
      <c r="B178" s="5" t="s">
        <v>183</v>
      </c>
      <c r="C178" s="6">
        <v>542.32166099999995</v>
      </c>
      <c r="G178" s="12">
        <v>4800</v>
      </c>
      <c r="H178" s="13" t="s">
        <v>2670</v>
      </c>
      <c r="I178" s="34" t="str">
        <f>IFERROR(VLOOKUP(G178,[1]배당!$A:$H,5,0),"-")</f>
        <v>지주사</v>
      </c>
    </row>
    <row r="179" spans="1:9" x14ac:dyDescent="0.3">
      <c r="A179" s="7">
        <v>35420</v>
      </c>
      <c r="B179" s="5" t="s">
        <v>184</v>
      </c>
      <c r="C179" s="6">
        <v>292827.61672500003</v>
      </c>
      <c r="G179" s="14">
        <v>1570</v>
      </c>
      <c r="H179" s="15" t="s">
        <v>365</v>
      </c>
      <c r="I179" s="34" t="str">
        <f>IFERROR(VLOOKUP(G179,[1]배당!$A:$H,5,0),"-")</f>
        <v>기초소재</v>
      </c>
    </row>
    <row r="180" spans="1:9" x14ac:dyDescent="0.3">
      <c r="A180" s="7">
        <v>160550</v>
      </c>
      <c r="B180" s="5" t="s">
        <v>185</v>
      </c>
      <c r="C180" s="6">
        <v>2383.1814524000001</v>
      </c>
      <c r="G180" s="12">
        <v>69960</v>
      </c>
      <c r="H180" s="13" t="s">
        <v>2622</v>
      </c>
      <c r="I180" s="34" t="str">
        <f>IFERROR(VLOOKUP(G180,[1]배당!$A:$H,5,0),"-")</f>
        <v>유통</v>
      </c>
    </row>
    <row r="181" spans="1:9" x14ac:dyDescent="0.3">
      <c r="A181" s="7">
        <v>53290</v>
      </c>
      <c r="B181" s="5" t="s">
        <v>186</v>
      </c>
      <c r="C181" s="6">
        <v>628.82598135000001</v>
      </c>
      <c r="G181" s="14">
        <v>150</v>
      </c>
      <c r="H181" s="15" t="s">
        <v>654</v>
      </c>
      <c r="I181" s="34" t="str">
        <f>IFERROR(VLOOKUP(G181,[1]배당!$A:$H,5,0),"-")</f>
        <v>지주사</v>
      </c>
    </row>
    <row r="182" spans="1:9" x14ac:dyDescent="0.3">
      <c r="A182" s="7">
        <v>181710</v>
      </c>
      <c r="B182" s="5" t="s">
        <v>187</v>
      </c>
      <c r="C182" s="6">
        <v>8968.2823019999996</v>
      </c>
      <c r="G182" s="14">
        <v>393890</v>
      </c>
      <c r="H182" s="15" t="s">
        <v>580</v>
      </c>
      <c r="I182" s="34" t="str">
        <f>IFERROR(VLOOKUP(G182,[1]배당!$A:$H,5,0),"-")</f>
        <v>배터리</v>
      </c>
    </row>
    <row r="183" spans="1:9" x14ac:dyDescent="0.3">
      <c r="A183" s="7">
        <v>104200</v>
      </c>
      <c r="B183" s="5" t="s">
        <v>188</v>
      </c>
      <c r="C183" s="6">
        <v>816.99800500000003</v>
      </c>
      <c r="G183" s="12">
        <v>11210</v>
      </c>
      <c r="H183" s="13" t="s">
        <v>2631</v>
      </c>
      <c r="I183" s="34" t="str">
        <f>IFERROR(VLOOKUP(G183,[1]배당!$A:$H,5,0),"-")</f>
        <v>자동차</v>
      </c>
    </row>
    <row r="184" spans="1:9" x14ac:dyDescent="0.3">
      <c r="A184" s="7">
        <v>60250</v>
      </c>
      <c r="B184" s="5" t="s">
        <v>189</v>
      </c>
      <c r="C184" s="6">
        <v>5080.3172914999996</v>
      </c>
      <c r="G184" s="12">
        <v>240</v>
      </c>
      <c r="H184" s="13" t="s">
        <v>2486</v>
      </c>
      <c r="I184" s="34" t="str">
        <f>IFERROR(VLOOKUP(G184,[1]배당!$A:$H,5,0),"-")</f>
        <v>지주사</v>
      </c>
    </row>
    <row r="185" spans="1:9" x14ac:dyDescent="0.3">
      <c r="A185" s="7">
        <v>400760</v>
      </c>
      <c r="B185" s="5" t="s">
        <v>190</v>
      </c>
      <c r="C185" s="6">
        <v>1384.16</v>
      </c>
      <c r="G185" s="14">
        <v>1120</v>
      </c>
      <c r="H185" s="15" t="s">
        <v>176</v>
      </c>
      <c r="I185" s="34" t="str">
        <f>IFERROR(VLOOKUP(G185,[1]배당!$A:$H,5,0),"-")</f>
        <v>에너지</v>
      </c>
    </row>
    <row r="186" spans="1:9" x14ac:dyDescent="0.3">
      <c r="A186" s="7">
        <v>5940</v>
      </c>
      <c r="B186" s="5" t="s">
        <v>191</v>
      </c>
      <c r="C186" s="6">
        <v>28622.7689823</v>
      </c>
      <c r="G186" s="14">
        <v>56190</v>
      </c>
      <c r="H186" s="15" t="s">
        <v>1449</v>
      </c>
      <c r="I186" s="34" t="str">
        <f>IFERROR(VLOOKUP(G186,[1]배당!$A:$H,5,0),"-")</f>
        <v>디스플레이</v>
      </c>
    </row>
    <row r="187" spans="1:9" x14ac:dyDescent="0.3">
      <c r="A187" s="7">
        <v>5945</v>
      </c>
      <c r="B187" s="5" t="s">
        <v>192</v>
      </c>
      <c r="C187" s="6">
        <v>1581.3871184</v>
      </c>
      <c r="G187" s="14">
        <v>375500</v>
      </c>
      <c r="H187" s="15" t="s">
        <v>48</v>
      </c>
      <c r="I187" s="34" t="str">
        <f>IFERROR(VLOOKUP(G187,[1]배당!$A:$H,5,0),"-")</f>
        <v>건설</v>
      </c>
    </row>
    <row r="188" spans="1:9" x14ac:dyDescent="0.3">
      <c r="A188" s="7">
        <v>338100</v>
      </c>
      <c r="B188" s="5" t="s">
        <v>193</v>
      </c>
      <c r="C188" s="6">
        <v>751.06500000000005</v>
      </c>
      <c r="G188" s="12">
        <v>285130</v>
      </c>
      <c r="H188" s="13" t="s">
        <v>250</v>
      </c>
      <c r="I188" s="34" t="str">
        <f>IFERROR(VLOOKUP(G188,[1]배당!$A:$H,5,0),"-")</f>
        <v>헬스케어</v>
      </c>
    </row>
    <row r="189" spans="1:9" x14ac:dyDescent="0.3">
      <c r="A189" s="7">
        <v>34310</v>
      </c>
      <c r="B189" s="5" t="s">
        <v>194</v>
      </c>
      <c r="C189" s="6">
        <v>4773.1697999999997</v>
      </c>
      <c r="G189" s="12">
        <v>210</v>
      </c>
      <c r="H189" s="13" t="s">
        <v>45</v>
      </c>
      <c r="I189" s="34" t="str">
        <f>IFERROR(VLOOKUP(G189,[1]배당!$A:$H,5,0),"-")</f>
        <v>건설</v>
      </c>
    </row>
    <row r="190" spans="1:9" x14ac:dyDescent="0.3">
      <c r="A190" s="7">
        <v>30190</v>
      </c>
      <c r="B190" s="5" t="s">
        <v>195</v>
      </c>
      <c r="C190" s="6">
        <v>7285.7784000000001</v>
      </c>
      <c r="G190" s="12">
        <v>267270</v>
      </c>
      <c r="H190" s="13" t="s">
        <v>2609</v>
      </c>
      <c r="I190" s="34" t="str">
        <f>IFERROR(VLOOKUP(G190,[1]배당!$A:$H,5,0),"-")</f>
        <v>기계</v>
      </c>
    </row>
    <row r="191" spans="1:9" x14ac:dyDescent="0.3">
      <c r="A191" s="7">
        <v>8260</v>
      </c>
      <c r="B191" s="5" t="s">
        <v>196</v>
      </c>
      <c r="C191" s="6">
        <v>1249.8251129</v>
      </c>
      <c r="G191" s="12">
        <v>240810</v>
      </c>
      <c r="H191" s="13" t="s">
        <v>1706</v>
      </c>
      <c r="I191" s="34" t="str">
        <f>IFERROR(VLOOKUP(G191,[1]배당!$A:$H,5,0),"-")</f>
        <v>반도체</v>
      </c>
    </row>
    <row r="192" spans="1:9" x14ac:dyDescent="0.3">
      <c r="A192" s="7">
        <v>4250</v>
      </c>
      <c r="B192" s="5" t="s">
        <v>197</v>
      </c>
      <c r="C192" s="6">
        <v>2089.3679999999999</v>
      </c>
      <c r="G192" s="12">
        <v>365340</v>
      </c>
      <c r="H192" s="13" t="s">
        <v>1125</v>
      </c>
      <c r="I192" s="34" t="str">
        <f>IFERROR(VLOOKUP(G192,[1]배당!$A:$H,5,0),"-")</f>
        <v>배터리</v>
      </c>
    </row>
    <row r="193" spans="1:9" x14ac:dyDescent="0.3">
      <c r="A193" s="7">
        <v>4255</v>
      </c>
      <c r="B193" s="5" t="s">
        <v>198</v>
      </c>
      <c r="C193" s="6">
        <v>156.28800000000001</v>
      </c>
      <c r="G193" s="12">
        <v>214150</v>
      </c>
      <c r="H193" s="13" t="s">
        <v>2230</v>
      </c>
      <c r="I193" s="34" t="str">
        <f>IFERROR(VLOOKUP(G193,[1]배당!$A:$H,5,0),"-")</f>
        <v>헬스케어</v>
      </c>
    </row>
    <row r="194" spans="1:9" x14ac:dyDescent="0.3">
      <c r="A194" s="7">
        <v>10060</v>
      </c>
      <c r="B194" s="5" t="s">
        <v>199</v>
      </c>
      <c r="C194" s="6">
        <v>19055.647429000001</v>
      </c>
      <c r="G194" s="12">
        <v>7700</v>
      </c>
      <c r="H194" s="13" t="s">
        <v>67</v>
      </c>
      <c r="I194" s="34" t="str">
        <f>IFERROR(VLOOKUP(G194,[1]배당!$A:$H,5,0),"-")</f>
        <v>지주사</v>
      </c>
    </row>
    <row r="195" spans="1:9" x14ac:dyDescent="0.3">
      <c r="A195" s="7">
        <v>178920</v>
      </c>
      <c r="B195" s="5" t="s">
        <v>200</v>
      </c>
      <c r="C195" s="6">
        <v>8692.4313120000006</v>
      </c>
      <c r="G195" s="14">
        <v>32190</v>
      </c>
      <c r="H195" s="15" t="s">
        <v>478</v>
      </c>
      <c r="I195" s="34" t="str">
        <f>IFERROR(VLOOKUP(G195,[1]배당!$A:$H,5,0),"-")</f>
        <v>인터넷</v>
      </c>
    </row>
    <row r="196" spans="1:9" x14ac:dyDescent="0.3">
      <c r="A196" s="7">
        <v>24940</v>
      </c>
      <c r="B196" s="5" t="s">
        <v>201</v>
      </c>
      <c r="C196" s="6">
        <v>754</v>
      </c>
      <c r="G196" s="12">
        <v>3090</v>
      </c>
      <c r="H196" s="13" t="s">
        <v>535</v>
      </c>
      <c r="I196" s="34" t="str">
        <f>IFERROR(VLOOKUP(G196,[1]배당!$A:$H,5,0),"-")</f>
        <v>지주사</v>
      </c>
    </row>
    <row r="197" spans="1:9" x14ac:dyDescent="0.3">
      <c r="A197" s="7">
        <v>5490</v>
      </c>
      <c r="B197" s="5" t="s">
        <v>202</v>
      </c>
      <c r="C197" s="6">
        <v>230033.74559999999</v>
      </c>
      <c r="G197" s="14">
        <v>139130</v>
      </c>
      <c r="H197" s="15" t="s">
        <v>43</v>
      </c>
      <c r="I197" s="34" t="str">
        <f>IFERROR(VLOOKUP(G197,[1]배당!$A:$H,5,0),"-")</f>
        <v>금융</v>
      </c>
    </row>
    <row r="198" spans="1:9" x14ac:dyDescent="0.3">
      <c r="A198" s="7">
        <v>218410</v>
      </c>
      <c r="B198" s="5" t="s">
        <v>203</v>
      </c>
      <c r="C198" s="6">
        <v>5986.7679989999997</v>
      </c>
      <c r="G198" s="14">
        <v>14820</v>
      </c>
      <c r="H198" s="15" t="s">
        <v>643</v>
      </c>
      <c r="I198" s="34" t="str">
        <f>IFERROR(VLOOKUP(G198,[1]배당!$A:$H,5,0),"-")</f>
        <v>음식료</v>
      </c>
    </row>
    <row r="199" spans="1:9" x14ac:dyDescent="0.3">
      <c r="A199" s="7">
        <v>327260</v>
      </c>
      <c r="B199" s="5" t="s">
        <v>204</v>
      </c>
      <c r="C199" s="6">
        <v>983.72364000000005</v>
      </c>
      <c r="G199" s="14">
        <v>114090</v>
      </c>
      <c r="H199" s="15" t="s">
        <v>70</v>
      </c>
      <c r="I199" s="34" t="str">
        <f>IFERROR(VLOOKUP(G199,[1]배당!$A:$H,5,0),"-")</f>
        <v>내수</v>
      </c>
    </row>
    <row r="200" spans="1:9" x14ac:dyDescent="0.3">
      <c r="A200" s="7">
        <v>91340</v>
      </c>
      <c r="B200" s="5" t="s">
        <v>205</v>
      </c>
      <c r="C200" s="6">
        <v>402.60800239999998</v>
      </c>
      <c r="G200" s="14">
        <v>108320</v>
      </c>
      <c r="H200" s="15" t="s">
        <v>175</v>
      </c>
      <c r="I200" s="34" t="str">
        <f>IFERROR(VLOOKUP(G200,[1]배당!$A:$H,5,0),"-")</f>
        <v>반도체</v>
      </c>
    </row>
    <row r="201" spans="1:9" x14ac:dyDescent="0.3">
      <c r="A201" s="7">
        <v>10950</v>
      </c>
      <c r="B201" s="5" t="s">
        <v>206</v>
      </c>
      <c r="C201" s="6">
        <v>91304.644312000004</v>
      </c>
      <c r="G201" s="12">
        <v>280360</v>
      </c>
      <c r="H201" s="13" t="s">
        <v>754</v>
      </c>
      <c r="I201" s="34" t="str">
        <f>IFERROR(VLOOKUP(G201,[1]배당!$A:$H,5,0),"-")</f>
        <v>음식료</v>
      </c>
    </row>
    <row r="202" spans="1:9" x14ac:dyDescent="0.3">
      <c r="A202" s="7">
        <v>10955</v>
      </c>
      <c r="B202" s="5" t="s">
        <v>207</v>
      </c>
      <c r="C202" s="6">
        <v>2035.0950620000001</v>
      </c>
      <c r="G202" s="12">
        <v>17800</v>
      </c>
      <c r="H202" s="13" t="s">
        <v>2629</v>
      </c>
      <c r="I202" s="34" t="str">
        <f>IFERROR(VLOOKUP(G202,[1]배당!$A:$H,5,0),"-")</f>
        <v>기계</v>
      </c>
    </row>
    <row r="203" spans="1:9" x14ac:dyDescent="0.3">
      <c r="A203" s="7">
        <v>419530</v>
      </c>
      <c r="B203" s="5" t="s">
        <v>2708</v>
      </c>
      <c r="C203" s="6">
        <v>2719.0293449999999</v>
      </c>
      <c r="G203" s="14">
        <v>89590</v>
      </c>
      <c r="H203" s="15" t="s">
        <v>1995</v>
      </c>
      <c r="I203" s="34" t="str">
        <f>IFERROR(VLOOKUP(G203,[1]배당!$A:$H,5,0),"-")</f>
        <v>운송</v>
      </c>
    </row>
    <row r="204" spans="1:9" x14ac:dyDescent="0.3">
      <c r="A204" s="7">
        <v>19550</v>
      </c>
      <c r="B204" s="5" t="s">
        <v>208</v>
      </c>
      <c r="C204" s="6">
        <v>1693.5957087500001</v>
      </c>
      <c r="G204" s="12">
        <v>120110</v>
      </c>
      <c r="H204" s="18" t="s">
        <v>2183</v>
      </c>
      <c r="I204" s="34" t="str">
        <f>IFERROR(VLOOKUP(G204,[1]배당!$A:$H,5,0),"-")</f>
        <v>기초소재</v>
      </c>
    </row>
    <row r="205" spans="1:9" x14ac:dyDescent="0.3">
      <c r="A205" s="7">
        <v>950110</v>
      </c>
      <c r="B205" s="5" t="s">
        <v>209</v>
      </c>
      <c r="C205" s="6">
        <v>932.03592500000002</v>
      </c>
      <c r="G205" s="14">
        <v>19170</v>
      </c>
      <c r="H205" s="15" t="s">
        <v>1258</v>
      </c>
      <c r="I205" s="34" t="str">
        <f>IFERROR(VLOOKUP(G205,[1]배당!$A:$H,5,0),"-")</f>
        <v>헬스케어</v>
      </c>
    </row>
    <row r="206" spans="1:9" x14ac:dyDescent="0.3">
      <c r="A206" s="7">
        <v>34120</v>
      </c>
      <c r="B206" s="5" t="s">
        <v>210</v>
      </c>
      <c r="C206" s="6">
        <v>6123.7412610000001</v>
      </c>
      <c r="G206" s="23">
        <v>12510</v>
      </c>
      <c r="H206" s="24" t="s">
        <v>582</v>
      </c>
      <c r="I206" s="34" t="str">
        <f>IFERROR(VLOOKUP(G206,[1]배당!$A:$H,5,0),"-")</f>
        <v>인터넷</v>
      </c>
    </row>
    <row r="207" spans="1:9" x14ac:dyDescent="0.3">
      <c r="A207" s="7">
        <v>46140</v>
      </c>
      <c r="B207" s="5" t="s">
        <v>211</v>
      </c>
      <c r="C207" s="6">
        <v>1227.715346</v>
      </c>
      <c r="G207" s="12">
        <v>42700</v>
      </c>
      <c r="H207" s="13" t="s">
        <v>2528</v>
      </c>
      <c r="I207" s="34" t="str">
        <f>IFERROR(VLOOKUP(G207,[1]배당!$A:$H,5,0),"-")</f>
        <v>반도체</v>
      </c>
    </row>
    <row r="208" spans="1:9" x14ac:dyDescent="0.3">
      <c r="A208" s="7">
        <v>151910</v>
      </c>
      <c r="B208" s="5" t="s">
        <v>212</v>
      </c>
      <c r="C208" s="6">
        <v>1379.8747792199999</v>
      </c>
      <c r="G208" s="14">
        <v>6650</v>
      </c>
      <c r="H208" s="16" t="s">
        <v>563</v>
      </c>
      <c r="I208" s="34" t="str">
        <f>IFERROR(VLOOKUP(G208,[1]배당!$A:$H,5,0),"-")</f>
        <v>기초소재</v>
      </c>
    </row>
    <row r="209" spans="1:9" x14ac:dyDescent="0.3">
      <c r="A209" s="7">
        <v>36120</v>
      </c>
      <c r="B209" s="5" t="s">
        <v>213</v>
      </c>
      <c r="C209" s="6">
        <v>1370.3</v>
      </c>
      <c r="G209" s="14">
        <v>670</v>
      </c>
      <c r="H209" s="15" t="s">
        <v>1610</v>
      </c>
      <c r="I209" s="34" t="str">
        <f>IFERROR(VLOOKUP(G209,[1]배당!$A:$H,5,0),"-")</f>
        <v>기초소재</v>
      </c>
    </row>
    <row r="210" spans="1:9" x14ac:dyDescent="0.3">
      <c r="A210" s="7">
        <v>99220</v>
      </c>
      <c r="B210" s="5" t="s">
        <v>214</v>
      </c>
      <c r="C210" s="6">
        <v>938.06924370000002</v>
      </c>
      <c r="G210" s="12">
        <v>145720</v>
      </c>
      <c r="H210" s="13" t="s">
        <v>599</v>
      </c>
      <c r="I210" s="34" t="str">
        <f>IFERROR(VLOOKUP(G210,[1]배당!$A:$H,5,0),"-")</f>
        <v>헬스케어</v>
      </c>
    </row>
    <row r="211" spans="1:9" x14ac:dyDescent="0.3">
      <c r="A211" s="7">
        <v>36540</v>
      </c>
      <c r="B211" s="5" t="s">
        <v>215</v>
      </c>
      <c r="C211" s="6">
        <v>6348.1676957999998</v>
      </c>
      <c r="G211" s="14">
        <v>64760</v>
      </c>
      <c r="H211" s="15" t="s">
        <v>2292</v>
      </c>
      <c r="I211" s="34" t="str">
        <f>IFERROR(VLOOKUP(G211,[1]배당!$A:$H,5,0),"-")</f>
        <v>반도체</v>
      </c>
    </row>
    <row r="212" spans="1:9" x14ac:dyDescent="0.3">
      <c r="A212" s="7">
        <v>255220</v>
      </c>
      <c r="B212" s="5" t="s">
        <v>216</v>
      </c>
      <c r="C212" s="6">
        <v>523.65326130000005</v>
      </c>
      <c r="G212" s="12">
        <v>78600</v>
      </c>
      <c r="H212" s="13" t="s">
        <v>552</v>
      </c>
      <c r="I212" s="34" t="str">
        <f>IFERROR(VLOOKUP(G212,[1]배당!$A:$H,5,0),"-")</f>
        <v>배터리</v>
      </c>
    </row>
    <row r="213" spans="1:9" x14ac:dyDescent="0.3">
      <c r="A213" s="7">
        <v>40610</v>
      </c>
      <c r="B213" s="5" t="s">
        <v>217</v>
      </c>
      <c r="C213" s="6">
        <v>538.57769680000001</v>
      </c>
      <c r="G213" s="14">
        <v>298380</v>
      </c>
      <c r="H213" s="15" t="s">
        <v>1487</v>
      </c>
      <c r="I213" s="34" t="str">
        <f>IFERROR(VLOOKUP(G213,[1]배당!$A:$H,5,0),"-")</f>
        <v>헬스케어</v>
      </c>
    </row>
    <row r="214" spans="1:9" x14ac:dyDescent="0.3">
      <c r="A214" s="7">
        <v>49470</v>
      </c>
      <c r="B214" s="5" t="s">
        <v>218</v>
      </c>
      <c r="C214" s="6">
        <v>429.10579521</v>
      </c>
      <c r="G214" s="14">
        <v>141080</v>
      </c>
      <c r="H214" s="15" t="s">
        <v>730</v>
      </c>
      <c r="I214" s="34" t="str">
        <f>IFERROR(VLOOKUP(G214,[1]배당!$A:$H,5,0),"-")</f>
        <v>헬스케어</v>
      </c>
    </row>
    <row r="215" spans="1:9" x14ac:dyDescent="0.3">
      <c r="A215" s="7">
        <v>184230</v>
      </c>
      <c r="B215" s="5" t="s">
        <v>219</v>
      </c>
      <c r="C215" s="6">
        <v>423.20221944000002</v>
      </c>
      <c r="G215" s="12">
        <v>48410</v>
      </c>
      <c r="H215" s="13" t="s">
        <v>2620</v>
      </c>
      <c r="I215" s="34" t="str">
        <f>IFERROR(VLOOKUP(G215,[1]배당!$A:$H,5,0),"-")</f>
        <v>화장품</v>
      </c>
    </row>
    <row r="216" spans="1:9" x14ac:dyDescent="0.3">
      <c r="A216" s="7">
        <v>5090</v>
      </c>
      <c r="B216" s="5" t="s">
        <v>220</v>
      </c>
      <c r="C216" s="6">
        <v>4359.0701879999997</v>
      </c>
      <c r="G216" s="12">
        <v>403870</v>
      </c>
      <c r="H216" s="13" t="s">
        <v>97</v>
      </c>
      <c r="I216" s="34" t="str">
        <f>IFERROR(VLOOKUP(G216,[1]배당!$A:$H,5,0),"-")</f>
        <v>반도체</v>
      </c>
    </row>
    <row r="217" spans="1:9" x14ac:dyDescent="0.3">
      <c r="A217" s="7">
        <v>16250</v>
      </c>
      <c r="B217" s="5" t="s">
        <v>221</v>
      </c>
      <c r="C217" s="6">
        <v>743.44127000000003</v>
      </c>
      <c r="G217" s="14">
        <v>271940</v>
      </c>
      <c r="H217" s="15" t="s">
        <v>1934</v>
      </c>
      <c r="I217" s="34" t="str">
        <f>IFERROR(VLOOKUP(G217,[1]배당!$A:$H,5,0),"-")</f>
        <v>에너지</v>
      </c>
    </row>
    <row r="218" spans="1:9" x14ac:dyDescent="0.3">
      <c r="A218" s="7">
        <v>1380</v>
      </c>
      <c r="B218" s="5" t="s">
        <v>222</v>
      </c>
      <c r="C218" s="6">
        <v>723.92270229999997</v>
      </c>
      <c r="G218" s="12">
        <v>395400</v>
      </c>
      <c r="H218" s="13" t="s">
        <v>238</v>
      </c>
      <c r="I218" s="34" t="str">
        <f>IFERROR(VLOOKUP(G218,[1]배당!$A:$H,5,0),"-")</f>
        <v>금융</v>
      </c>
    </row>
    <row r="219" spans="1:9" x14ac:dyDescent="0.3">
      <c r="A219" s="7">
        <v>4060</v>
      </c>
      <c r="B219" s="5" t="s">
        <v>223</v>
      </c>
      <c r="C219" s="6">
        <v>1224.671008</v>
      </c>
      <c r="G219" s="14">
        <v>195940</v>
      </c>
      <c r="H219" s="15" t="s">
        <v>86</v>
      </c>
      <c r="I219" s="34" t="str">
        <f>IFERROR(VLOOKUP(G219,[1]배당!$A:$H,5,0),"-")</f>
        <v>헬스케어</v>
      </c>
    </row>
    <row r="220" spans="1:9" x14ac:dyDescent="0.3">
      <c r="A220" s="7">
        <v>1770</v>
      </c>
      <c r="B220" s="5" t="s">
        <v>224</v>
      </c>
      <c r="C220" s="6">
        <v>375.39730200000002</v>
      </c>
      <c r="G220" s="14">
        <v>100090</v>
      </c>
      <c r="H220" s="15" t="s">
        <v>989</v>
      </c>
      <c r="I220" s="34" t="str">
        <f>IFERROR(VLOOKUP(G220,[1]배당!$A:$H,5,0),"-")</f>
        <v>에너지</v>
      </c>
    </row>
    <row r="221" spans="1:9" x14ac:dyDescent="0.3">
      <c r="A221" s="7">
        <v>2360</v>
      </c>
      <c r="B221" s="5" t="s">
        <v>225</v>
      </c>
      <c r="C221" s="6">
        <v>899.07187569999996</v>
      </c>
      <c r="G221" s="12">
        <v>112040</v>
      </c>
      <c r="H221" s="13" t="s">
        <v>1733</v>
      </c>
      <c r="I221" s="34" t="str">
        <f>IFERROR(VLOOKUP(G221,[1]배당!$A:$H,5,0),"-")</f>
        <v>게임</v>
      </c>
    </row>
    <row r="222" spans="1:9" x14ac:dyDescent="0.3">
      <c r="A222" s="7">
        <v>9160</v>
      </c>
      <c r="B222" s="5" t="s">
        <v>226</v>
      </c>
      <c r="C222" s="6">
        <v>3032.6580666</v>
      </c>
      <c r="G222" s="14">
        <v>18670</v>
      </c>
      <c r="H222" s="15" t="s">
        <v>231</v>
      </c>
      <c r="I222" s="34" t="str">
        <f>IFERROR(VLOOKUP(G222,[1]배당!$A:$H,5,0),"-")</f>
        <v>에너지</v>
      </c>
    </row>
    <row r="223" spans="1:9" x14ac:dyDescent="0.3">
      <c r="A223" s="7">
        <v>123700</v>
      </c>
      <c r="B223" s="5" t="s">
        <v>227</v>
      </c>
      <c r="C223" s="6">
        <v>619.51445060000003</v>
      </c>
      <c r="G223" s="14">
        <v>5850</v>
      </c>
      <c r="H223" s="15" t="s">
        <v>1452</v>
      </c>
      <c r="I223" s="34" t="str">
        <f>IFERROR(VLOOKUP(G223,[1]배당!$A:$H,5,0),"-")</f>
        <v>자동차</v>
      </c>
    </row>
    <row r="224" spans="1:9" x14ac:dyDescent="0.3">
      <c r="A224" s="7">
        <v>25530</v>
      </c>
      <c r="B224" s="5" t="s">
        <v>228</v>
      </c>
      <c r="C224" s="6">
        <v>508.50297239999998</v>
      </c>
      <c r="G224" s="12">
        <v>1230</v>
      </c>
      <c r="H224" s="13" t="s">
        <v>607</v>
      </c>
      <c r="I224" s="34" t="str">
        <f>IFERROR(VLOOKUP(G224,[1]배당!$A:$H,5,0),"-")</f>
        <v>기초소재</v>
      </c>
    </row>
    <row r="225" spans="1:9" x14ac:dyDescent="0.3">
      <c r="A225" s="7">
        <v>34730</v>
      </c>
      <c r="B225" s="5" t="s">
        <v>229</v>
      </c>
      <c r="C225" s="6">
        <v>136434.76535999999</v>
      </c>
      <c r="G225" s="14">
        <v>32500</v>
      </c>
      <c r="H225" s="15" t="s">
        <v>2120</v>
      </c>
      <c r="I225" s="34" t="str">
        <f>IFERROR(VLOOKUP(G225,[1]배당!$A:$H,5,0),"-")</f>
        <v>통신</v>
      </c>
    </row>
    <row r="226" spans="1:9" x14ac:dyDescent="0.3">
      <c r="A226" s="7">
        <v>11790</v>
      </c>
      <c r="B226" s="5" t="s">
        <v>230</v>
      </c>
      <c r="C226" s="6">
        <v>33286.233941999999</v>
      </c>
      <c r="G226" s="14">
        <v>336370</v>
      </c>
      <c r="H226" s="15" t="s">
        <v>1182</v>
      </c>
      <c r="I226" s="34" t="str">
        <f>IFERROR(VLOOKUP(G226,[1]배당!$A:$H,5,0),"-")</f>
        <v>배터리</v>
      </c>
    </row>
    <row r="227" spans="1:9" x14ac:dyDescent="0.3">
      <c r="A227" s="7">
        <v>18670</v>
      </c>
      <c r="B227" s="5" t="s">
        <v>231</v>
      </c>
      <c r="C227" s="6">
        <v>10430.175719999999</v>
      </c>
      <c r="G227" s="12">
        <v>9240</v>
      </c>
      <c r="H227" s="13" t="s">
        <v>2532</v>
      </c>
      <c r="I227" s="34" t="str">
        <f>IFERROR(VLOOKUP(G227,[1]배당!$A:$H,5,0),"-")</f>
        <v>건설</v>
      </c>
    </row>
    <row r="228" spans="1:9" x14ac:dyDescent="0.3">
      <c r="A228" s="7">
        <v>1740</v>
      </c>
      <c r="B228" s="5" t="s">
        <v>232</v>
      </c>
      <c r="C228" s="6">
        <v>9269.8086154499997</v>
      </c>
      <c r="G228" s="12">
        <v>32350</v>
      </c>
      <c r="H228" s="13" t="s">
        <v>747</v>
      </c>
      <c r="I228" s="34" t="str">
        <f>IFERROR(VLOOKUP(G228,[1]배당!$A:$H,5,0),"-")</f>
        <v>내수</v>
      </c>
    </row>
    <row r="229" spans="1:9" x14ac:dyDescent="0.3">
      <c r="A229" s="7">
        <v>1745</v>
      </c>
      <c r="B229" s="5" t="s">
        <v>233</v>
      </c>
      <c r="C229" s="6">
        <v>40.685983999999998</v>
      </c>
      <c r="G229" s="14">
        <v>20560</v>
      </c>
      <c r="H229" s="15" t="s">
        <v>1343</v>
      </c>
      <c r="I229" s="34" t="str">
        <f>IFERROR(VLOOKUP(G229,[1]배당!$A:$H,5,0),"-")</f>
        <v>운송</v>
      </c>
    </row>
    <row r="230" spans="1:9" x14ac:dyDescent="0.3">
      <c r="A230" s="7">
        <v>6120</v>
      </c>
      <c r="B230" s="5" t="s">
        <v>234</v>
      </c>
      <c r="C230" s="6">
        <v>5501.9400949999999</v>
      </c>
      <c r="G230" s="12">
        <v>67630</v>
      </c>
      <c r="H230" s="13" t="s">
        <v>91</v>
      </c>
      <c r="I230" s="34" t="str">
        <f>IFERROR(VLOOKUP(G230,[1]배당!$A:$H,5,0),"-")</f>
        <v>헬스케어</v>
      </c>
    </row>
    <row r="231" spans="1:9" x14ac:dyDescent="0.3">
      <c r="A231" s="7">
        <v>6125</v>
      </c>
      <c r="B231" s="5" t="s">
        <v>235</v>
      </c>
      <c r="C231" s="6">
        <v>369.49975999999998</v>
      </c>
      <c r="G231" s="12">
        <v>89860</v>
      </c>
      <c r="H231" s="13" t="s">
        <v>748</v>
      </c>
      <c r="I231" s="34" t="str">
        <f>IFERROR(VLOOKUP(G231,[1]배당!$A:$H,5,0),"-")</f>
        <v>내수</v>
      </c>
    </row>
    <row r="232" spans="1:9" x14ac:dyDescent="0.3">
      <c r="A232" s="7">
        <v>210980</v>
      </c>
      <c r="B232" s="5" t="s">
        <v>236</v>
      </c>
      <c r="C232" s="6">
        <v>4393.6524719999998</v>
      </c>
      <c r="G232" s="12">
        <v>93370</v>
      </c>
      <c r="H232" s="13" t="s">
        <v>2677</v>
      </c>
      <c r="I232" s="34" t="str">
        <f>IFERROR(VLOOKUP(G232,[1]배당!$A:$H,5,0),"-")</f>
        <v>기초소재</v>
      </c>
    </row>
    <row r="233" spans="1:9" x14ac:dyDescent="0.3">
      <c r="A233" s="7">
        <v>68400</v>
      </c>
      <c r="B233" s="5" t="s">
        <v>237</v>
      </c>
      <c r="C233" s="6">
        <v>3083.0367679999999</v>
      </c>
      <c r="G233" s="12">
        <v>25900</v>
      </c>
      <c r="H233" s="13" t="s">
        <v>652</v>
      </c>
      <c r="I233" s="34" t="str">
        <f>IFERROR(VLOOKUP(G233,[1]배당!$A:$H,5,0),"-")</f>
        <v>배터리</v>
      </c>
    </row>
    <row r="234" spans="1:9" x14ac:dyDescent="0.3">
      <c r="A234" s="7">
        <v>395400</v>
      </c>
      <c r="B234" s="5" t="s">
        <v>238</v>
      </c>
      <c r="C234" s="6">
        <v>10810.474345000001</v>
      </c>
      <c r="G234" s="14">
        <v>250</v>
      </c>
      <c r="H234" s="15" t="s">
        <v>1051</v>
      </c>
      <c r="I234" s="34" t="str">
        <f>IFERROR(VLOOKUP(G234,[1]배당!$A:$H,5,0),"-")</f>
        <v>헬스케어</v>
      </c>
    </row>
    <row r="235" spans="1:9" x14ac:dyDescent="0.3">
      <c r="A235" s="7">
        <v>302440</v>
      </c>
      <c r="B235" s="5" t="s">
        <v>239</v>
      </c>
      <c r="C235" s="6">
        <v>55514.865257999998</v>
      </c>
      <c r="G235" s="12">
        <v>137400</v>
      </c>
      <c r="H235" s="13" t="s">
        <v>2420</v>
      </c>
      <c r="I235" s="34" t="str">
        <f>IFERROR(VLOOKUP(G235,[1]배당!$A:$H,5,0),"-")</f>
        <v>배터리</v>
      </c>
    </row>
    <row r="236" spans="1:9" x14ac:dyDescent="0.3">
      <c r="A236" s="7">
        <v>326030</v>
      </c>
      <c r="B236" s="5" t="s">
        <v>240</v>
      </c>
      <c r="C236" s="6">
        <v>53801.202749999997</v>
      </c>
      <c r="G236" s="12">
        <v>185750</v>
      </c>
      <c r="H236" s="13" t="s">
        <v>2011</v>
      </c>
      <c r="I236" s="34" t="str">
        <f>IFERROR(VLOOKUP(G236,[1]배당!$A:$H,5,0),"-")</f>
        <v>헬스케어</v>
      </c>
    </row>
    <row r="237" spans="1:9" x14ac:dyDescent="0.3">
      <c r="A237" s="7">
        <v>402340</v>
      </c>
      <c r="B237" s="5" t="s">
        <v>241</v>
      </c>
      <c r="C237" s="6">
        <v>45269.622719999999</v>
      </c>
      <c r="G237" s="12">
        <v>161890</v>
      </c>
      <c r="H237" s="13" t="s">
        <v>2507</v>
      </c>
      <c r="I237" s="34" t="str">
        <f>IFERROR(VLOOKUP(G237,[1]배당!$A:$H,5,0),"-")</f>
        <v>화장품</v>
      </c>
    </row>
    <row r="238" spans="1:9" x14ac:dyDescent="0.3">
      <c r="A238" s="7">
        <v>260870</v>
      </c>
      <c r="B238" s="5" t="s">
        <v>242</v>
      </c>
      <c r="C238" s="6">
        <v>2350.6568000000002</v>
      </c>
      <c r="G238" s="12">
        <v>213420</v>
      </c>
      <c r="H238" s="13" t="s">
        <v>585</v>
      </c>
      <c r="I238" s="34" t="str">
        <f>IFERROR(VLOOKUP(G238,[1]배당!$A:$H,5,0),"-")</f>
        <v>디스플레이</v>
      </c>
    </row>
    <row r="239" spans="1:9" x14ac:dyDescent="0.3">
      <c r="A239" s="7">
        <v>361610</v>
      </c>
      <c r="B239" s="5" t="s">
        <v>243</v>
      </c>
      <c r="C239" s="6">
        <v>37787.723760000001</v>
      </c>
      <c r="G239" s="12">
        <v>39130</v>
      </c>
      <c r="H239" s="13" t="s">
        <v>2446</v>
      </c>
      <c r="I239" s="34" t="str">
        <f>IFERROR(VLOOKUP(G239,[1]배당!$A:$H,5,0),"-")</f>
        <v>내수</v>
      </c>
    </row>
    <row r="240" spans="1:9" x14ac:dyDescent="0.3">
      <c r="A240" s="5" t="s">
        <v>244</v>
      </c>
      <c r="B240" s="5" t="s">
        <v>245</v>
      </c>
      <c r="C240" s="6">
        <v>948.27612499999998</v>
      </c>
      <c r="G240" s="12">
        <v>330590</v>
      </c>
      <c r="H240" s="13" t="s">
        <v>749</v>
      </c>
      <c r="I240" s="34" t="str">
        <f>IFERROR(VLOOKUP(G240,[1]배당!$A:$H,5,0),"-")</f>
        <v>금융</v>
      </c>
    </row>
    <row r="241" spans="1:9" x14ac:dyDescent="0.3">
      <c r="A241" s="7">
        <v>96770</v>
      </c>
      <c r="B241" s="5" t="s">
        <v>246</v>
      </c>
      <c r="C241" s="6">
        <v>139160.67382</v>
      </c>
      <c r="G241" s="14">
        <v>1800</v>
      </c>
      <c r="H241" s="15" t="s">
        <v>1632</v>
      </c>
      <c r="I241" s="34" t="str">
        <f>IFERROR(VLOOKUP(G241,[1]배당!$A:$H,5,0),"-")</f>
        <v>지주사</v>
      </c>
    </row>
    <row r="242" spans="1:9" x14ac:dyDescent="0.3">
      <c r="A242" s="7">
        <v>96775</v>
      </c>
      <c r="B242" s="5" t="s">
        <v>247</v>
      </c>
      <c r="C242" s="6">
        <v>1146.0550679999999</v>
      </c>
      <c r="G242" s="14">
        <v>1740</v>
      </c>
      <c r="H242" s="15" t="s">
        <v>232</v>
      </c>
      <c r="I242" s="34" t="str">
        <f>IFERROR(VLOOKUP(G242,[1]배당!$A:$H,5,0),"-")</f>
        <v>에너지</v>
      </c>
    </row>
    <row r="243" spans="1:9" x14ac:dyDescent="0.3">
      <c r="A243" s="7">
        <v>1510</v>
      </c>
      <c r="B243" s="5" t="s">
        <v>248</v>
      </c>
      <c r="C243" s="6">
        <v>2849.7187311299999</v>
      </c>
      <c r="G243" s="14">
        <v>3690</v>
      </c>
      <c r="H243" s="15" t="s">
        <v>2156</v>
      </c>
      <c r="I243" s="34" t="str">
        <f>IFERROR(VLOOKUP(G243,[1]배당!$A:$H,5,0),"-")</f>
        <v>금융</v>
      </c>
    </row>
    <row r="244" spans="1:9" x14ac:dyDescent="0.3">
      <c r="A244" s="7">
        <v>1515</v>
      </c>
      <c r="B244" s="5" t="s">
        <v>249</v>
      </c>
      <c r="C244" s="6">
        <v>97.617224300000004</v>
      </c>
      <c r="G244" s="12">
        <v>3230</v>
      </c>
      <c r="H244" s="13" t="s">
        <v>1027</v>
      </c>
      <c r="I244" s="34" t="str">
        <f>IFERROR(VLOOKUP(G244,[1]배당!$A:$H,5,0),"-")</f>
        <v>음식료</v>
      </c>
    </row>
    <row r="245" spans="1:9" x14ac:dyDescent="0.3">
      <c r="A245" s="7">
        <v>285130</v>
      </c>
      <c r="B245" s="5" t="s">
        <v>250</v>
      </c>
      <c r="C245" s="6">
        <v>12698.784288000001</v>
      </c>
      <c r="G245" s="12">
        <v>7390</v>
      </c>
      <c r="H245" s="13" t="s">
        <v>424</v>
      </c>
      <c r="I245" s="34" t="str">
        <f>IFERROR(VLOOKUP(G245,[1]배당!$A:$H,5,0),"-")</f>
        <v>헬스케어</v>
      </c>
    </row>
    <row r="246" spans="1:9" x14ac:dyDescent="0.3">
      <c r="A246" s="5" t="s">
        <v>251</v>
      </c>
      <c r="B246" s="5" t="s">
        <v>252</v>
      </c>
      <c r="C246" s="6">
        <v>781.65101549999997</v>
      </c>
      <c r="G246" s="12">
        <v>22100</v>
      </c>
      <c r="H246" s="13" t="s">
        <v>2362</v>
      </c>
      <c r="I246" s="34" t="str">
        <f>IFERROR(VLOOKUP(G246,[1]배당!$A:$H,5,0),"-")</f>
        <v>인터넷</v>
      </c>
    </row>
    <row r="247" spans="1:9" x14ac:dyDescent="0.3">
      <c r="A247" s="7">
        <v>17670</v>
      </c>
      <c r="B247" s="5" t="s">
        <v>253</v>
      </c>
      <c r="C247" s="6">
        <v>102742.161108</v>
      </c>
      <c r="G247" s="14">
        <v>215200</v>
      </c>
      <c r="H247" s="15" t="s">
        <v>798</v>
      </c>
      <c r="I247" s="34" t="str">
        <f>IFERROR(VLOOKUP(G247,[1]배당!$A:$H,5,0),"-")</f>
        <v>교육</v>
      </c>
    </row>
    <row r="248" spans="1:9" x14ac:dyDescent="0.3">
      <c r="A248" s="7">
        <v>660</v>
      </c>
      <c r="B248" s="5" t="s">
        <v>254</v>
      </c>
      <c r="C248" s="6">
        <v>550369.78793999995</v>
      </c>
      <c r="G248" s="12">
        <v>103140</v>
      </c>
      <c r="H248" s="13" t="s">
        <v>2381</v>
      </c>
      <c r="I248" s="34" t="str">
        <f>IFERROR(VLOOKUP(G248,[1]배당!$A:$H,5,0),"-")</f>
        <v>기초소재</v>
      </c>
    </row>
    <row r="249" spans="1:9" x14ac:dyDescent="0.3">
      <c r="A249" s="7">
        <v>48550</v>
      </c>
      <c r="B249" s="5" t="s">
        <v>255</v>
      </c>
      <c r="C249" s="6">
        <v>2907.0036479999999</v>
      </c>
      <c r="G249" s="14">
        <v>353200</v>
      </c>
      <c r="H249" s="15" t="s">
        <v>489</v>
      </c>
      <c r="I249" s="34" t="str">
        <f>IFERROR(VLOOKUP(G249,[1]배당!$A:$H,5,0),"-")</f>
        <v>PCB</v>
      </c>
    </row>
    <row r="250" spans="1:9" x14ac:dyDescent="0.3">
      <c r="A250" s="7">
        <v>63440</v>
      </c>
      <c r="B250" s="5" t="s">
        <v>256</v>
      </c>
      <c r="C250" s="6">
        <v>1049.4647112</v>
      </c>
      <c r="G250" s="12">
        <v>9420</v>
      </c>
      <c r="H250" s="13" t="s">
        <v>2556</v>
      </c>
      <c r="I250" s="34" t="str">
        <f>IFERROR(VLOOKUP(G250,[1]배당!$A:$H,5,0),"-")</f>
        <v>헬스케어</v>
      </c>
    </row>
    <row r="251" spans="1:9" x14ac:dyDescent="0.3">
      <c r="A251" s="7">
        <v>64960</v>
      </c>
      <c r="B251" s="5" t="s">
        <v>257</v>
      </c>
      <c r="C251" s="6">
        <v>5995.4857599999996</v>
      </c>
      <c r="G251" s="12">
        <v>8730</v>
      </c>
      <c r="H251" s="13" t="s">
        <v>1810</v>
      </c>
      <c r="I251" s="34" t="str">
        <f>IFERROR(VLOOKUP(G251,[1]배당!$A:$H,5,0),"-")</f>
        <v>음식료</v>
      </c>
    </row>
    <row r="252" spans="1:9" x14ac:dyDescent="0.3">
      <c r="A252" s="7">
        <v>100840</v>
      </c>
      <c r="B252" s="5" t="s">
        <v>258</v>
      </c>
      <c r="C252" s="6">
        <v>1324.9344914999999</v>
      </c>
      <c r="G252" s="14">
        <v>181710</v>
      </c>
      <c r="H252" s="15" t="s">
        <v>187</v>
      </c>
      <c r="I252" s="34" t="str">
        <f>IFERROR(VLOOKUP(G252,[1]배당!$A:$H,5,0),"-")</f>
        <v>게임</v>
      </c>
    </row>
    <row r="253" spans="1:9" x14ac:dyDescent="0.3">
      <c r="A253" s="7">
        <v>3570</v>
      </c>
      <c r="B253" s="5" t="s">
        <v>259</v>
      </c>
      <c r="C253" s="6">
        <v>2966.1405724000001</v>
      </c>
      <c r="G253" s="12">
        <v>3100</v>
      </c>
      <c r="H253" s="13" t="s">
        <v>1108</v>
      </c>
      <c r="I253" s="34" t="str">
        <f>IFERROR(VLOOKUP(G253,[1]배당!$A:$H,5,0),"-")</f>
        <v>운송</v>
      </c>
    </row>
    <row r="254" spans="1:9" x14ac:dyDescent="0.3">
      <c r="A254" s="7">
        <v>36530</v>
      </c>
      <c r="B254" s="5" t="s">
        <v>260</v>
      </c>
      <c r="C254" s="6">
        <v>2535.254273</v>
      </c>
      <c r="G254" s="14">
        <v>31430</v>
      </c>
      <c r="H254" s="15" t="s">
        <v>1241</v>
      </c>
      <c r="I254" s="34" t="str">
        <f>IFERROR(VLOOKUP(G254,[1]배당!$A:$H,5,0),"-")</f>
        <v>패션</v>
      </c>
    </row>
    <row r="255" spans="1:9" x14ac:dyDescent="0.3">
      <c r="A255" s="7">
        <v>5610</v>
      </c>
      <c r="B255" s="5" t="s">
        <v>261</v>
      </c>
      <c r="C255" s="6">
        <v>5945.3872009999995</v>
      </c>
      <c r="G255" s="12">
        <v>98460</v>
      </c>
      <c r="H255" s="13" t="s">
        <v>319</v>
      </c>
      <c r="I255" s="34" t="str">
        <f>IFERROR(VLOOKUP(G255,[1]배당!$A:$H,5,0),"-")</f>
        <v>반도체</v>
      </c>
    </row>
    <row r="256" spans="1:9" x14ac:dyDescent="0.3">
      <c r="A256" s="7">
        <v>11810</v>
      </c>
      <c r="B256" s="5" t="s">
        <v>262</v>
      </c>
      <c r="C256" s="6">
        <v>1622.8364418000001</v>
      </c>
      <c r="G256" s="12">
        <v>377740</v>
      </c>
      <c r="H256" s="13" t="s">
        <v>2712</v>
      </c>
      <c r="I256" s="34" t="str">
        <f>IFERROR(VLOOKUP(G256,[1]배당!$A:$H,5,0),"-")</f>
        <v>헬스케어</v>
      </c>
    </row>
    <row r="257" spans="1:9" x14ac:dyDescent="0.3">
      <c r="A257" s="7">
        <v>77970</v>
      </c>
      <c r="B257" s="5" t="s">
        <v>263</v>
      </c>
      <c r="C257" s="6">
        <v>3048.6797799999999</v>
      </c>
      <c r="G257" s="12">
        <v>10780</v>
      </c>
      <c r="H257" s="13" t="s">
        <v>1357</v>
      </c>
      <c r="I257" s="34" t="str">
        <f>IFERROR(VLOOKUP(G257,[1]배당!$A:$H,5,0),"-")</f>
        <v>건설</v>
      </c>
    </row>
    <row r="258" spans="1:9" x14ac:dyDescent="0.3">
      <c r="A258" s="7">
        <v>71970</v>
      </c>
      <c r="B258" s="5" t="s">
        <v>264</v>
      </c>
      <c r="C258" s="6">
        <v>1878.8249804</v>
      </c>
      <c r="G258" s="14">
        <v>248070</v>
      </c>
      <c r="H258" s="15" t="s">
        <v>1188</v>
      </c>
      <c r="I258" s="34" t="str">
        <f>IFERROR(VLOOKUP(G258,[1]배당!$A:$H,5,0),"-")</f>
        <v>전자제품</v>
      </c>
    </row>
    <row r="259" spans="1:9" x14ac:dyDescent="0.3">
      <c r="A259" s="7">
        <v>2820</v>
      </c>
      <c r="B259" s="5" t="s">
        <v>265</v>
      </c>
      <c r="C259" s="6">
        <v>392.10845790000002</v>
      </c>
      <c r="G259" s="14">
        <v>192080</v>
      </c>
      <c r="H259" s="15" t="s">
        <v>579</v>
      </c>
      <c r="I259" s="34" t="str">
        <f>IFERROR(VLOOKUP(G259,[1]배당!$A:$H,5,0),"-")</f>
        <v>게임</v>
      </c>
    </row>
    <row r="260" spans="1:9" x14ac:dyDescent="0.3">
      <c r="A260" s="7">
        <v>289080</v>
      </c>
      <c r="B260" s="5" t="s">
        <v>266</v>
      </c>
      <c r="C260" s="6">
        <v>1000.7992</v>
      </c>
      <c r="G260" s="12">
        <v>23590</v>
      </c>
      <c r="H260" s="13" t="s">
        <v>477</v>
      </c>
      <c r="I260" s="34" t="str">
        <f>IFERROR(VLOOKUP(G260,[1]배당!$A:$H,5,0),"-")</f>
        <v>인터넷</v>
      </c>
    </row>
    <row r="261" spans="1:9" x14ac:dyDescent="0.3">
      <c r="A261" s="7">
        <v>84870</v>
      </c>
      <c r="B261" s="5" t="s">
        <v>267</v>
      </c>
      <c r="C261" s="6">
        <v>333.70910400000002</v>
      </c>
      <c r="G261" s="21">
        <v>272450</v>
      </c>
      <c r="H261" s="22" t="s">
        <v>2058</v>
      </c>
      <c r="I261" s="34" t="str">
        <f>IFERROR(VLOOKUP(G261,[1]배당!$A:$H,5,0),"-")</f>
        <v>운송</v>
      </c>
    </row>
    <row r="262" spans="1:9" x14ac:dyDescent="0.3">
      <c r="A262" s="7">
        <v>2710</v>
      </c>
      <c r="B262" s="5" t="s">
        <v>268</v>
      </c>
      <c r="C262" s="6">
        <v>2398.9787955000002</v>
      </c>
      <c r="G262" s="12">
        <v>3380</v>
      </c>
      <c r="H262" s="13" t="s">
        <v>2448</v>
      </c>
      <c r="I262" s="34" t="str">
        <f>IFERROR(VLOOKUP(G262,[1]배당!$A:$H,5,0),"-")</f>
        <v>지주사</v>
      </c>
    </row>
    <row r="263" spans="1:9" x14ac:dyDescent="0.3">
      <c r="A263" s="7">
        <v>89230</v>
      </c>
      <c r="B263" s="5" t="s">
        <v>269</v>
      </c>
      <c r="C263" s="6">
        <v>575.73886798000001</v>
      </c>
      <c r="G263" s="12">
        <v>225570</v>
      </c>
      <c r="H263" s="13" t="s">
        <v>435</v>
      </c>
      <c r="I263" s="34" t="str">
        <f>IFERROR(VLOOKUP(G263,[1]배당!$A:$H,5,0),"-")</f>
        <v>게임</v>
      </c>
    </row>
    <row r="264" spans="1:9" x14ac:dyDescent="0.3">
      <c r="A264" s="7">
        <v>161570</v>
      </c>
      <c r="B264" s="5" t="s">
        <v>270</v>
      </c>
      <c r="C264" s="6">
        <v>154.42584529999999</v>
      </c>
      <c r="G264" s="12">
        <v>365550</v>
      </c>
      <c r="H264" s="13" t="s">
        <v>63</v>
      </c>
      <c r="I264" s="34" t="str">
        <f>IFERROR(VLOOKUP(G264,[1]배당!$A:$H,5,0),"-")</f>
        <v>금융</v>
      </c>
    </row>
    <row r="265" spans="1:9" x14ac:dyDescent="0.3">
      <c r="A265" s="7">
        <v>32540</v>
      </c>
      <c r="B265" s="5" t="s">
        <v>271</v>
      </c>
      <c r="C265" s="6">
        <v>858.18711440000004</v>
      </c>
      <c r="G265" s="12">
        <v>178920</v>
      </c>
      <c r="H265" s="13" t="s">
        <v>200</v>
      </c>
      <c r="I265" s="34" t="str">
        <f>IFERROR(VLOOKUP(G265,[1]배당!$A:$H,5,0),"-")</f>
        <v>기초소재</v>
      </c>
    </row>
    <row r="266" spans="1:9" x14ac:dyDescent="0.3">
      <c r="A266" s="7">
        <v>22220</v>
      </c>
      <c r="B266" s="5" t="s">
        <v>272</v>
      </c>
      <c r="C266" s="6">
        <v>709.58573230000002</v>
      </c>
      <c r="G266" s="14">
        <v>86900</v>
      </c>
      <c r="H266" s="15" t="s">
        <v>807</v>
      </c>
      <c r="I266" s="34" t="str">
        <f>IFERROR(VLOOKUP(G266,[1]배당!$A:$H,5,0),"-")</f>
        <v>헬스케어</v>
      </c>
    </row>
    <row r="267" spans="1:9" x14ac:dyDescent="0.3">
      <c r="A267" s="7">
        <v>69260</v>
      </c>
      <c r="B267" s="5" t="s">
        <v>273</v>
      </c>
      <c r="C267" s="6">
        <v>7726.053132</v>
      </c>
      <c r="G267" s="14">
        <v>222800</v>
      </c>
      <c r="H267" s="15" t="s">
        <v>1272</v>
      </c>
      <c r="I267" s="34" t="str">
        <f>IFERROR(VLOOKUP(G267,[1]배당!$A:$H,5,0),"-")</f>
        <v>PCB</v>
      </c>
    </row>
    <row r="268" spans="1:9" x14ac:dyDescent="0.3">
      <c r="A268" s="7">
        <v>48770</v>
      </c>
      <c r="B268" s="5" t="s">
        <v>274</v>
      </c>
      <c r="C268" s="6">
        <v>485.06792189999999</v>
      </c>
      <c r="G268" s="12">
        <v>192820</v>
      </c>
      <c r="H268" s="13" t="s">
        <v>2165</v>
      </c>
      <c r="I268" s="34" t="str">
        <f>IFERROR(VLOOKUP(G268,[1]배당!$A:$H,5,0),"-")</f>
        <v>화장품</v>
      </c>
    </row>
    <row r="269" spans="1:9" x14ac:dyDescent="0.3">
      <c r="A269" s="7">
        <v>246690</v>
      </c>
      <c r="B269" s="5" t="s">
        <v>275</v>
      </c>
      <c r="C269" s="6">
        <v>629.89635795000004</v>
      </c>
      <c r="G269" s="12">
        <v>121600</v>
      </c>
      <c r="H269" s="13" t="s">
        <v>385</v>
      </c>
      <c r="I269" s="34" t="str">
        <f>IFERROR(VLOOKUP(G269,[1]배당!$A:$H,5,0),"-")</f>
        <v>디스플레이</v>
      </c>
    </row>
    <row r="270" spans="1:9" x14ac:dyDescent="0.3">
      <c r="A270" s="7">
        <v>317240</v>
      </c>
      <c r="B270" s="5" t="s">
        <v>276</v>
      </c>
      <c r="C270" s="6">
        <v>598.79794249999998</v>
      </c>
      <c r="G270" s="12">
        <v>9970</v>
      </c>
      <c r="H270" s="13" t="s">
        <v>1607</v>
      </c>
      <c r="I270" s="34" t="str">
        <f>IFERROR(VLOOKUP(G270,[1]배당!$A:$H,5,0),"-")</f>
        <v>지주사</v>
      </c>
    </row>
    <row r="271" spans="1:9" x14ac:dyDescent="0.3">
      <c r="A271" s="7">
        <v>2900</v>
      </c>
      <c r="B271" s="5" t="s">
        <v>277</v>
      </c>
      <c r="C271" s="6">
        <v>4342.0817895</v>
      </c>
      <c r="G271" s="14">
        <v>200130</v>
      </c>
      <c r="H271" s="15" t="s">
        <v>2198</v>
      </c>
      <c r="I271" s="34" t="str">
        <f>IFERROR(VLOOKUP(G271,[1]배당!$A:$H,5,0),"-")</f>
        <v>음식료</v>
      </c>
    </row>
    <row r="272" spans="1:9" x14ac:dyDescent="0.3">
      <c r="A272" s="7">
        <v>38340</v>
      </c>
      <c r="B272" s="5" t="s">
        <v>278</v>
      </c>
      <c r="C272" s="6">
        <v>259.77967919999998</v>
      </c>
      <c r="G272" s="12">
        <v>348370</v>
      </c>
      <c r="H272" s="13" t="s">
        <v>1566</v>
      </c>
      <c r="I272" s="34" t="str">
        <f>IFERROR(VLOOKUP(G272,[1]배당!$A:$H,5,0),"-")</f>
        <v>배터리</v>
      </c>
    </row>
    <row r="273" spans="1:9" x14ac:dyDescent="0.3">
      <c r="A273" s="7">
        <v>24070</v>
      </c>
      <c r="B273" s="5" t="s">
        <v>280</v>
      </c>
      <c r="C273" s="6">
        <v>384.69359379999997</v>
      </c>
      <c r="G273" s="12">
        <v>348950</v>
      </c>
      <c r="H273" s="13" t="s">
        <v>1973</v>
      </c>
      <c r="I273" s="34" t="str">
        <f>IFERROR(VLOOKUP(G273,[1]배당!$A:$H,5,0),"-")</f>
        <v>금융</v>
      </c>
    </row>
    <row r="274" spans="1:9" x14ac:dyDescent="0.3">
      <c r="A274" s="7">
        <v>57030</v>
      </c>
      <c r="B274" s="5" t="s">
        <v>281</v>
      </c>
      <c r="C274" s="6">
        <v>539.95027070000003</v>
      </c>
      <c r="G274" s="14">
        <v>3240</v>
      </c>
      <c r="H274" s="15" t="s">
        <v>2251</v>
      </c>
      <c r="I274" s="34" t="str">
        <f>IFERROR(VLOOKUP(G274,[1]배당!$A:$H,5,0),"-")</f>
        <v>기초소재</v>
      </c>
    </row>
    <row r="275" spans="1:9" x14ac:dyDescent="0.3">
      <c r="A275" s="7">
        <v>37270</v>
      </c>
      <c r="B275" s="5" t="s">
        <v>282</v>
      </c>
      <c r="C275" s="6">
        <v>3073.1549144999999</v>
      </c>
      <c r="G275" s="12">
        <v>214320</v>
      </c>
      <c r="H275" s="13" t="s">
        <v>1821</v>
      </c>
      <c r="I275" s="34" t="str">
        <f>IFERROR(VLOOKUP(G275,[1]배당!$A:$H,5,0),"-")</f>
        <v>광고</v>
      </c>
    </row>
    <row r="276" spans="1:9" x14ac:dyDescent="0.3">
      <c r="A276" s="7">
        <v>40300</v>
      </c>
      <c r="B276" s="5" t="s">
        <v>283</v>
      </c>
      <c r="C276" s="6">
        <v>2322.6</v>
      </c>
      <c r="G276" s="14">
        <v>39030</v>
      </c>
      <c r="H276" s="15" t="s">
        <v>1865</v>
      </c>
      <c r="I276" s="34" t="str">
        <f>IFERROR(VLOOKUP(G276,[1]배당!$A:$H,5,0),"-")</f>
        <v>반도체</v>
      </c>
    </row>
    <row r="277" spans="1:9" x14ac:dyDescent="0.3">
      <c r="A277" s="7">
        <v>51390</v>
      </c>
      <c r="B277" s="5" t="s">
        <v>284</v>
      </c>
      <c r="C277" s="6">
        <v>364.50731280000002</v>
      </c>
      <c r="G277" s="14">
        <v>122870</v>
      </c>
      <c r="H277" s="15" t="s">
        <v>1671</v>
      </c>
      <c r="I277" s="34" t="str">
        <f>IFERROR(VLOOKUP(G277,[1]배당!$A:$H,5,0),"-")</f>
        <v>방송미디어</v>
      </c>
    </row>
    <row r="278" spans="1:9" x14ac:dyDescent="0.3">
      <c r="A278" s="7">
        <v>52220</v>
      </c>
      <c r="B278" s="5" t="s">
        <v>285</v>
      </c>
      <c r="C278" s="6">
        <v>730.25</v>
      </c>
      <c r="G278" s="12">
        <v>69260</v>
      </c>
      <c r="H278" s="13" t="s">
        <v>273</v>
      </c>
      <c r="I278" s="34" t="str">
        <f>IFERROR(VLOOKUP(G278,[1]배당!$A:$H,5,0),"-")</f>
        <v>기초소재</v>
      </c>
    </row>
    <row r="279" spans="1:9" x14ac:dyDescent="0.3">
      <c r="A279" s="7">
        <v>79940</v>
      </c>
      <c r="B279" s="5" t="s">
        <v>286</v>
      </c>
      <c r="C279" s="6">
        <v>1380.639768</v>
      </c>
      <c r="G279" s="14">
        <v>67160</v>
      </c>
      <c r="H279" s="15" t="s">
        <v>1385</v>
      </c>
      <c r="I279" s="34" t="str">
        <f>IFERROR(VLOOKUP(G279,[1]배당!$A:$H,5,0),"-")</f>
        <v>인터넷</v>
      </c>
    </row>
    <row r="280" spans="1:9" x14ac:dyDescent="0.3">
      <c r="A280" s="7">
        <v>78890</v>
      </c>
      <c r="B280" s="5" t="s">
        <v>287</v>
      </c>
      <c r="C280" s="6">
        <v>1086.136786</v>
      </c>
      <c r="G280" s="12">
        <v>95660</v>
      </c>
      <c r="H280" s="13" t="s">
        <v>415</v>
      </c>
      <c r="I280" s="34" t="str">
        <f>IFERROR(VLOOKUP(G280,[1]배당!$A:$H,5,0),"-")</f>
        <v>게임</v>
      </c>
    </row>
    <row r="281" spans="1:9" x14ac:dyDescent="0.3">
      <c r="A281" s="7">
        <v>500</v>
      </c>
      <c r="B281" s="5" t="s">
        <v>288</v>
      </c>
      <c r="C281" s="6">
        <v>1214.5548659999999</v>
      </c>
      <c r="G281" s="14">
        <v>79160</v>
      </c>
      <c r="H281" s="15" t="s">
        <v>17</v>
      </c>
      <c r="I281" s="34" t="str">
        <f>IFERROR(VLOOKUP(G281,[1]배당!$A:$H,5,0),"-")</f>
        <v>방송미디어</v>
      </c>
    </row>
    <row r="282" spans="1:9" x14ac:dyDescent="0.3">
      <c r="A282" s="7">
        <v>399720</v>
      </c>
      <c r="B282" s="5" t="s">
        <v>289</v>
      </c>
      <c r="C282" s="6">
        <v>1602.6206400000001</v>
      </c>
      <c r="G282" s="12">
        <v>300720</v>
      </c>
      <c r="H282" s="13" t="s">
        <v>2560</v>
      </c>
      <c r="I282" s="34" t="str">
        <f>IFERROR(VLOOKUP(G282,[1]배당!$A:$H,5,0),"-")</f>
        <v>건설</v>
      </c>
    </row>
    <row r="283" spans="1:9" x14ac:dyDescent="0.3">
      <c r="A283" s="7">
        <v>36620</v>
      </c>
      <c r="B283" s="5" t="s">
        <v>290</v>
      </c>
      <c r="C283" s="6">
        <v>1800.8308976999999</v>
      </c>
      <c r="G283" s="12">
        <v>2840</v>
      </c>
      <c r="H283" s="13" t="s">
        <v>867</v>
      </c>
      <c r="I283" s="34" t="str">
        <f>IFERROR(VLOOKUP(G283,[1]배당!$A:$H,5,0),"-")</f>
        <v>기초소재</v>
      </c>
    </row>
    <row r="284" spans="1:9" x14ac:dyDescent="0.3">
      <c r="A284" s="7">
        <v>860</v>
      </c>
      <c r="B284" s="5" t="s">
        <v>291</v>
      </c>
      <c r="C284" s="6">
        <v>1326</v>
      </c>
      <c r="G284" s="14">
        <v>5250</v>
      </c>
      <c r="H284" s="15" t="s">
        <v>453</v>
      </c>
      <c r="I284" s="34" t="str">
        <f>IFERROR(VLOOKUP(G284,[1]배당!$A:$H,5,0),"-")</f>
        <v>지주사</v>
      </c>
    </row>
    <row r="285" spans="1:9" x14ac:dyDescent="0.3">
      <c r="A285" s="7">
        <v>217730</v>
      </c>
      <c r="B285" s="5" t="s">
        <v>292</v>
      </c>
      <c r="C285" s="6">
        <v>1138.1377500000001</v>
      </c>
      <c r="G285" s="12">
        <v>73240</v>
      </c>
      <c r="H285" s="13" t="s">
        <v>372</v>
      </c>
      <c r="I285" s="34" t="str">
        <f>IFERROR(VLOOKUP(G285,[1]배당!$A:$H,5,0),"-")</f>
        <v>자동차</v>
      </c>
    </row>
    <row r="286" spans="1:9" x14ac:dyDescent="0.3">
      <c r="A286" s="7">
        <v>35250</v>
      </c>
      <c r="B286" s="5" t="s">
        <v>293</v>
      </c>
      <c r="C286" s="6">
        <v>48564.493499999997</v>
      </c>
      <c r="G286" s="14">
        <v>140860</v>
      </c>
      <c r="H286" s="15" t="s">
        <v>2337</v>
      </c>
      <c r="I286" s="34" t="str">
        <f>IFERROR(VLOOKUP(G286,[1]배당!$A:$H,5,0),"-")</f>
        <v>반도체</v>
      </c>
    </row>
    <row r="287" spans="1:9" x14ac:dyDescent="0.3">
      <c r="A287" s="7">
        <v>114190</v>
      </c>
      <c r="B287" s="5" t="s">
        <v>294</v>
      </c>
      <c r="C287" s="6">
        <v>2212.6213186</v>
      </c>
      <c r="G287" s="12">
        <v>268280</v>
      </c>
      <c r="H287" s="13" t="s">
        <v>868</v>
      </c>
      <c r="I287" s="34" t="str">
        <f>IFERROR(VLOOKUP(G287,[1]배당!$A:$H,5,0),"-")</f>
        <v>기초소재</v>
      </c>
    </row>
    <row r="288" spans="1:9" x14ac:dyDescent="0.3">
      <c r="A288" s="7">
        <v>94480</v>
      </c>
      <c r="B288" s="5" t="s">
        <v>295</v>
      </c>
      <c r="C288" s="6">
        <v>1637.8457364999999</v>
      </c>
      <c r="G288" s="12">
        <v>82640</v>
      </c>
      <c r="H288" s="13" t="s">
        <v>629</v>
      </c>
      <c r="I288" s="34" t="str">
        <f>IFERROR(VLOOKUP(G288,[1]배당!$A:$H,5,0),"-")</f>
        <v>금융</v>
      </c>
    </row>
    <row r="289" spans="1:9" x14ac:dyDescent="0.3">
      <c r="A289" s="7">
        <v>11420</v>
      </c>
      <c r="B289" s="5" t="s">
        <v>296</v>
      </c>
      <c r="C289" s="6">
        <v>466.96646579999998</v>
      </c>
      <c r="G289" s="14">
        <v>90460</v>
      </c>
      <c r="H289" s="15" t="s">
        <v>957</v>
      </c>
      <c r="I289" s="34" t="str">
        <f>IFERROR(VLOOKUP(G289,[1]배당!$A:$H,5,0),"-")</f>
        <v>PCB</v>
      </c>
    </row>
    <row r="290" spans="1:9" x14ac:dyDescent="0.3">
      <c r="A290" s="7">
        <v>39240</v>
      </c>
      <c r="B290" s="5" t="s">
        <v>297</v>
      </c>
      <c r="C290" s="6">
        <v>758.12687240000002</v>
      </c>
      <c r="G290" s="14">
        <v>78340</v>
      </c>
      <c r="H290" s="15" t="s">
        <v>2096</v>
      </c>
      <c r="I290" s="34" t="str">
        <f>IFERROR(VLOOKUP(G290,[1]배당!$A:$H,5,0),"-")</f>
        <v>게임</v>
      </c>
    </row>
    <row r="291" spans="1:9" x14ac:dyDescent="0.3">
      <c r="A291" s="7">
        <v>53950</v>
      </c>
      <c r="B291" s="5" t="s">
        <v>298</v>
      </c>
      <c r="C291" s="6">
        <v>973.30377575</v>
      </c>
      <c r="G291" s="12">
        <v>249420</v>
      </c>
      <c r="H291" s="13" t="s">
        <v>1916</v>
      </c>
      <c r="I291" s="34" t="str">
        <f>IFERROR(VLOOKUP(G291,[1]배당!$A:$H,5,0),"-")</f>
        <v>음식료</v>
      </c>
    </row>
    <row r="292" spans="1:9" x14ac:dyDescent="0.3">
      <c r="A292" s="7">
        <v>2100</v>
      </c>
      <c r="B292" s="5" t="s">
        <v>299</v>
      </c>
      <c r="C292" s="6">
        <v>1942.4962125</v>
      </c>
      <c r="G292" s="12">
        <v>64550</v>
      </c>
      <c r="H292" s="13" t="s">
        <v>884</v>
      </c>
      <c r="I292" s="34" t="str">
        <f>IFERROR(VLOOKUP(G292,[1]배당!$A:$H,5,0),"-")</f>
        <v>헬스케어</v>
      </c>
    </row>
    <row r="293" spans="1:9" x14ac:dyDescent="0.3">
      <c r="A293" s="7">
        <v>9450</v>
      </c>
      <c r="B293" s="5" t="s">
        <v>300</v>
      </c>
      <c r="C293" s="6">
        <v>4800.3510640000004</v>
      </c>
      <c r="G293" s="12">
        <v>1680</v>
      </c>
      <c r="H293" s="13" t="s">
        <v>507</v>
      </c>
      <c r="I293" s="34" t="str">
        <f>IFERROR(VLOOKUP(G293,[1]배당!$A:$H,5,0),"-")</f>
        <v>음식료</v>
      </c>
    </row>
    <row r="294" spans="1:9" x14ac:dyDescent="0.3">
      <c r="A294" s="7">
        <v>267290</v>
      </c>
      <c r="B294" s="5" t="s">
        <v>301</v>
      </c>
      <c r="C294" s="6">
        <v>1403.106628</v>
      </c>
      <c r="G294" s="21">
        <v>9900</v>
      </c>
      <c r="H294" s="22" t="s">
        <v>822</v>
      </c>
      <c r="I294" s="34" t="str">
        <f>IFERROR(VLOOKUP(G294,[1]배당!$A:$H,5,0),"-")</f>
        <v>자동차</v>
      </c>
    </row>
    <row r="295" spans="1:9" x14ac:dyDescent="0.3">
      <c r="A295" s="7">
        <v>12320</v>
      </c>
      <c r="B295" s="5" t="s">
        <v>302</v>
      </c>
      <c r="C295" s="6">
        <v>2360.292954</v>
      </c>
      <c r="G295" s="23">
        <v>144510</v>
      </c>
      <c r="H295" s="24" t="s">
        <v>2031</v>
      </c>
      <c r="I295" s="34" t="str">
        <f>IFERROR(VLOOKUP(G295,[1]배당!$A:$H,5,0),"-")</f>
        <v>헬스케어</v>
      </c>
    </row>
    <row r="296" spans="1:9" x14ac:dyDescent="0.3">
      <c r="A296" s="7">
        <v>11040</v>
      </c>
      <c r="B296" s="5" t="s">
        <v>303</v>
      </c>
      <c r="C296" s="6">
        <v>2332.2724628000001</v>
      </c>
      <c r="G296" s="14">
        <v>119860</v>
      </c>
      <c r="H296" s="15" t="s">
        <v>2726</v>
      </c>
      <c r="I296" s="34" t="str">
        <f>IFERROR(VLOOKUP(G296,[1]배당!$A:$H,5,0),"-")</f>
        <v>유통</v>
      </c>
    </row>
    <row r="297" spans="1:9" x14ac:dyDescent="0.3">
      <c r="A297" s="7">
        <v>50</v>
      </c>
      <c r="B297" s="5" t="s">
        <v>304</v>
      </c>
      <c r="C297" s="6">
        <v>2906.0186199999998</v>
      </c>
      <c r="G297" s="14">
        <v>30190</v>
      </c>
      <c r="H297" s="15" t="s">
        <v>195</v>
      </c>
      <c r="I297" s="34" t="str">
        <f>IFERROR(VLOOKUP(G297,[1]배당!$A:$H,5,0),"-")</f>
        <v>전문서비스</v>
      </c>
    </row>
    <row r="298" spans="1:9" x14ac:dyDescent="0.3">
      <c r="A298" s="7">
        <v>214390</v>
      </c>
      <c r="B298" s="5" t="s">
        <v>305</v>
      </c>
      <c r="C298" s="6">
        <v>2474.3600099999999</v>
      </c>
      <c r="G298" s="12">
        <v>16380</v>
      </c>
      <c r="H298" s="13" t="s">
        <v>135</v>
      </c>
      <c r="I298" s="34" t="str">
        <f>IFERROR(VLOOKUP(G298,[1]배당!$A:$H,5,0),"-")</f>
        <v>기초소재</v>
      </c>
    </row>
    <row r="299" spans="1:9" x14ac:dyDescent="0.3">
      <c r="A299" s="7">
        <v>12610</v>
      </c>
      <c r="B299" s="5" t="s">
        <v>306</v>
      </c>
      <c r="C299" s="6">
        <v>1664.6546000000001</v>
      </c>
      <c r="G299" s="12">
        <v>86450</v>
      </c>
      <c r="H299" s="13" t="s">
        <v>608</v>
      </c>
      <c r="I299" s="34" t="str">
        <f>IFERROR(VLOOKUP(G299,[1]배당!$A:$H,5,0),"-")</f>
        <v>헬스케어</v>
      </c>
    </row>
    <row r="300" spans="1:9" x14ac:dyDescent="0.3">
      <c r="A300" s="7">
        <v>9140</v>
      </c>
      <c r="B300" s="5" t="s">
        <v>307</v>
      </c>
      <c r="C300" s="6">
        <v>365.995701</v>
      </c>
      <c r="G300" s="12">
        <v>299900</v>
      </c>
      <c r="H300" s="13" t="s">
        <v>1739</v>
      </c>
      <c r="I300" s="34" t="str">
        <f>IFERROR(VLOOKUP(G300,[1]배당!$A:$H,5,0),"-")</f>
        <v>방송미디어</v>
      </c>
    </row>
    <row r="301" spans="1:9" x14ac:dyDescent="0.3">
      <c r="A301" s="7">
        <v>24910</v>
      </c>
      <c r="B301" s="5" t="s">
        <v>308</v>
      </c>
      <c r="C301" s="6">
        <v>682.35204524999995</v>
      </c>
      <c r="G301" s="14">
        <v>85660</v>
      </c>
      <c r="H301" s="15" t="s">
        <v>2065</v>
      </c>
      <c r="I301" s="34" t="str">
        <f>IFERROR(VLOOKUP(G301,[1]배당!$A:$H,5,0),"-")</f>
        <v>헬스케어</v>
      </c>
    </row>
    <row r="302" spans="1:9" x14ac:dyDescent="0.3">
      <c r="A302" s="7">
        <v>13580</v>
      </c>
      <c r="B302" s="5" t="s">
        <v>309</v>
      </c>
      <c r="C302" s="6">
        <v>1536.116004</v>
      </c>
      <c r="G302" s="12">
        <v>298040</v>
      </c>
      <c r="H302" s="13" t="s">
        <v>2673</v>
      </c>
      <c r="I302" s="34" t="str">
        <f>IFERROR(VLOOKUP(G302,[1]배당!$A:$H,5,0),"-")</f>
        <v>에너지</v>
      </c>
    </row>
    <row r="303" spans="1:9" x14ac:dyDescent="0.3">
      <c r="A303" s="7">
        <v>12200</v>
      </c>
      <c r="B303" s="5" t="s">
        <v>310</v>
      </c>
      <c r="C303" s="6">
        <v>987.78</v>
      </c>
      <c r="G303" s="12">
        <v>5420</v>
      </c>
      <c r="H303" s="13" t="s">
        <v>2170</v>
      </c>
      <c r="I303" s="34" t="str">
        <f>IFERROR(VLOOKUP(G303,[1]배당!$A:$H,5,0),"-")</f>
        <v>기초소재</v>
      </c>
    </row>
    <row r="304" spans="1:9" x14ac:dyDescent="0.3">
      <c r="A304" s="7">
        <v>12205</v>
      </c>
      <c r="B304" s="5" t="s">
        <v>311</v>
      </c>
      <c r="C304" s="6">
        <v>70.98</v>
      </c>
      <c r="G304" s="14">
        <v>215600</v>
      </c>
      <c r="H304" s="15" t="s">
        <v>1234</v>
      </c>
      <c r="I304" s="34" t="str">
        <f>IFERROR(VLOOKUP(G304,[1]배당!$A:$H,5,0),"-")</f>
        <v>헬스케어</v>
      </c>
    </row>
    <row r="305" spans="1:9" x14ac:dyDescent="0.3">
      <c r="A305" s="7">
        <v>2140</v>
      </c>
      <c r="B305" s="5" t="s">
        <v>312</v>
      </c>
      <c r="C305" s="6">
        <v>889.09050124999999</v>
      </c>
      <c r="G305" s="14">
        <v>403550</v>
      </c>
      <c r="H305" s="15" t="s">
        <v>1289</v>
      </c>
      <c r="I305" s="34" t="str">
        <f>IFERROR(VLOOKUP(G305,[1]배당!$A:$H,5,0),"-")</f>
        <v>내수</v>
      </c>
    </row>
    <row r="306" spans="1:9" x14ac:dyDescent="0.3">
      <c r="A306" s="7">
        <v>198440</v>
      </c>
      <c r="B306" s="5" t="s">
        <v>313</v>
      </c>
      <c r="C306" s="6">
        <v>730.74208599999997</v>
      </c>
      <c r="G306" s="14">
        <v>215000</v>
      </c>
      <c r="H306" s="15" t="s">
        <v>323</v>
      </c>
      <c r="I306" s="34" t="str">
        <f>IFERROR(VLOOKUP(G306,[1]배당!$A:$H,5,0),"-")</f>
        <v>내수</v>
      </c>
    </row>
    <row r="307" spans="1:9" x14ac:dyDescent="0.3">
      <c r="A307" s="7">
        <v>49720</v>
      </c>
      <c r="B307" s="5" t="s">
        <v>314</v>
      </c>
      <c r="C307" s="6">
        <v>1537.25</v>
      </c>
      <c r="G307" s="14">
        <v>214450</v>
      </c>
      <c r="H307" s="15" t="s">
        <v>2319</v>
      </c>
      <c r="I307" s="34" t="str">
        <f>IFERROR(VLOOKUP(G307,[1]배당!$A:$H,5,0),"-")</f>
        <v>헬스케어</v>
      </c>
    </row>
    <row r="308" spans="1:9" x14ac:dyDescent="0.3">
      <c r="A308" s="7">
        <v>10130</v>
      </c>
      <c r="B308" s="5" t="s">
        <v>315</v>
      </c>
      <c r="C308" s="6">
        <v>104480.21107999999</v>
      </c>
      <c r="G308" s="14">
        <v>5880</v>
      </c>
      <c r="H308" s="15" t="s">
        <v>571</v>
      </c>
      <c r="I308" s="34" t="str">
        <f>IFERROR(VLOOKUP(G308,[1]배당!$A:$H,5,0),"-")</f>
        <v>운송</v>
      </c>
    </row>
    <row r="309" spans="1:9" x14ac:dyDescent="0.3">
      <c r="A309" s="7">
        <v>2240</v>
      </c>
      <c r="B309" s="5" t="s">
        <v>316</v>
      </c>
      <c r="C309" s="6">
        <v>4600</v>
      </c>
      <c r="G309" s="14">
        <v>383310</v>
      </c>
      <c r="H309" s="15" t="s">
        <v>1527</v>
      </c>
      <c r="I309" s="34" t="str">
        <f>IFERROR(VLOOKUP(G309,[1]배당!$A:$H,5,0),"-")</f>
        <v>에너지</v>
      </c>
    </row>
    <row r="310" spans="1:9" x14ac:dyDescent="0.3">
      <c r="A310" s="7">
        <v>14570</v>
      </c>
      <c r="B310" s="5" t="s">
        <v>317</v>
      </c>
      <c r="C310" s="6">
        <v>896.5</v>
      </c>
      <c r="G310" s="12">
        <v>376300</v>
      </c>
      <c r="H310" s="13" t="s">
        <v>686</v>
      </c>
      <c r="I310" s="34" t="str">
        <f>IFERROR(VLOOKUP(G310,[1]배당!$A:$H,5,0),"-")</f>
        <v>방송미디어</v>
      </c>
    </row>
    <row r="311" spans="1:9" x14ac:dyDescent="0.3">
      <c r="A311" s="7">
        <v>348150</v>
      </c>
      <c r="B311" s="5" t="s">
        <v>318</v>
      </c>
      <c r="C311" s="6">
        <v>1877.6953579999999</v>
      </c>
      <c r="G311" s="14">
        <v>5690</v>
      </c>
      <c r="H311" s="16" t="s">
        <v>2322</v>
      </c>
      <c r="I311" s="34" t="str">
        <f>IFERROR(VLOOKUP(G311,[1]배당!$A:$H,5,0),"-")</f>
        <v>헬스케어</v>
      </c>
    </row>
    <row r="312" spans="1:9" x14ac:dyDescent="0.3">
      <c r="A312" s="7">
        <v>98460</v>
      </c>
      <c r="B312" s="5" t="s">
        <v>319</v>
      </c>
      <c r="C312" s="6">
        <v>8753.4812624999995</v>
      </c>
      <c r="G312" s="12">
        <v>53800</v>
      </c>
      <c r="H312" s="13" t="s">
        <v>1388</v>
      </c>
      <c r="I312" s="34" t="str">
        <f>IFERROR(VLOOKUP(G312,[1]배당!$A:$H,5,0),"-")</f>
        <v>보안</v>
      </c>
    </row>
    <row r="313" spans="1:9" x14ac:dyDescent="0.3">
      <c r="A313" s="7">
        <v>35290</v>
      </c>
      <c r="B313" s="5" t="s">
        <v>320</v>
      </c>
      <c r="C313" s="6">
        <v>2390.0063580000001</v>
      </c>
      <c r="G313" s="12">
        <v>20000</v>
      </c>
      <c r="H313" s="13" t="s">
        <v>2533</v>
      </c>
      <c r="I313" s="34" t="str">
        <f>IFERROR(VLOOKUP(G313,[1]배당!$A:$H,5,0),"-")</f>
        <v>패션</v>
      </c>
    </row>
    <row r="314" spans="1:9" x14ac:dyDescent="0.3">
      <c r="A314" s="7">
        <v>38530</v>
      </c>
      <c r="B314" s="5" t="s">
        <v>321</v>
      </c>
      <c r="C314" s="6">
        <v>371.74638124000001</v>
      </c>
      <c r="G314" s="14">
        <v>194480</v>
      </c>
      <c r="H314" s="15" t="s">
        <v>593</v>
      </c>
      <c r="I314" s="34" t="str">
        <f>IFERROR(VLOOKUP(G314,[1]배당!$A:$H,5,0),"-")</f>
        <v>게임</v>
      </c>
    </row>
    <row r="315" spans="1:9" x14ac:dyDescent="0.3">
      <c r="A315" s="7">
        <v>900280</v>
      </c>
      <c r="B315" s="5" t="s">
        <v>322</v>
      </c>
      <c r="C315" s="6">
        <v>735.34735104000004</v>
      </c>
      <c r="G315" s="12">
        <v>13890</v>
      </c>
      <c r="H315" s="13" t="s">
        <v>2024</v>
      </c>
      <c r="I315" s="34" t="str">
        <f>IFERROR(VLOOKUP(G315,[1]배당!$A:$H,5,0),"-")</f>
        <v>건설</v>
      </c>
    </row>
    <row r="316" spans="1:9" x14ac:dyDescent="0.3">
      <c r="A316" s="7">
        <v>215000</v>
      </c>
      <c r="B316" s="5" t="s">
        <v>323</v>
      </c>
      <c r="C316" s="6">
        <v>6689.5923899999998</v>
      </c>
      <c r="G316" s="12">
        <v>284740</v>
      </c>
      <c r="H316" s="13" t="s">
        <v>2202</v>
      </c>
      <c r="I316" s="34" t="str">
        <f>IFERROR(VLOOKUP(G316,[1]배당!$A:$H,5,0),"-")</f>
        <v>전자제품</v>
      </c>
    </row>
    <row r="317" spans="1:9" x14ac:dyDescent="0.3">
      <c r="A317" s="7">
        <v>121440</v>
      </c>
      <c r="B317" s="5" t="s">
        <v>324</v>
      </c>
      <c r="C317" s="6">
        <v>1899.8128783</v>
      </c>
      <c r="G317" s="12">
        <v>294870</v>
      </c>
      <c r="H317" s="13" t="s">
        <v>83</v>
      </c>
      <c r="I317" s="34" t="str">
        <f>IFERROR(VLOOKUP(G317,[1]배당!$A:$H,5,0),"-")</f>
        <v>건설</v>
      </c>
    </row>
    <row r="318" spans="1:9" x14ac:dyDescent="0.3">
      <c r="A318" s="7">
        <v>183410</v>
      </c>
      <c r="B318" s="5" t="s">
        <v>325</v>
      </c>
      <c r="C318" s="6">
        <v>108.9457665</v>
      </c>
      <c r="G318" s="12">
        <v>178320</v>
      </c>
      <c r="H318" s="13" t="s">
        <v>1100</v>
      </c>
      <c r="I318" s="34" t="str">
        <f>IFERROR(VLOOKUP(G318,[1]배당!$A:$H,5,0),"-")</f>
        <v>통신</v>
      </c>
    </row>
    <row r="319" spans="1:9" x14ac:dyDescent="0.3">
      <c r="A319" s="7">
        <v>366030</v>
      </c>
      <c r="B319" s="5" t="s">
        <v>326</v>
      </c>
      <c r="C319" s="6">
        <v>2627.1048000000001</v>
      </c>
      <c r="G319" s="12">
        <v>5440</v>
      </c>
      <c r="H319" s="13" t="s">
        <v>2612</v>
      </c>
      <c r="I319" s="34" t="str">
        <f>IFERROR(VLOOKUP(G319,[1]배당!$A:$H,5,0),"-")</f>
        <v>음식료</v>
      </c>
    </row>
    <row r="320" spans="1:9" x14ac:dyDescent="0.3">
      <c r="A320" s="7">
        <v>76340</v>
      </c>
      <c r="B320" s="5" t="s">
        <v>327</v>
      </c>
      <c r="C320" s="6">
        <v>267.44315399999999</v>
      </c>
      <c r="G320" s="12">
        <v>3540</v>
      </c>
      <c r="H320" s="13" t="s">
        <v>524</v>
      </c>
      <c r="I320" s="34" t="str">
        <f>IFERROR(VLOOKUP(G320,[1]배당!$A:$H,5,0),"-")</f>
        <v>금융</v>
      </c>
    </row>
    <row r="321" spans="1:9" x14ac:dyDescent="0.3">
      <c r="A321" s="7">
        <v>9290</v>
      </c>
      <c r="B321" s="5" t="s">
        <v>328</v>
      </c>
      <c r="C321" s="6">
        <v>3024.6831026999998</v>
      </c>
      <c r="G321" s="12">
        <v>10050</v>
      </c>
      <c r="H321" s="13" t="s">
        <v>1687</v>
      </c>
      <c r="I321" s="34" t="str">
        <f>IFERROR(VLOOKUP(G321,[1]배당!$A:$H,5,0),"-")</f>
        <v>금융</v>
      </c>
    </row>
    <row r="322" spans="1:9" x14ac:dyDescent="0.3">
      <c r="A322" s="7">
        <v>14200</v>
      </c>
      <c r="B322" s="5" t="s">
        <v>329</v>
      </c>
      <c r="C322" s="6">
        <v>903.43869215999996</v>
      </c>
      <c r="G322" s="12">
        <v>57050</v>
      </c>
      <c r="H322" s="13" t="s">
        <v>2645</v>
      </c>
      <c r="I322" s="34" t="str">
        <f>IFERROR(VLOOKUP(G322,[1]배당!$A:$H,5,0),"-")</f>
        <v>유통</v>
      </c>
    </row>
    <row r="323" spans="1:9" x14ac:dyDescent="0.3">
      <c r="A323" s="7">
        <v>17040</v>
      </c>
      <c r="B323" s="5" t="s">
        <v>330</v>
      </c>
      <c r="C323" s="6">
        <v>875.41982299999995</v>
      </c>
      <c r="G323" s="12">
        <v>166090</v>
      </c>
      <c r="H323" s="13" t="s">
        <v>2444</v>
      </c>
      <c r="I323" s="34" t="str">
        <f>IFERROR(VLOOKUP(G323,[1]배당!$A:$H,5,0),"-")</f>
        <v>반도체</v>
      </c>
    </row>
    <row r="324" spans="1:9" x14ac:dyDescent="0.3">
      <c r="A324" s="7">
        <v>29480</v>
      </c>
      <c r="B324" s="5" t="s">
        <v>331</v>
      </c>
      <c r="C324" s="6">
        <v>1122.7587920000001</v>
      </c>
      <c r="G324" s="12">
        <v>383800</v>
      </c>
      <c r="H324" s="13" t="s">
        <v>179</v>
      </c>
      <c r="I324" s="34" t="str">
        <f>IFERROR(VLOOKUP(G324,[1]배당!$A:$H,5,0),"-")</f>
        <v>지주사</v>
      </c>
    </row>
    <row r="325" spans="1:9" x14ac:dyDescent="0.3">
      <c r="A325" s="7">
        <v>17900</v>
      </c>
      <c r="B325" s="5" t="s">
        <v>332</v>
      </c>
      <c r="C325" s="6">
        <v>1251.5852808</v>
      </c>
      <c r="G325" s="12">
        <v>640</v>
      </c>
      <c r="H325" s="13" t="s">
        <v>620</v>
      </c>
      <c r="I325" s="34" t="str">
        <f>IFERROR(VLOOKUP(G325,[1]배당!$A:$H,5,0),"-")</f>
        <v>음식료</v>
      </c>
    </row>
    <row r="326" spans="1:9" x14ac:dyDescent="0.3">
      <c r="A326" s="7">
        <v>37710</v>
      </c>
      <c r="B326" s="5" t="s">
        <v>333</v>
      </c>
      <c r="C326" s="6">
        <v>2528</v>
      </c>
      <c r="G326" s="14">
        <v>7340</v>
      </c>
      <c r="H326" s="15" t="s">
        <v>54</v>
      </c>
      <c r="I326" s="34" t="str">
        <f>IFERROR(VLOOKUP(G326,[1]배당!$A:$H,5,0),"-")</f>
        <v>자동차</v>
      </c>
    </row>
    <row r="327" spans="1:9" x14ac:dyDescent="0.3">
      <c r="A327" s="7">
        <v>26910</v>
      </c>
      <c r="B327" s="5" t="s">
        <v>334</v>
      </c>
      <c r="C327" s="6">
        <v>303.29592674999998</v>
      </c>
      <c r="G327" s="12">
        <v>39200</v>
      </c>
      <c r="H327" s="13" t="s">
        <v>1639</v>
      </c>
      <c r="I327" s="34" t="str">
        <f>IFERROR(VLOOKUP(G327,[1]배당!$A:$H,5,0),"-")</f>
        <v>헬스케어</v>
      </c>
    </row>
    <row r="328" spans="1:9" x14ac:dyDescent="0.3">
      <c r="A328" s="7">
        <v>355150</v>
      </c>
      <c r="B328" s="5" t="s">
        <v>335</v>
      </c>
      <c r="C328" s="6">
        <v>114.91200000000001</v>
      </c>
      <c r="G328" s="14">
        <v>36540</v>
      </c>
      <c r="H328" s="15" t="s">
        <v>215</v>
      </c>
      <c r="I328" s="34" t="str">
        <f>IFERROR(VLOOKUP(G328,[1]배당!$A:$H,5,0),"-")</f>
        <v>반도체</v>
      </c>
    </row>
    <row r="329" spans="1:9" x14ac:dyDescent="0.3">
      <c r="A329" s="7">
        <v>397880</v>
      </c>
      <c r="B329" s="5" t="s">
        <v>336</v>
      </c>
      <c r="C329" s="6">
        <v>89.91</v>
      </c>
      <c r="G329" s="14">
        <v>34120</v>
      </c>
      <c r="H329" s="15" t="s">
        <v>210</v>
      </c>
      <c r="I329" s="34" t="str">
        <f>IFERROR(VLOOKUP(G329,[1]배당!$A:$H,5,0),"-")</f>
        <v>방송미디어</v>
      </c>
    </row>
    <row r="330" spans="1:9" x14ac:dyDescent="0.3">
      <c r="A330" s="7">
        <v>421800</v>
      </c>
      <c r="B330" s="5" t="s">
        <v>337</v>
      </c>
      <c r="C330" s="6">
        <v>119.002</v>
      </c>
      <c r="G330" s="12">
        <v>52020</v>
      </c>
      <c r="H330" s="13" t="s">
        <v>1472</v>
      </c>
      <c r="I330" s="34" t="str">
        <f>IFERROR(VLOOKUP(G330,[1]배당!$A:$H,5,0),"-")</f>
        <v>헬스케어</v>
      </c>
    </row>
    <row r="331" spans="1:9" x14ac:dyDescent="0.3">
      <c r="A331" s="7">
        <v>440790</v>
      </c>
      <c r="B331" s="5" t="s">
        <v>338</v>
      </c>
      <c r="C331" s="6">
        <v>81</v>
      </c>
      <c r="G331" s="12">
        <v>189300</v>
      </c>
      <c r="H331" s="13" t="s">
        <v>1907</v>
      </c>
      <c r="I331" s="34" t="str">
        <f>IFERROR(VLOOKUP(G331,[1]배당!$A:$H,5,0),"-")</f>
        <v>통신</v>
      </c>
    </row>
    <row r="332" spans="1:9" x14ac:dyDescent="0.3">
      <c r="A332" s="7">
        <v>30610</v>
      </c>
      <c r="B332" s="5" t="s">
        <v>339</v>
      </c>
      <c r="C332" s="6">
        <v>3374.9020512000002</v>
      </c>
      <c r="G332" s="12">
        <v>3850</v>
      </c>
      <c r="H332" s="13" t="s">
        <v>919</v>
      </c>
      <c r="I332" s="34" t="str">
        <f>IFERROR(VLOOKUP(G332,[1]배당!$A:$H,5,0),"-")</f>
        <v>헬스케어</v>
      </c>
    </row>
    <row r="333" spans="1:9" x14ac:dyDescent="0.3">
      <c r="A333" s="7">
        <v>339770</v>
      </c>
      <c r="B333" s="5" t="s">
        <v>340</v>
      </c>
      <c r="C333" s="6">
        <v>2253.4251079999999</v>
      </c>
      <c r="G333" s="14">
        <v>3000</v>
      </c>
      <c r="H333" s="16" t="s">
        <v>925</v>
      </c>
      <c r="I333" s="34" t="str">
        <f>IFERROR(VLOOKUP(G333,[1]배당!$A:$H,5,0),"-")</f>
        <v>헬스케어</v>
      </c>
    </row>
    <row r="334" spans="1:9" x14ac:dyDescent="0.3">
      <c r="A334" s="7">
        <v>53270</v>
      </c>
      <c r="B334" s="5" t="s">
        <v>341</v>
      </c>
      <c r="C334" s="6">
        <v>607.06600200000003</v>
      </c>
      <c r="G334" s="12">
        <v>105630</v>
      </c>
      <c r="H334" s="13" t="s">
        <v>2535</v>
      </c>
      <c r="I334" s="34" t="str">
        <f>IFERROR(VLOOKUP(G334,[1]배당!$A:$H,5,0),"-")</f>
        <v>패션</v>
      </c>
    </row>
    <row r="335" spans="1:9" x14ac:dyDescent="0.3">
      <c r="A335" s="7">
        <v>7690</v>
      </c>
      <c r="B335" s="5" t="s">
        <v>342</v>
      </c>
      <c r="C335" s="6">
        <v>3757.426872</v>
      </c>
      <c r="G335" s="12">
        <v>5610</v>
      </c>
      <c r="H335" s="13" t="s">
        <v>261</v>
      </c>
      <c r="I335" s="34" t="str">
        <f>IFERROR(VLOOKUP(G335,[1]배당!$A:$H,5,0),"-")</f>
        <v>음식료</v>
      </c>
    </row>
    <row r="336" spans="1:9" x14ac:dyDescent="0.3">
      <c r="A336" s="7">
        <v>5320</v>
      </c>
      <c r="B336" s="5" t="s">
        <v>343</v>
      </c>
      <c r="C336" s="6">
        <v>596.17241360000003</v>
      </c>
      <c r="G336" s="14">
        <v>74600</v>
      </c>
      <c r="H336" s="15" t="s">
        <v>1707</v>
      </c>
      <c r="I336" s="34" t="str">
        <f>IFERROR(VLOOKUP(G336,[1]배당!$A:$H,5,0),"-")</f>
        <v>반도체</v>
      </c>
    </row>
    <row r="337" spans="1:9" x14ac:dyDescent="0.3">
      <c r="A337" s="7">
        <v>1140</v>
      </c>
      <c r="B337" s="5" t="s">
        <v>344</v>
      </c>
      <c r="C337" s="6">
        <v>740.80764169999998</v>
      </c>
      <c r="G337" s="23">
        <v>64960</v>
      </c>
      <c r="H337" s="24" t="s">
        <v>257</v>
      </c>
      <c r="I337" s="34" t="str">
        <f>IFERROR(VLOOKUP(G337,[1]배당!$A:$H,5,0),"-")</f>
        <v>자동차</v>
      </c>
    </row>
    <row r="338" spans="1:9" x14ac:dyDescent="0.3">
      <c r="A338" s="7">
        <v>66620</v>
      </c>
      <c r="B338" s="5" t="s">
        <v>345</v>
      </c>
      <c r="C338" s="6">
        <v>1188.75</v>
      </c>
      <c r="G338" s="12">
        <v>192650</v>
      </c>
      <c r="H338" s="13" t="s">
        <v>672</v>
      </c>
      <c r="I338" s="34" t="str">
        <f>IFERROR(VLOOKUP(G338,[1]배당!$A:$H,5,0),"-")</f>
        <v>스마트폰</v>
      </c>
    </row>
    <row r="339" spans="1:9" x14ac:dyDescent="0.3">
      <c r="A339" s="7">
        <v>43650</v>
      </c>
      <c r="B339" s="5" t="s">
        <v>346</v>
      </c>
      <c r="C339" s="6">
        <v>1155.4322688</v>
      </c>
      <c r="G339" s="14">
        <v>950160</v>
      </c>
      <c r="H339" s="15" t="s">
        <v>2185</v>
      </c>
      <c r="I339" s="34" t="str">
        <f>IFERROR(VLOOKUP(G339,[1]배당!$A:$H,5,0),"-")</f>
        <v>헬스케어</v>
      </c>
    </row>
    <row r="340" spans="1:9" x14ac:dyDescent="0.3">
      <c r="A340" s="7">
        <v>6050</v>
      </c>
      <c r="B340" s="5" t="s">
        <v>347</v>
      </c>
      <c r="C340" s="6">
        <v>511.21530995000001</v>
      </c>
      <c r="G340" s="12">
        <v>272290</v>
      </c>
      <c r="H340" s="13" t="s">
        <v>1828</v>
      </c>
      <c r="I340" s="34" t="str">
        <f>IFERROR(VLOOKUP(G340,[1]배당!$A:$H,5,0),"-")</f>
        <v>PCB</v>
      </c>
    </row>
    <row r="341" spans="1:9" x14ac:dyDescent="0.3">
      <c r="A341" s="7">
        <v>60480</v>
      </c>
      <c r="B341" s="5" t="s">
        <v>348</v>
      </c>
      <c r="C341" s="6">
        <v>271.70499999999998</v>
      </c>
      <c r="G341" s="12">
        <v>195870</v>
      </c>
      <c r="H341" s="13" t="s">
        <v>2595</v>
      </c>
      <c r="I341" s="34" t="str">
        <f>IFERROR(VLOOKUP(G341,[1]배당!$A:$H,5,0),"-")</f>
        <v>반도체</v>
      </c>
    </row>
    <row r="342" spans="1:9" x14ac:dyDescent="0.3">
      <c r="A342" s="7">
        <v>78130</v>
      </c>
      <c r="B342" s="5" t="s">
        <v>349</v>
      </c>
      <c r="C342" s="6">
        <v>2801.2035323499999</v>
      </c>
      <c r="G342" s="14">
        <v>287410</v>
      </c>
      <c r="H342" s="15" t="s">
        <v>1969</v>
      </c>
      <c r="I342" s="34" t="str">
        <f>IFERROR(VLOOKUP(G342,[1]배당!$A:$H,5,0),"-")</f>
        <v>헬스케어</v>
      </c>
    </row>
    <row r="343" spans="1:9" x14ac:dyDescent="0.3">
      <c r="A343" s="7">
        <v>307750</v>
      </c>
      <c r="B343" s="5" t="s">
        <v>350</v>
      </c>
      <c r="C343" s="6">
        <v>3135.5262891000002</v>
      </c>
      <c r="G343" s="14">
        <v>3030</v>
      </c>
      <c r="H343" s="15" t="s">
        <v>1141</v>
      </c>
      <c r="I343" s="34" t="str">
        <f>IFERROR(VLOOKUP(G343,[1]배당!$A:$H,5,0),"-")</f>
        <v>지주사</v>
      </c>
    </row>
    <row r="344" spans="1:9" x14ac:dyDescent="0.3">
      <c r="A344" s="7">
        <v>2720</v>
      </c>
      <c r="B344" s="5" t="s">
        <v>351</v>
      </c>
      <c r="C344" s="6">
        <v>1139.0064036000001</v>
      </c>
      <c r="G344" s="14">
        <v>49770</v>
      </c>
      <c r="H344" s="15" t="s">
        <v>638</v>
      </c>
      <c r="I344" s="34" t="str">
        <f>IFERROR(VLOOKUP(G344,[1]배당!$A:$H,5,0),"-")</f>
        <v>음식료</v>
      </c>
    </row>
    <row r="345" spans="1:9" x14ac:dyDescent="0.3">
      <c r="A345" s="7">
        <v>243870</v>
      </c>
      <c r="B345" s="5" t="s">
        <v>352</v>
      </c>
      <c r="C345" s="6">
        <v>361.73270000000002</v>
      </c>
      <c r="G345" s="12">
        <v>218410</v>
      </c>
      <c r="H345" s="13" t="s">
        <v>203</v>
      </c>
      <c r="I345" s="34" t="str">
        <f>IFERROR(VLOOKUP(G345,[1]배당!$A:$H,5,0),"-")</f>
        <v>통신</v>
      </c>
    </row>
    <row r="346" spans="1:9" x14ac:dyDescent="0.3">
      <c r="A346" s="7">
        <v>35080</v>
      </c>
      <c r="B346" s="5" t="s">
        <v>353</v>
      </c>
      <c r="C346" s="6">
        <v>2282.5548480000002</v>
      </c>
      <c r="G346" s="14">
        <v>2350</v>
      </c>
      <c r="H346" s="15" t="s">
        <v>429</v>
      </c>
      <c r="I346" s="34" t="str">
        <f>IFERROR(VLOOKUP(G346,[1]배당!$A:$H,5,0),"-")</f>
        <v>자동차</v>
      </c>
    </row>
    <row r="347" spans="1:9" x14ac:dyDescent="0.3">
      <c r="A347" s="7">
        <v>204020</v>
      </c>
      <c r="B347" s="5" t="s">
        <v>354</v>
      </c>
      <c r="C347" s="6">
        <v>589.31232750000004</v>
      </c>
      <c r="G347" s="12">
        <v>3520</v>
      </c>
      <c r="H347" s="13" t="s">
        <v>1608</v>
      </c>
      <c r="I347" s="34" t="str">
        <f>IFERROR(VLOOKUP(G347,[1]배당!$A:$H,5,0),"-")</f>
        <v>헬스케어</v>
      </c>
    </row>
    <row r="348" spans="1:9" x14ac:dyDescent="0.3">
      <c r="A348" s="7">
        <v>83420</v>
      </c>
      <c r="B348" s="5" t="s">
        <v>355</v>
      </c>
      <c r="C348" s="6">
        <v>2287.1999999999998</v>
      </c>
      <c r="G348" s="12">
        <v>84850</v>
      </c>
      <c r="H348" s="13" t="s">
        <v>1376</v>
      </c>
      <c r="I348" s="34" t="str">
        <f>IFERROR(VLOOKUP(G348,[1]배당!$A:$H,5,0),"-")</f>
        <v>배터리</v>
      </c>
    </row>
    <row r="349" spans="1:9" x14ac:dyDescent="0.3">
      <c r="A349" s="7">
        <v>186230</v>
      </c>
      <c r="B349" s="5" t="s">
        <v>356</v>
      </c>
      <c r="C349" s="6">
        <v>1114.479364</v>
      </c>
      <c r="G349" s="14">
        <v>4490</v>
      </c>
      <c r="H349" s="15" t="s">
        <v>1136</v>
      </c>
      <c r="I349" s="34" t="str">
        <f>IFERROR(VLOOKUP(G349,[1]배당!$A:$H,5,0),"-")</f>
        <v>자동차</v>
      </c>
    </row>
    <row r="350" spans="1:9" x14ac:dyDescent="0.3">
      <c r="A350" s="7">
        <v>14530</v>
      </c>
      <c r="B350" s="5" t="s">
        <v>357</v>
      </c>
      <c r="C350" s="6">
        <v>1244.8382939999999</v>
      </c>
      <c r="G350" s="12">
        <v>344820</v>
      </c>
      <c r="H350" s="13" t="s">
        <v>125</v>
      </c>
      <c r="I350" s="34" t="str">
        <f>IFERROR(VLOOKUP(G350,[1]배당!$A:$H,5,0),"-")</f>
        <v>건설</v>
      </c>
    </row>
    <row r="351" spans="1:9" x14ac:dyDescent="0.3">
      <c r="A351" s="7">
        <v>900070</v>
      </c>
      <c r="B351" s="5" t="s">
        <v>358</v>
      </c>
      <c r="C351" s="6">
        <v>378.35753471999999</v>
      </c>
      <c r="G351" s="12">
        <v>46890</v>
      </c>
      <c r="H351" s="13" t="s">
        <v>1091</v>
      </c>
      <c r="I351" s="34" t="str">
        <f>IFERROR(VLOOKUP(G351,[1]배당!$A:$H,5,0),"-")</f>
        <v>디스플레이</v>
      </c>
    </row>
    <row r="352" spans="1:9" x14ac:dyDescent="0.3">
      <c r="A352" s="7">
        <v>204620</v>
      </c>
      <c r="B352" s="5" t="s">
        <v>359</v>
      </c>
      <c r="C352" s="6">
        <v>1571.1580819999999</v>
      </c>
      <c r="G352" s="12">
        <v>70</v>
      </c>
      <c r="H352" s="13" t="s">
        <v>1031</v>
      </c>
      <c r="I352" s="34" t="str">
        <f>IFERROR(VLOOKUP(G352,[1]배당!$A:$H,5,0),"-")</f>
        <v>지주사</v>
      </c>
    </row>
    <row r="353" spans="1:9" x14ac:dyDescent="0.3">
      <c r="A353" s="7">
        <v>19660</v>
      </c>
      <c r="B353" s="5" t="s">
        <v>360</v>
      </c>
      <c r="C353" s="6">
        <v>579.26592089999997</v>
      </c>
      <c r="G353" s="14">
        <v>192400</v>
      </c>
      <c r="H353" s="16" t="s">
        <v>2201</v>
      </c>
      <c r="I353" s="34" t="str">
        <f>IFERROR(VLOOKUP(G353,[1]배당!$A:$H,5,0),"-")</f>
        <v>전자제품</v>
      </c>
    </row>
    <row r="354" spans="1:9" x14ac:dyDescent="0.3">
      <c r="A354" s="7">
        <v>14280</v>
      </c>
      <c r="B354" s="5" t="s">
        <v>361</v>
      </c>
      <c r="C354" s="6">
        <v>1727.4991273000001</v>
      </c>
      <c r="G354" s="14">
        <v>1430</v>
      </c>
      <c r="H354" s="15" t="s">
        <v>1139</v>
      </c>
      <c r="I354" s="34" t="str">
        <f>IFERROR(VLOOKUP(G354,[1]배당!$A:$H,5,0),"-")</f>
        <v>기초소재</v>
      </c>
    </row>
    <row r="355" spans="1:9" x14ac:dyDescent="0.3">
      <c r="A355" s="7">
        <v>14285</v>
      </c>
      <c r="B355" s="5" t="s">
        <v>362</v>
      </c>
      <c r="C355" s="6">
        <v>70.784999999999997</v>
      </c>
      <c r="G355" s="12">
        <v>16790</v>
      </c>
      <c r="H355" s="13" t="s">
        <v>2081</v>
      </c>
      <c r="I355" s="34" t="str">
        <f>IFERROR(VLOOKUP(G355,[1]배당!$A:$H,5,0),"-")</f>
        <v>음식료</v>
      </c>
    </row>
    <row r="356" spans="1:9" x14ac:dyDescent="0.3">
      <c r="A356" s="7">
        <v>53260</v>
      </c>
      <c r="B356" s="5" t="s">
        <v>363</v>
      </c>
      <c r="C356" s="6">
        <v>1125.0719999999999</v>
      </c>
      <c r="G356" s="14">
        <v>277810</v>
      </c>
      <c r="H356" s="15" t="s">
        <v>737</v>
      </c>
      <c r="I356" s="34" t="str">
        <f>IFERROR(VLOOKUP(G356,[1]배당!$A:$H,5,0),"-")</f>
        <v>기계</v>
      </c>
    </row>
    <row r="357" spans="1:9" x14ac:dyDescent="0.3">
      <c r="A357" s="7">
        <v>8870</v>
      </c>
      <c r="B357" s="5" t="s">
        <v>364</v>
      </c>
      <c r="C357" s="6">
        <v>1175</v>
      </c>
      <c r="G357" s="14">
        <v>25980</v>
      </c>
      <c r="H357" s="15" t="s">
        <v>1315</v>
      </c>
      <c r="I357" s="34" t="str">
        <f>IFERROR(VLOOKUP(G357,[1]배당!$A:$H,5,0),"-")</f>
        <v>내수</v>
      </c>
    </row>
    <row r="358" spans="1:9" x14ac:dyDescent="0.3">
      <c r="A358" s="7">
        <v>1570</v>
      </c>
      <c r="B358" s="5" t="s">
        <v>365</v>
      </c>
      <c r="C358" s="6">
        <v>14251.284083500001</v>
      </c>
      <c r="G358" s="12">
        <v>6120</v>
      </c>
      <c r="H358" s="13" t="s">
        <v>234</v>
      </c>
      <c r="I358" s="34" t="str">
        <f>IFERROR(VLOOKUP(G358,[1]배당!$A:$H,5,0),"-")</f>
        <v>지주사</v>
      </c>
    </row>
    <row r="359" spans="1:9" x14ac:dyDescent="0.3">
      <c r="A359" s="7">
        <v>2990</v>
      </c>
      <c r="B359" s="5" t="s">
        <v>366</v>
      </c>
      <c r="C359" s="6">
        <v>2401.9836749999999</v>
      </c>
      <c r="G359" s="12">
        <v>4360</v>
      </c>
      <c r="H359" s="13" t="s">
        <v>1134</v>
      </c>
      <c r="I359" s="34" t="str">
        <f>IFERROR(VLOOKUP(G359,[1]배당!$A:$H,5,0),"-")</f>
        <v>운송</v>
      </c>
    </row>
    <row r="360" spans="1:9" x14ac:dyDescent="0.3">
      <c r="A360" s="7">
        <v>2995</v>
      </c>
      <c r="B360" s="5" t="s">
        <v>367</v>
      </c>
      <c r="C360" s="6">
        <v>60.206795999999997</v>
      </c>
      <c r="G360" s="14">
        <v>101490</v>
      </c>
      <c r="H360" s="15" t="s">
        <v>1443</v>
      </c>
      <c r="I360" s="34" t="str">
        <f>IFERROR(VLOOKUP(G360,[1]배당!$A:$H,5,0),"-")</f>
        <v>반도체</v>
      </c>
    </row>
    <row r="361" spans="1:9" x14ac:dyDescent="0.3">
      <c r="A361" s="7">
        <v>11780</v>
      </c>
      <c r="B361" s="5" t="s">
        <v>368</v>
      </c>
      <c r="C361" s="6">
        <v>36056.603759999998</v>
      </c>
      <c r="G361" s="12">
        <v>241590</v>
      </c>
      <c r="H361" s="13" t="s">
        <v>2659</v>
      </c>
      <c r="I361" s="34" t="str">
        <f>IFERROR(VLOOKUP(G361,[1]배당!$A:$H,5,0),"-")</f>
        <v>패션</v>
      </c>
    </row>
    <row r="362" spans="1:9" x14ac:dyDescent="0.3">
      <c r="A362" s="7">
        <v>11785</v>
      </c>
      <c r="B362" s="5" t="s">
        <v>369</v>
      </c>
      <c r="C362" s="6">
        <v>2319.013762</v>
      </c>
      <c r="G362" s="14">
        <v>222080</v>
      </c>
      <c r="H362" s="15" t="s">
        <v>1292</v>
      </c>
      <c r="I362" s="34" t="str">
        <f>IFERROR(VLOOKUP(G362,[1]배당!$A:$H,5,0),"-")</f>
        <v>배터리</v>
      </c>
    </row>
    <row r="363" spans="1:9" x14ac:dyDescent="0.3">
      <c r="A363" s="7">
        <v>214330</v>
      </c>
      <c r="B363" s="5" t="s">
        <v>370</v>
      </c>
      <c r="C363" s="6">
        <v>1718.9154099</v>
      </c>
      <c r="G363" s="14">
        <v>381970</v>
      </c>
      <c r="H363" s="15" t="s">
        <v>2123</v>
      </c>
      <c r="I363" s="34" t="str">
        <f>IFERROR(VLOOKUP(G363,[1]배당!$A:$H,5,0),"-")</f>
        <v>자동차</v>
      </c>
    </row>
    <row r="364" spans="1:9" x14ac:dyDescent="0.3">
      <c r="A364" s="7">
        <v>1210</v>
      </c>
      <c r="B364" s="5" t="s">
        <v>371</v>
      </c>
      <c r="C364" s="6">
        <v>251.01868001</v>
      </c>
      <c r="G364" s="14">
        <v>11000</v>
      </c>
      <c r="H364" s="15" t="s">
        <v>2059</v>
      </c>
      <c r="I364" s="34" t="str">
        <f>IFERROR(VLOOKUP(G364,[1]배당!$A:$H,5,0),"-")</f>
        <v>헬스케어</v>
      </c>
    </row>
    <row r="365" spans="1:9" x14ac:dyDescent="0.3">
      <c r="A365" s="7">
        <v>73240</v>
      </c>
      <c r="B365" s="5" t="s">
        <v>372</v>
      </c>
      <c r="C365" s="6">
        <v>7784.7537776999998</v>
      </c>
      <c r="G365" s="12">
        <v>18250</v>
      </c>
      <c r="H365" s="13" t="s">
        <v>1409</v>
      </c>
      <c r="I365" s="34" t="str">
        <f>IFERROR(VLOOKUP(G365,[1]배당!$A:$H,5,0),"-")</f>
        <v>화장품</v>
      </c>
    </row>
    <row r="366" spans="1:9" x14ac:dyDescent="0.3">
      <c r="A366" s="7">
        <v>36190</v>
      </c>
      <c r="B366" s="5" t="s">
        <v>373</v>
      </c>
      <c r="C366" s="6">
        <v>1695</v>
      </c>
      <c r="G366" s="12">
        <v>14830</v>
      </c>
      <c r="H366" s="13" t="s">
        <v>1751</v>
      </c>
      <c r="I366" s="34" t="str">
        <f>IFERROR(VLOOKUP(G366,[1]배당!$A:$H,5,0),"-")</f>
        <v>기초소재</v>
      </c>
    </row>
    <row r="367" spans="1:9" x14ac:dyDescent="0.3">
      <c r="A367" s="7">
        <v>49080</v>
      </c>
      <c r="B367" s="5" t="s">
        <v>374</v>
      </c>
      <c r="C367" s="6">
        <v>1209.5876947500001</v>
      </c>
      <c r="G367" s="14">
        <v>36420</v>
      </c>
      <c r="H367" s="15" t="s">
        <v>2197</v>
      </c>
      <c r="I367" s="34" t="str">
        <f>IFERROR(VLOOKUP(G367,[1]배당!$A:$H,5,0),"-")</f>
        <v>방송미디어</v>
      </c>
    </row>
    <row r="368" spans="1:9" x14ac:dyDescent="0.3">
      <c r="A368" s="7">
        <v>35460</v>
      </c>
      <c r="B368" s="5" t="s">
        <v>375</v>
      </c>
      <c r="C368" s="6">
        <v>416.911924</v>
      </c>
      <c r="G368" s="12">
        <v>322000</v>
      </c>
      <c r="H368" s="13" t="s">
        <v>2626</v>
      </c>
      <c r="I368" s="34" t="str">
        <f>IFERROR(VLOOKUP(G368,[1]배당!$A:$H,5,0),"-")</f>
        <v>에너지</v>
      </c>
    </row>
    <row r="369" spans="1:9" x14ac:dyDescent="0.3">
      <c r="A369" s="7">
        <v>92440</v>
      </c>
      <c r="B369" s="5" t="s">
        <v>376</v>
      </c>
      <c r="C369" s="6">
        <v>975.28</v>
      </c>
      <c r="G369" s="14">
        <v>95340</v>
      </c>
      <c r="H369" s="15" t="s">
        <v>107</v>
      </c>
      <c r="I369" s="34" t="str">
        <f>IFERROR(VLOOKUP(G369,[1]배당!$A:$H,5,0),"-")</f>
        <v>반도체</v>
      </c>
    </row>
    <row r="370" spans="1:9" x14ac:dyDescent="0.3">
      <c r="A370" s="7">
        <v>270</v>
      </c>
      <c r="B370" s="5" t="s">
        <v>377</v>
      </c>
      <c r="C370" s="6">
        <v>252946.72852800001</v>
      </c>
      <c r="G370" s="14">
        <v>182400</v>
      </c>
      <c r="H370" s="15" t="s">
        <v>1565</v>
      </c>
      <c r="I370" s="34" t="str">
        <f>IFERROR(VLOOKUP(G370,[1]배당!$A:$H,5,0),"-")</f>
        <v>헬스케어</v>
      </c>
    </row>
    <row r="371" spans="1:9" x14ac:dyDescent="0.3">
      <c r="A371" s="7">
        <v>24110</v>
      </c>
      <c r="B371" s="5" t="s">
        <v>378</v>
      </c>
      <c r="C371" s="6">
        <v>76233.9130764</v>
      </c>
      <c r="G371" s="12">
        <v>370</v>
      </c>
      <c r="H371" s="13" t="s">
        <v>2585</v>
      </c>
      <c r="I371" s="34" t="str">
        <f>IFERROR(VLOOKUP(G371,[1]배당!$A:$H,5,0),"-")</f>
        <v>금융</v>
      </c>
    </row>
    <row r="372" spans="1:9" x14ac:dyDescent="0.3">
      <c r="A372" s="7">
        <v>13700</v>
      </c>
      <c r="B372" s="5" t="s">
        <v>379</v>
      </c>
      <c r="C372" s="6">
        <v>880.46946000000003</v>
      </c>
      <c r="G372" s="12">
        <v>25540</v>
      </c>
      <c r="H372" s="13" t="s">
        <v>2477</v>
      </c>
      <c r="I372" s="34" t="str">
        <f>IFERROR(VLOOKUP(G372,[1]배당!$A:$H,5,0),"-")</f>
        <v>자동차</v>
      </c>
    </row>
    <row r="373" spans="1:9" x14ac:dyDescent="0.3">
      <c r="A373" s="7">
        <v>308100</v>
      </c>
      <c r="B373" s="5" t="s">
        <v>380</v>
      </c>
      <c r="C373" s="6">
        <v>363.03536839999998</v>
      </c>
      <c r="G373" s="14">
        <v>69080</v>
      </c>
      <c r="H373" s="15" t="s">
        <v>1726</v>
      </c>
      <c r="I373" s="34" t="str">
        <f>IFERROR(VLOOKUP(G373,[1]배당!$A:$H,5,0),"-")</f>
        <v>게임</v>
      </c>
    </row>
    <row r="374" spans="1:9" x14ac:dyDescent="0.3">
      <c r="A374" s="7">
        <v>4540</v>
      </c>
      <c r="B374" s="5" t="s">
        <v>381</v>
      </c>
      <c r="C374" s="6">
        <v>1007.36074565</v>
      </c>
      <c r="G374" s="14">
        <v>60250</v>
      </c>
      <c r="H374" s="15" t="s">
        <v>189</v>
      </c>
      <c r="I374" s="34" t="str">
        <f>IFERROR(VLOOKUP(G374,[1]배당!$A:$H,5,0),"-")</f>
        <v>인터넷</v>
      </c>
    </row>
    <row r="375" spans="1:9" x14ac:dyDescent="0.3">
      <c r="A375" s="7">
        <v>4545</v>
      </c>
      <c r="B375" s="5" t="s">
        <v>382</v>
      </c>
      <c r="C375" s="6">
        <v>67.373440000000002</v>
      </c>
      <c r="G375" s="12">
        <v>1720</v>
      </c>
      <c r="H375" s="13" t="s">
        <v>1249</v>
      </c>
      <c r="I375" s="34" t="str">
        <f>IFERROR(VLOOKUP(G375,[1]배당!$A:$H,5,0),"-")</f>
        <v>금융</v>
      </c>
    </row>
    <row r="376" spans="1:9" x14ac:dyDescent="0.3">
      <c r="A376" s="7">
        <v>187790</v>
      </c>
      <c r="B376" s="5" t="s">
        <v>383</v>
      </c>
      <c r="C376" s="6">
        <v>289.26593459999998</v>
      </c>
      <c r="G376" s="12">
        <v>363280</v>
      </c>
      <c r="H376" s="13" t="s">
        <v>2303</v>
      </c>
      <c r="I376" s="34" t="str">
        <f>IFERROR(VLOOKUP(G376,[1]배당!$A:$H,5,0),"-")</f>
        <v>지주사</v>
      </c>
    </row>
    <row r="377" spans="1:9" x14ac:dyDescent="0.3">
      <c r="A377" s="7">
        <v>286750</v>
      </c>
      <c r="B377" s="5" t="s">
        <v>384</v>
      </c>
      <c r="C377" s="6">
        <v>270.13204680000001</v>
      </c>
      <c r="G377" s="12">
        <v>82740</v>
      </c>
      <c r="H377" s="13" t="s">
        <v>99</v>
      </c>
      <c r="I377" s="34" t="str">
        <f>IFERROR(VLOOKUP(G377,[1]배당!$A:$H,5,0),"-")</f>
        <v>조선</v>
      </c>
    </row>
    <row r="378" spans="1:9" x14ac:dyDescent="0.3">
      <c r="A378" s="7">
        <v>121600</v>
      </c>
      <c r="B378" s="5" t="s">
        <v>385</v>
      </c>
      <c r="C378" s="6">
        <v>8678.6664000000001</v>
      </c>
      <c r="G378" s="12">
        <v>290650</v>
      </c>
      <c r="H378" s="13" t="s">
        <v>1578</v>
      </c>
      <c r="I378" s="34" t="str">
        <f>IFERROR(VLOOKUP(G378,[1]배당!$A:$H,5,0),"-")</f>
        <v>헬스케어</v>
      </c>
    </row>
    <row r="379" spans="1:9" x14ac:dyDescent="0.3">
      <c r="A379" s="7">
        <v>247660</v>
      </c>
      <c r="B379" s="5" t="s">
        <v>386</v>
      </c>
      <c r="C379" s="6">
        <v>851.40832</v>
      </c>
      <c r="G379" s="14">
        <v>85370</v>
      </c>
      <c r="H379" s="15" t="s">
        <v>766</v>
      </c>
      <c r="I379" s="34" t="str">
        <f>IFERROR(VLOOKUP(G379,[1]배당!$A:$H,5,0),"-")</f>
        <v>헬스케어</v>
      </c>
    </row>
    <row r="380" spans="1:9" x14ac:dyDescent="0.3">
      <c r="A380" s="7">
        <v>39860</v>
      </c>
      <c r="B380" s="5" t="s">
        <v>387</v>
      </c>
      <c r="C380" s="6">
        <v>1560.2038914</v>
      </c>
      <c r="G380" s="12">
        <v>323990</v>
      </c>
      <c r="H380" s="13" t="s">
        <v>899</v>
      </c>
      <c r="I380" s="34" t="str">
        <f>IFERROR(VLOOKUP(G380,[1]배당!$A:$H,5,0),"-")</f>
        <v>헬스케어</v>
      </c>
    </row>
    <row r="381" spans="1:9" x14ac:dyDescent="0.3">
      <c r="A381" s="7">
        <v>91970</v>
      </c>
      <c r="B381" s="5" t="s">
        <v>388</v>
      </c>
      <c r="C381" s="6">
        <v>452.09484250000003</v>
      </c>
      <c r="G381" s="14">
        <v>170900</v>
      </c>
      <c r="H381" s="15" t="s">
        <v>621</v>
      </c>
      <c r="I381" s="34" t="str">
        <f>IFERROR(VLOOKUP(G381,[1]배당!$A:$H,5,0),"-")</f>
        <v>헬스케어</v>
      </c>
    </row>
    <row r="382" spans="1:9" x14ac:dyDescent="0.3">
      <c r="A382" s="7">
        <v>244880</v>
      </c>
      <c r="B382" s="5" t="s">
        <v>389</v>
      </c>
      <c r="C382" s="6">
        <v>144.827</v>
      </c>
      <c r="G382" s="14">
        <v>85620</v>
      </c>
      <c r="H382" s="15" t="s">
        <v>859</v>
      </c>
      <c r="I382" s="34" t="str">
        <f>IFERROR(VLOOKUP(G382,[1]배당!$A:$H,5,0),"-")</f>
        <v>금융</v>
      </c>
    </row>
    <row r="383" spans="1:9" x14ac:dyDescent="0.3">
      <c r="A383" s="7">
        <v>288490</v>
      </c>
      <c r="B383" s="5" t="s">
        <v>390</v>
      </c>
      <c r="C383" s="6">
        <v>17.929089999999999</v>
      </c>
      <c r="G383" s="12">
        <v>101670</v>
      </c>
      <c r="H383" s="13" t="s">
        <v>2449</v>
      </c>
      <c r="I383" s="34" t="str">
        <f>IFERROR(VLOOKUP(G383,[1]배당!$A:$H,5,0),"-")</f>
        <v>건설</v>
      </c>
    </row>
    <row r="384" spans="1:9" x14ac:dyDescent="0.3">
      <c r="A384" s="7">
        <v>51490</v>
      </c>
      <c r="B384" s="5" t="s">
        <v>391</v>
      </c>
      <c r="C384" s="6">
        <v>825.02</v>
      </c>
      <c r="G384" s="14">
        <v>36930</v>
      </c>
      <c r="H384" s="15" t="s">
        <v>2015</v>
      </c>
      <c r="I384" s="34" t="str">
        <f>IFERROR(VLOOKUP(G384,[1]배당!$A:$H,5,0),"-")</f>
        <v>반도체</v>
      </c>
    </row>
    <row r="385" spans="1:9" x14ac:dyDescent="0.3">
      <c r="A385" s="7">
        <v>137080</v>
      </c>
      <c r="B385" s="5" t="s">
        <v>392</v>
      </c>
      <c r="C385" s="6">
        <v>775.26548219999995</v>
      </c>
      <c r="G385" s="14">
        <v>30960</v>
      </c>
      <c r="H385" s="15" t="s">
        <v>1423</v>
      </c>
      <c r="I385" s="34" t="str">
        <f>IFERROR(VLOOKUP(G385,[1]배당!$A:$H,5,0),"-")</f>
        <v>내수</v>
      </c>
    </row>
    <row r="386" spans="1:9" x14ac:dyDescent="0.3">
      <c r="A386" s="7">
        <v>190510</v>
      </c>
      <c r="B386" s="5" t="s">
        <v>393</v>
      </c>
      <c r="C386" s="6">
        <v>2532.3132879999998</v>
      </c>
      <c r="G386" s="17">
        <v>5950</v>
      </c>
      <c r="H386" s="18" t="s">
        <v>1847</v>
      </c>
      <c r="I386" s="34" t="str">
        <f>IFERROR(VLOOKUP(G386,[1]배당!$A:$H,5,0),"-")</f>
        <v>기초소재</v>
      </c>
    </row>
    <row r="387" spans="1:9" x14ac:dyDescent="0.3">
      <c r="A387" s="7">
        <v>242040</v>
      </c>
      <c r="B387" s="5" t="s">
        <v>394</v>
      </c>
      <c r="C387" s="6">
        <v>756.74157000000002</v>
      </c>
      <c r="G387" s="14">
        <v>84370</v>
      </c>
      <c r="H387" s="15" t="s">
        <v>1798</v>
      </c>
      <c r="I387" s="34" t="str">
        <f>IFERROR(VLOOKUP(G387,[1]배당!$A:$H,5,0),"-")</f>
        <v>반도체</v>
      </c>
    </row>
    <row r="388" spans="1:9" x14ac:dyDescent="0.3">
      <c r="A388" s="7">
        <v>89600</v>
      </c>
      <c r="B388" s="5" t="s">
        <v>395</v>
      </c>
      <c r="C388" s="6">
        <v>2534.8608610000001</v>
      </c>
      <c r="G388" s="12">
        <v>3530</v>
      </c>
      <c r="H388" s="13" t="s">
        <v>2591</v>
      </c>
      <c r="I388" s="34" t="str">
        <f>IFERROR(VLOOKUP(G388,[1]배당!$A:$H,5,0),"-")</f>
        <v>금융</v>
      </c>
    </row>
    <row r="389" spans="1:9" x14ac:dyDescent="0.3">
      <c r="A389" s="7">
        <v>293580</v>
      </c>
      <c r="B389" s="5" t="s">
        <v>396</v>
      </c>
      <c r="C389" s="6">
        <v>1302.472</v>
      </c>
      <c r="G389" s="14">
        <v>97520</v>
      </c>
      <c r="H389" s="15" t="s">
        <v>1590</v>
      </c>
      <c r="I389" s="34" t="str">
        <f>IFERROR(VLOOKUP(G389,[1]배당!$A:$H,5,0),"-")</f>
        <v>스마트폰</v>
      </c>
    </row>
    <row r="390" spans="1:9" x14ac:dyDescent="0.3">
      <c r="A390" s="7">
        <v>257990</v>
      </c>
      <c r="B390" s="5" t="s">
        <v>397</v>
      </c>
      <c r="C390" s="6">
        <v>284.3478174</v>
      </c>
      <c r="G390" s="14">
        <v>230240</v>
      </c>
      <c r="H390" s="15" t="s">
        <v>1521</v>
      </c>
      <c r="I390" s="34" t="str">
        <f>IFERROR(VLOOKUP(G390,[1]배당!$A:$H,5,0),"-")</f>
        <v>통신</v>
      </c>
    </row>
    <row r="391" spans="1:9" x14ac:dyDescent="0.3">
      <c r="A391" s="7">
        <v>138610</v>
      </c>
      <c r="B391" s="5" t="s">
        <v>398</v>
      </c>
      <c r="C391" s="6">
        <v>1767.4525225</v>
      </c>
      <c r="G391" s="14">
        <v>36830</v>
      </c>
      <c r="H391" s="15" t="s">
        <v>1191</v>
      </c>
      <c r="I391" s="34" t="str">
        <f>IFERROR(VLOOKUP(G391,[1]배당!$A:$H,5,0),"-")</f>
        <v>지주사</v>
      </c>
    </row>
    <row r="392" spans="1:9" x14ac:dyDescent="0.3">
      <c r="A392" s="7">
        <v>130580</v>
      </c>
      <c r="B392" s="5" t="s">
        <v>399</v>
      </c>
      <c r="C392" s="6">
        <v>1173.48</v>
      </c>
      <c r="G392" s="14">
        <v>290670</v>
      </c>
      <c r="H392" s="15" t="s">
        <v>505</v>
      </c>
      <c r="I392" s="34" t="str">
        <f>IFERROR(VLOOKUP(G392,[1]배당!$A:$H,5,0),"-")</f>
        <v>배터리</v>
      </c>
    </row>
    <row r="393" spans="1:9" x14ac:dyDescent="0.3">
      <c r="A393" s="7">
        <v>36800</v>
      </c>
      <c r="B393" s="5" t="s">
        <v>400</v>
      </c>
      <c r="C393" s="6">
        <v>2610</v>
      </c>
      <c r="G393" s="14">
        <v>348210</v>
      </c>
      <c r="H393" s="15" t="s">
        <v>434</v>
      </c>
      <c r="I393" s="34" t="str">
        <f>IFERROR(VLOOKUP(G393,[1]배당!$A:$H,5,0),"-")</f>
        <v>반도체</v>
      </c>
    </row>
    <row r="394" spans="1:9" x14ac:dyDescent="0.3">
      <c r="A394" s="7">
        <v>267320</v>
      </c>
      <c r="B394" s="5" t="s">
        <v>401</v>
      </c>
      <c r="C394" s="6">
        <v>1128.7112721000001</v>
      </c>
      <c r="G394" s="12">
        <v>9450</v>
      </c>
      <c r="H394" s="13" t="s">
        <v>300</v>
      </c>
      <c r="I394" s="34" t="str">
        <f>IFERROR(VLOOKUP(G394,[1]배당!$A:$H,5,0),"-")</f>
        <v>건설</v>
      </c>
    </row>
    <row r="395" spans="1:9" x14ac:dyDescent="0.3">
      <c r="A395" s="7">
        <v>1260</v>
      </c>
      <c r="B395" s="5" t="s">
        <v>402</v>
      </c>
      <c r="C395" s="6">
        <v>847.26100680000002</v>
      </c>
      <c r="G395" s="12">
        <v>68240</v>
      </c>
      <c r="H395" s="13" t="s">
        <v>480</v>
      </c>
      <c r="I395" s="34" t="str">
        <f>IFERROR(VLOOKUP(G395,[1]배당!$A:$H,5,0),"-")</f>
        <v>운송</v>
      </c>
    </row>
    <row r="396" spans="1:9" x14ac:dyDescent="0.3">
      <c r="A396" s="7">
        <v>8350</v>
      </c>
      <c r="B396" s="5" t="s">
        <v>403</v>
      </c>
      <c r="C396" s="6">
        <v>2607.397618</v>
      </c>
      <c r="G396" s="12">
        <v>34310</v>
      </c>
      <c r="H396" s="13" t="s">
        <v>194</v>
      </c>
      <c r="I396" s="34" t="str">
        <f>IFERROR(VLOOKUP(G396,[1]배당!$A:$H,5,0),"-")</f>
        <v>지주사</v>
      </c>
    </row>
    <row r="397" spans="1:9" x14ac:dyDescent="0.3">
      <c r="A397" s="7">
        <v>8355</v>
      </c>
      <c r="B397" s="5" t="s">
        <v>404</v>
      </c>
      <c r="C397" s="6">
        <v>78.511949999999999</v>
      </c>
      <c r="G397" s="12">
        <v>217270</v>
      </c>
      <c r="H397" s="13" t="s">
        <v>436</v>
      </c>
      <c r="I397" s="34" t="str">
        <f>IFERROR(VLOOKUP(G397,[1]배당!$A:$H,5,0),"-")</f>
        <v>게임</v>
      </c>
    </row>
    <row r="398" spans="1:9" x14ac:dyDescent="0.3">
      <c r="A398" s="7">
        <v>4270</v>
      </c>
      <c r="B398" s="5" t="s">
        <v>405</v>
      </c>
      <c r="C398" s="6">
        <v>684.40982399999996</v>
      </c>
      <c r="G398" s="14">
        <v>43150</v>
      </c>
      <c r="H398" s="15" t="s">
        <v>898</v>
      </c>
      <c r="I398" s="34" t="str">
        <f>IFERROR(VLOOKUP(G398,[1]배당!$A:$H,5,0),"-")</f>
        <v>헬스케어</v>
      </c>
    </row>
    <row r="399" spans="1:9" x14ac:dyDescent="0.3">
      <c r="A399" s="7">
        <v>3920</v>
      </c>
      <c r="B399" s="5" t="s">
        <v>406</v>
      </c>
      <c r="C399" s="6">
        <v>3243.6</v>
      </c>
      <c r="G399" s="12">
        <v>17960</v>
      </c>
      <c r="H399" s="13" t="s">
        <v>2504</v>
      </c>
      <c r="I399" s="34" t="str">
        <f>IFERROR(VLOOKUP(G399,[1]배당!$A:$H,5,0),"-")</f>
        <v>조선</v>
      </c>
    </row>
    <row r="400" spans="1:9" x14ac:dyDescent="0.3">
      <c r="A400" s="7">
        <v>3925</v>
      </c>
      <c r="B400" s="5" t="s">
        <v>407</v>
      </c>
      <c r="C400" s="6">
        <v>381.65598</v>
      </c>
      <c r="G400" s="12">
        <v>293940</v>
      </c>
      <c r="H400" s="13" t="s">
        <v>1261</v>
      </c>
      <c r="I400" s="34" t="str">
        <f>IFERROR(VLOOKUP(G400,[1]배당!$A:$H,5,0),"-")</f>
        <v>금융</v>
      </c>
    </row>
    <row r="401" spans="1:9" x14ac:dyDescent="0.3">
      <c r="A401" s="7">
        <v>25860</v>
      </c>
      <c r="B401" s="5" t="s">
        <v>408</v>
      </c>
      <c r="C401" s="6">
        <v>4118.3760847000003</v>
      </c>
      <c r="G401" s="12">
        <v>205470</v>
      </c>
      <c r="H401" s="13" t="s">
        <v>2684</v>
      </c>
      <c r="I401" s="34" t="str">
        <f>IFERROR(VLOOKUP(G401,[1]배당!$A:$H,5,0),"-")</f>
        <v>헬스케어</v>
      </c>
    </row>
    <row r="402" spans="1:9" x14ac:dyDescent="0.3">
      <c r="A402" s="7">
        <v>111710</v>
      </c>
      <c r="B402" s="5" t="s">
        <v>409</v>
      </c>
      <c r="C402" s="6">
        <v>1649.0988</v>
      </c>
      <c r="G402" s="12">
        <v>3470</v>
      </c>
      <c r="H402" s="13" t="s">
        <v>1782</v>
      </c>
      <c r="I402" s="34" t="str">
        <f>IFERROR(VLOOKUP(G402,[1]배당!$A:$H,5,0),"-")</f>
        <v>금융</v>
      </c>
    </row>
    <row r="403" spans="1:9" x14ac:dyDescent="0.3">
      <c r="A403" s="7">
        <v>91590</v>
      </c>
      <c r="B403" s="5" t="s">
        <v>410</v>
      </c>
      <c r="C403" s="6">
        <v>1115.3</v>
      </c>
      <c r="G403" s="12">
        <v>49070</v>
      </c>
      <c r="H403" s="13" t="s">
        <v>1901</v>
      </c>
      <c r="I403" s="34" t="str">
        <f>IFERROR(VLOOKUP(G403,[1]배당!$A:$H,5,0),"-")</f>
        <v>스마트폰</v>
      </c>
    </row>
    <row r="404" spans="1:9" x14ac:dyDescent="0.3">
      <c r="A404" s="7">
        <v>168330</v>
      </c>
      <c r="B404" s="5" t="s">
        <v>411</v>
      </c>
      <c r="C404" s="6">
        <v>1022.50778</v>
      </c>
      <c r="G404" s="14">
        <v>91700</v>
      </c>
      <c r="H404" s="15" t="s">
        <v>2338</v>
      </c>
      <c r="I404" s="34" t="str">
        <f>IFERROR(VLOOKUP(G404,[1]배당!$A:$H,5,0),"-")</f>
        <v>스마트폰</v>
      </c>
    </row>
    <row r="405" spans="1:9" x14ac:dyDescent="0.3">
      <c r="A405" s="7">
        <v>94860</v>
      </c>
      <c r="B405" s="5" t="s">
        <v>412</v>
      </c>
      <c r="C405" s="6">
        <v>574.52876249999997</v>
      </c>
      <c r="G405" s="14">
        <v>357120</v>
      </c>
      <c r="H405" s="15" t="s">
        <v>2146</v>
      </c>
      <c r="I405" s="34" t="str">
        <f>IFERROR(VLOOKUP(G405,[1]배당!$A:$H,5,0),"-")</f>
        <v>금융</v>
      </c>
    </row>
    <row r="406" spans="1:9" x14ac:dyDescent="0.3">
      <c r="A406" s="7">
        <v>253590</v>
      </c>
      <c r="B406" s="5" t="s">
        <v>413</v>
      </c>
      <c r="C406" s="6">
        <v>1392.0574612</v>
      </c>
      <c r="G406" s="14">
        <v>3070</v>
      </c>
      <c r="H406" s="15" t="s">
        <v>2179</v>
      </c>
      <c r="I406" s="34" t="str">
        <f>IFERROR(VLOOKUP(G406,[1]배당!$A:$H,5,0),"-")</f>
        <v>건설</v>
      </c>
    </row>
    <row r="407" spans="1:9" x14ac:dyDescent="0.3">
      <c r="A407" s="7">
        <v>212560</v>
      </c>
      <c r="B407" s="5" t="s">
        <v>414</v>
      </c>
      <c r="C407" s="6">
        <v>493.76018010000001</v>
      </c>
      <c r="G407" s="12">
        <v>82270</v>
      </c>
      <c r="H407" s="13" t="s">
        <v>1999</v>
      </c>
      <c r="I407" s="34" t="str">
        <f>IFERROR(VLOOKUP(G407,[1]배당!$A:$H,5,0),"-")</f>
        <v>헬스케어</v>
      </c>
    </row>
    <row r="408" spans="1:9" x14ac:dyDescent="0.3">
      <c r="A408" s="7">
        <v>95660</v>
      </c>
      <c r="B408" s="5" t="s">
        <v>415</v>
      </c>
      <c r="C408" s="6">
        <v>8042.3074349999997</v>
      </c>
      <c r="G408" s="12">
        <v>95700</v>
      </c>
      <c r="H408" s="13" t="s">
        <v>1954</v>
      </c>
      <c r="I408" s="34" t="str">
        <f>IFERROR(VLOOKUP(G408,[1]배당!$A:$H,5,0),"-")</f>
        <v>헬스케어</v>
      </c>
    </row>
    <row r="409" spans="1:9" x14ac:dyDescent="0.3">
      <c r="A409" s="7">
        <v>42420</v>
      </c>
      <c r="B409" s="5" t="s">
        <v>416</v>
      </c>
      <c r="C409" s="6">
        <v>2178.7890360000001</v>
      </c>
      <c r="G409" s="14">
        <v>235980</v>
      </c>
      <c r="H409" s="15" t="s">
        <v>800</v>
      </c>
      <c r="I409" s="34" t="str">
        <f>IFERROR(VLOOKUP(G409,[1]배당!$A:$H,5,0),"-")</f>
        <v>헬스케어</v>
      </c>
    </row>
    <row r="410" spans="1:9" x14ac:dyDescent="0.3">
      <c r="A410" s="7">
        <v>950220</v>
      </c>
      <c r="B410" s="5" t="s">
        <v>417</v>
      </c>
      <c r="C410" s="6">
        <v>4022.2778254999998</v>
      </c>
      <c r="G410" s="14">
        <v>230360</v>
      </c>
      <c r="H410" s="15" t="s">
        <v>1522</v>
      </c>
      <c r="I410" s="34" t="str">
        <f>IFERROR(VLOOKUP(G410,[1]배당!$A:$H,5,0),"-")</f>
        <v>광고</v>
      </c>
    </row>
    <row r="411" spans="1:9" x14ac:dyDescent="0.3">
      <c r="A411" s="7">
        <v>311390</v>
      </c>
      <c r="B411" s="5" t="s">
        <v>418</v>
      </c>
      <c r="C411" s="6">
        <v>581.84947799999998</v>
      </c>
      <c r="G411" s="14">
        <v>6730</v>
      </c>
      <c r="H411" s="15" t="s">
        <v>1082</v>
      </c>
      <c r="I411" s="34" t="str">
        <f>IFERROR(VLOOKUP(G411,[1]배당!$A:$H,5,0),"-")</f>
        <v>건설</v>
      </c>
    </row>
    <row r="412" spans="1:9" x14ac:dyDescent="0.3">
      <c r="A412" s="7">
        <v>85910</v>
      </c>
      <c r="B412" s="5" t="s">
        <v>419</v>
      </c>
      <c r="C412" s="6">
        <v>622.98374590000003</v>
      </c>
      <c r="G412" s="12">
        <v>95500</v>
      </c>
      <c r="H412" s="13" t="s">
        <v>850</v>
      </c>
      <c r="I412" s="34" t="str">
        <f>IFERROR(VLOOKUP(G412,[1]배당!$A:$H,5,0),"-")</f>
        <v>디스플레이</v>
      </c>
    </row>
    <row r="413" spans="1:9" x14ac:dyDescent="0.3">
      <c r="A413" s="7">
        <v>92730</v>
      </c>
      <c r="B413" s="5" t="s">
        <v>420</v>
      </c>
      <c r="C413" s="6">
        <v>1534.776507</v>
      </c>
      <c r="G413" s="12">
        <v>93050</v>
      </c>
      <c r="H413" s="13" t="s">
        <v>156</v>
      </c>
      <c r="I413" s="34" t="str">
        <f>IFERROR(VLOOKUP(G413,[1]배당!$A:$H,5,0),"-")</f>
        <v>패션</v>
      </c>
    </row>
    <row r="414" spans="1:9" x14ac:dyDescent="0.3">
      <c r="A414" s="7">
        <v>290660</v>
      </c>
      <c r="B414" s="5" t="s">
        <v>421</v>
      </c>
      <c r="C414" s="6">
        <v>273.2167614</v>
      </c>
      <c r="G414" s="14">
        <v>298540</v>
      </c>
      <c r="H414" s="15" t="s">
        <v>578</v>
      </c>
      <c r="I414" s="34" t="str">
        <f>IFERROR(VLOOKUP(G414,[1]배당!$A:$H,5,0),"-")</f>
        <v>패션</v>
      </c>
    </row>
    <row r="415" spans="1:9" x14ac:dyDescent="0.3">
      <c r="A415" s="7">
        <v>306620</v>
      </c>
      <c r="B415" s="5" t="s">
        <v>422</v>
      </c>
      <c r="C415" s="6">
        <v>1327.78213295</v>
      </c>
      <c r="G415" s="12">
        <v>6110</v>
      </c>
      <c r="H415" s="13" t="s">
        <v>1023</v>
      </c>
      <c r="I415" s="34" t="str">
        <f>IFERROR(VLOOKUP(G415,[1]배당!$A:$H,5,0),"-")</f>
        <v>기초소재</v>
      </c>
    </row>
    <row r="416" spans="1:9" x14ac:dyDescent="0.3">
      <c r="A416" s="7">
        <v>153460</v>
      </c>
      <c r="B416" s="5" t="s">
        <v>423</v>
      </c>
      <c r="C416" s="6">
        <v>493.66905839999998</v>
      </c>
      <c r="G416" s="14">
        <v>294090</v>
      </c>
      <c r="H416" s="15" t="s">
        <v>1866</v>
      </c>
      <c r="I416" s="34" t="str">
        <f>IFERROR(VLOOKUP(G416,[1]배당!$A:$H,5,0),"-")</f>
        <v>헬스케어</v>
      </c>
    </row>
    <row r="417" spans="1:9" x14ac:dyDescent="0.3">
      <c r="A417" s="7">
        <v>7390</v>
      </c>
      <c r="B417" s="5" t="s">
        <v>424</v>
      </c>
      <c r="C417" s="6">
        <v>9458.210556</v>
      </c>
      <c r="G417" s="12">
        <v>5090</v>
      </c>
      <c r="H417" s="13" t="s">
        <v>220</v>
      </c>
      <c r="I417" s="34" t="str">
        <f>IFERROR(VLOOKUP(G417,[1]배당!$A:$H,5,0),"-")</f>
        <v>에너지</v>
      </c>
    </row>
    <row r="418" spans="1:9" x14ac:dyDescent="0.3">
      <c r="A418" s="7">
        <v>33640</v>
      </c>
      <c r="B418" s="5" t="s">
        <v>425</v>
      </c>
      <c r="C418" s="6">
        <v>3528.057906</v>
      </c>
      <c r="G418" s="14">
        <v>99190</v>
      </c>
      <c r="H418" s="15" t="s">
        <v>1351</v>
      </c>
      <c r="I418" s="34" t="str">
        <f>IFERROR(VLOOKUP(G418,[1]배당!$A:$H,5,0),"-")</f>
        <v>헬스케어</v>
      </c>
    </row>
    <row r="419" spans="1:9" x14ac:dyDescent="0.3">
      <c r="A419" s="7">
        <v>330860</v>
      </c>
      <c r="B419" s="5" t="s">
        <v>426</v>
      </c>
      <c r="C419" s="6">
        <v>2144.39192</v>
      </c>
      <c r="G419" s="12">
        <v>4890</v>
      </c>
      <c r="H419" s="13" t="s">
        <v>648</v>
      </c>
      <c r="I419" s="34" t="str">
        <f>IFERROR(VLOOKUP(G419,[1]배당!$A:$H,5,0),"-")</f>
        <v>기초소재</v>
      </c>
    </row>
    <row r="420" spans="1:9" x14ac:dyDescent="0.3">
      <c r="A420" s="7">
        <v>5720</v>
      </c>
      <c r="B420" s="5" t="s">
        <v>427</v>
      </c>
      <c r="C420" s="6">
        <v>2141.7590799999998</v>
      </c>
      <c r="G420" s="12">
        <v>432320</v>
      </c>
      <c r="H420" s="13" t="s">
        <v>121</v>
      </c>
      <c r="I420" s="34" t="str">
        <f>IFERROR(VLOOKUP(G420,[1]배당!$A:$H,5,0),"-")</f>
        <v>금융</v>
      </c>
    </row>
    <row r="421" spans="1:9" x14ac:dyDescent="0.3">
      <c r="A421" s="7">
        <v>5725</v>
      </c>
      <c r="B421" s="5" t="s">
        <v>428</v>
      </c>
      <c r="C421" s="6">
        <v>115.03917</v>
      </c>
      <c r="G421" s="14">
        <v>41960</v>
      </c>
      <c r="H421" s="15" t="s">
        <v>2160</v>
      </c>
      <c r="I421" s="34" t="str">
        <f>IFERROR(VLOOKUP(G421,[1]배당!$A:$H,5,0),"-")</f>
        <v>헬스케어</v>
      </c>
    </row>
    <row r="422" spans="1:9" x14ac:dyDescent="0.3">
      <c r="A422" s="7">
        <v>2350</v>
      </c>
      <c r="B422" s="5" t="s">
        <v>429</v>
      </c>
      <c r="C422" s="6">
        <v>6016.3412232000001</v>
      </c>
      <c r="G422" s="14">
        <v>2240</v>
      </c>
      <c r="H422" s="16" t="s">
        <v>316</v>
      </c>
      <c r="I422" s="34" t="str">
        <f>IFERROR(VLOOKUP(G422,[1]배당!$A:$H,5,0),"-")</f>
        <v>기초소재</v>
      </c>
    </row>
    <row r="423" spans="1:9" x14ac:dyDescent="0.3">
      <c r="A423" s="7">
        <v>2355</v>
      </c>
      <c r="B423" s="5" t="s">
        <v>430</v>
      </c>
      <c r="C423" s="6">
        <v>170.625</v>
      </c>
      <c r="G423" s="12">
        <v>319660</v>
      </c>
      <c r="H423" s="13" t="s">
        <v>2412</v>
      </c>
      <c r="I423" s="34" t="str">
        <f>IFERROR(VLOOKUP(G423,[1]배당!$A:$H,5,0),"-")</f>
        <v>반도체</v>
      </c>
    </row>
    <row r="424" spans="1:9" x14ac:dyDescent="0.3">
      <c r="A424" s="7">
        <v>89140</v>
      </c>
      <c r="B424" s="5" t="s">
        <v>431</v>
      </c>
      <c r="C424" s="6">
        <v>625.53537689999996</v>
      </c>
      <c r="G424" s="12">
        <v>67310</v>
      </c>
      <c r="H424" s="13" t="s">
        <v>2442</v>
      </c>
      <c r="I424" s="34" t="str">
        <f>IFERROR(VLOOKUP(G424,[1]배당!$A:$H,5,0),"-")</f>
        <v>반도체</v>
      </c>
    </row>
    <row r="425" spans="1:9" x14ac:dyDescent="0.3">
      <c r="A425" s="7">
        <v>137940</v>
      </c>
      <c r="B425" s="5" t="s">
        <v>432</v>
      </c>
      <c r="C425" s="6">
        <v>426.84940640000002</v>
      </c>
      <c r="G425" s="14">
        <v>210980</v>
      </c>
      <c r="H425" s="15" t="s">
        <v>236</v>
      </c>
      <c r="I425" s="34" t="str">
        <f>IFERROR(VLOOKUP(G425,[1]배당!$A:$H,5,0),"-")</f>
        <v>건설</v>
      </c>
    </row>
    <row r="426" spans="1:9" ht="27" x14ac:dyDescent="0.3">
      <c r="A426" s="7">
        <v>396270</v>
      </c>
      <c r="B426" s="5" t="s">
        <v>433</v>
      </c>
      <c r="C426" s="6">
        <v>1168.049532</v>
      </c>
      <c r="G426" s="14">
        <v>950130</v>
      </c>
      <c r="H426" s="16" t="s">
        <v>1537</v>
      </c>
      <c r="I426" s="34" t="str">
        <f>IFERROR(VLOOKUP(G426,[1]배당!$A:$H,5,0),"-")</f>
        <v>외국계</v>
      </c>
    </row>
    <row r="427" spans="1:9" x14ac:dyDescent="0.3">
      <c r="A427" s="7">
        <v>348210</v>
      </c>
      <c r="B427" s="5" t="s">
        <v>434</v>
      </c>
      <c r="C427" s="6">
        <v>4883.7485969999998</v>
      </c>
      <c r="G427" s="12">
        <v>950210</v>
      </c>
      <c r="H427" s="13" t="s">
        <v>2389</v>
      </c>
      <c r="I427" s="34" t="str">
        <f>IFERROR(VLOOKUP(G427,[1]배당!$A:$H,5,0),"-")</f>
        <v>외국계</v>
      </c>
    </row>
    <row r="428" spans="1:9" x14ac:dyDescent="0.3">
      <c r="A428" s="7">
        <v>225570</v>
      </c>
      <c r="B428" s="5" t="s">
        <v>435</v>
      </c>
      <c r="C428" s="6">
        <v>7891.3312800000003</v>
      </c>
      <c r="G428" s="14">
        <v>400</v>
      </c>
      <c r="H428" s="15" t="s">
        <v>750</v>
      </c>
      <c r="I428" s="34" t="str">
        <f>IFERROR(VLOOKUP(G428,[1]배당!$A:$H,5,0),"-")</f>
        <v>금융</v>
      </c>
    </row>
    <row r="429" spans="1:9" x14ac:dyDescent="0.3">
      <c r="A429" s="7">
        <v>217270</v>
      </c>
      <c r="B429" s="5" t="s">
        <v>436</v>
      </c>
      <c r="C429" s="6">
        <v>5105.1472999999996</v>
      </c>
      <c r="G429" s="14">
        <v>2900</v>
      </c>
      <c r="H429" s="15" t="s">
        <v>277</v>
      </c>
      <c r="I429" s="34" t="str">
        <f>IFERROR(VLOOKUP(G429,[1]배당!$A:$H,5,0),"-")</f>
        <v>농업</v>
      </c>
    </row>
    <row r="430" spans="1:9" x14ac:dyDescent="0.3">
      <c r="A430" s="7">
        <v>251270</v>
      </c>
      <c r="B430" s="5" t="s">
        <v>437</v>
      </c>
      <c r="C430" s="6">
        <v>47102.519096000004</v>
      </c>
      <c r="G430" s="14">
        <v>104460</v>
      </c>
      <c r="H430" s="15" t="s">
        <v>699</v>
      </c>
      <c r="I430" s="34" t="str">
        <f>IFERROR(VLOOKUP(G430,[1]배당!$A:$H,5,0),"-")</f>
        <v>에너지</v>
      </c>
    </row>
    <row r="431" spans="1:9" x14ac:dyDescent="0.3">
      <c r="A431" s="7">
        <v>317860</v>
      </c>
      <c r="B431" s="5" t="s">
        <v>438</v>
      </c>
      <c r="C431" s="6">
        <v>353.93422850000002</v>
      </c>
      <c r="G431" s="14">
        <v>7460</v>
      </c>
      <c r="H431" s="15" t="s">
        <v>1515</v>
      </c>
      <c r="I431" s="34" t="str">
        <f>IFERROR(VLOOKUP(G431,[1]배당!$A:$H,5,0),"-")</f>
        <v>기초소재</v>
      </c>
    </row>
    <row r="432" spans="1:9" x14ac:dyDescent="0.3">
      <c r="A432" s="7">
        <v>104620</v>
      </c>
      <c r="B432" s="5" t="s">
        <v>439</v>
      </c>
      <c r="C432" s="6">
        <v>1163.7103944</v>
      </c>
      <c r="G432" s="14">
        <v>268600</v>
      </c>
      <c r="H432" s="15" t="s">
        <v>1166</v>
      </c>
      <c r="I432" s="34" t="str">
        <f>IFERROR(VLOOKUP(G432,[1]배당!$A:$H,5,0),"-")</f>
        <v>헬스케어</v>
      </c>
    </row>
    <row r="433" spans="1:9" x14ac:dyDescent="0.3">
      <c r="A433" s="7">
        <v>90350</v>
      </c>
      <c r="B433" s="5" t="s">
        <v>440</v>
      </c>
      <c r="C433" s="6">
        <v>1470</v>
      </c>
      <c r="G433" s="12">
        <v>89980</v>
      </c>
      <c r="H433" s="13" t="s">
        <v>1071</v>
      </c>
      <c r="I433" s="34" t="str">
        <f>IFERROR(VLOOKUP(G433,[1]배당!$A:$H,5,0),"-")</f>
        <v>기초소재</v>
      </c>
    </row>
    <row r="434" spans="1:9" x14ac:dyDescent="0.3">
      <c r="A434" s="7">
        <v>90355</v>
      </c>
      <c r="B434" s="5" t="s">
        <v>441</v>
      </c>
      <c r="C434" s="6">
        <v>69.237336999999997</v>
      </c>
      <c r="G434" s="14">
        <v>199800</v>
      </c>
      <c r="H434" s="15" t="s">
        <v>2283</v>
      </c>
      <c r="I434" s="34" t="str">
        <f>IFERROR(VLOOKUP(G434,[1]배당!$A:$H,5,0),"-")</f>
        <v>헬스케어</v>
      </c>
    </row>
    <row r="435" spans="1:9" x14ac:dyDescent="0.3">
      <c r="A435" s="7">
        <v>320</v>
      </c>
      <c r="B435" s="5" t="s">
        <v>442</v>
      </c>
      <c r="C435" s="6">
        <v>1285.2543017</v>
      </c>
      <c r="G435" s="12">
        <v>58650</v>
      </c>
      <c r="H435" s="13" t="s">
        <v>1143</v>
      </c>
      <c r="I435" s="34" t="str">
        <f>IFERROR(VLOOKUP(G435,[1]배당!$A:$H,5,0),"-")</f>
        <v>지주사</v>
      </c>
    </row>
    <row r="436" spans="1:9" x14ac:dyDescent="0.3">
      <c r="A436" s="7">
        <v>325</v>
      </c>
      <c r="B436" s="5" t="s">
        <v>443</v>
      </c>
      <c r="C436" s="6">
        <v>52.852302999999999</v>
      </c>
      <c r="G436" s="14">
        <v>183300</v>
      </c>
      <c r="H436" s="15" t="s">
        <v>2159</v>
      </c>
      <c r="I436" s="34" t="str">
        <f>IFERROR(VLOOKUP(G436,[1]배당!$A:$H,5,0),"-")</f>
        <v>반도체</v>
      </c>
    </row>
    <row r="437" spans="1:9" x14ac:dyDescent="0.3">
      <c r="A437" s="7">
        <v>194700</v>
      </c>
      <c r="B437" s="5" t="s">
        <v>444</v>
      </c>
      <c r="C437" s="6">
        <v>1806.0918624000001</v>
      </c>
      <c r="G437" s="12">
        <v>310210</v>
      </c>
      <c r="H437" s="13" t="s">
        <v>920</v>
      </c>
      <c r="I437" s="34" t="str">
        <f>IFERROR(VLOOKUP(G437,[1]배당!$A:$H,5,0),"-")</f>
        <v>헬스케어</v>
      </c>
    </row>
    <row r="438" spans="1:9" x14ac:dyDescent="0.3">
      <c r="A438" s="7">
        <v>285490</v>
      </c>
      <c r="B438" s="5" t="s">
        <v>445</v>
      </c>
      <c r="C438" s="6">
        <v>2189.197017</v>
      </c>
      <c r="G438" s="23">
        <v>161000</v>
      </c>
      <c r="H438" s="24" t="s">
        <v>1410</v>
      </c>
      <c r="I438" s="34" t="str">
        <f>IFERROR(VLOOKUP(G438,[1]배당!$A:$H,5,0),"-")</f>
        <v>기초소재</v>
      </c>
    </row>
    <row r="439" spans="1:9" x14ac:dyDescent="0.3">
      <c r="A439" s="7">
        <v>229500</v>
      </c>
      <c r="B439" s="5" t="s">
        <v>446</v>
      </c>
      <c r="C439" s="6">
        <v>1152.4296824999999</v>
      </c>
      <c r="G439" s="12">
        <v>33240</v>
      </c>
      <c r="H439" s="13" t="s">
        <v>1944</v>
      </c>
      <c r="I439" s="34" t="str">
        <f>IFERROR(VLOOKUP(G439,[1]배당!$A:$H,5,0),"-")</f>
        <v>스마트폰</v>
      </c>
    </row>
    <row r="440" spans="1:9" x14ac:dyDescent="0.3">
      <c r="A440" s="7">
        <v>106520</v>
      </c>
      <c r="B440" s="5" t="s">
        <v>447</v>
      </c>
      <c r="C440" s="6">
        <v>629.63260170000001</v>
      </c>
      <c r="G440" s="12">
        <v>17810</v>
      </c>
      <c r="H440" s="13" t="s">
        <v>2378</v>
      </c>
      <c r="I440" s="34" t="str">
        <f>IFERROR(VLOOKUP(G440,[1]배당!$A:$H,5,0),"-")</f>
        <v>음식료</v>
      </c>
    </row>
    <row r="441" spans="1:9" x14ac:dyDescent="0.3">
      <c r="A441" s="7">
        <v>376930</v>
      </c>
      <c r="B441" s="5" t="s">
        <v>448</v>
      </c>
      <c r="C441" s="6">
        <v>1116.719175</v>
      </c>
      <c r="G441" s="12">
        <v>25770</v>
      </c>
      <c r="H441" s="13" t="s">
        <v>2496</v>
      </c>
      <c r="I441" s="34" t="str">
        <f>IFERROR(VLOOKUP(G441,[1]배당!$A:$H,5,0),"-")</f>
        <v>인터넷</v>
      </c>
    </row>
    <row r="442" spans="1:9" x14ac:dyDescent="0.3">
      <c r="A442" s="7">
        <v>278650</v>
      </c>
      <c r="B442" s="5" t="s">
        <v>449</v>
      </c>
      <c r="C442" s="6">
        <v>3212.6563948500002</v>
      </c>
      <c r="G442" s="14">
        <v>23160</v>
      </c>
      <c r="H442" s="15" t="s">
        <v>2250</v>
      </c>
      <c r="I442" s="34" t="str">
        <f>IFERROR(VLOOKUP(G442,[1]배당!$A:$H,5,0),"-")</f>
        <v>에너지</v>
      </c>
    </row>
    <row r="443" spans="1:9" x14ac:dyDescent="0.3">
      <c r="A443" s="7">
        <v>6280</v>
      </c>
      <c r="B443" s="5" t="s">
        <v>450</v>
      </c>
      <c r="C443" s="6">
        <v>14549.739809999999</v>
      </c>
      <c r="G443" s="12">
        <v>25860</v>
      </c>
      <c r="H443" s="13" t="s">
        <v>408</v>
      </c>
      <c r="I443" s="34" t="str">
        <f>IFERROR(VLOOKUP(G443,[1]배당!$A:$H,5,0),"-")</f>
        <v>농업</v>
      </c>
    </row>
    <row r="444" spans="1:9" x14ac:dyDescent="0.3">
      <c r="A444" s="7">
        <v>142280</v>
      </c>
      <c r="B444" s="5" t="s">
        <v>451</v>
      </c>
      <c r="C444" s="6">
        <v>1161.4505650000001</v>
      </c>
      <c r="G444" s="14">
        <v>179900</v>
      </c>
      <c r="H444" s="15" t="s">
        <v>1802</v>
      </c>
      <c r="I444" s="34" t="str">
        <f>IFERROR(VLOOKUP(G444,[1]배당!$A:$H,5,0),"-")</f>
        <v>스마트폰</v>
      </c>
    </row>
    <row r="445" spans="1:9" x14ac:dyDescent="0.3">
      <c r="A445" s="7">
        <v>234690</v>
      </c>
      <c r="B445" s="5" t="s">
        <v>452</v>
      </c>
      <c r="C445" s="6">
        <v>1370.4757072</v>
      </c>
      <c r="G445" s="14">
        <v>1060</v>
      </c>
      <c r="H445" s="15" t="s">
        <v>113</v>
      </c>
      <c r="I445" s="34" t="str">
        <f>IFERROR(VLOOKUP(G445,[1]배당!$A:$H,5,0),"-")</f>
        <v>헬스케어</v>
      </c>
    </row>
    <row r="446" spans="1:9" x14ac:dyDescent="0.3">
      <c r="A446" s="7">
        <v>5250</v>
      </c>
      <c r="B446" s="5" t="s">
        <v>453</v>
      </c>
      <c r="C446" s="6">
        <v>7665.5982299999996</v>
      </c>
      <c r="G446" s="12">
        <v>267980</v>
      </c>
      <c r="H446" s="13" t="s">
        <v>789</v>
      </c>
      <c r="I446" s="34" t="str">
        <f>IFERROR(VLOOKUP(G446,[1]배당!$A:$H,5,0),"-")</f>
        <v>음식료</v>
      </c>
    </row>
    <row r="447" spans="1:9" x14ac:dyDescent="0.3">
      <c r="A447" s="7">
        <v>5257</v>
      </c>
      <c r="B447" s="5" t="s">
        <v>454</v>
      </c>
      <c r="C447" s="6">
        <v>264.37187499999999</v>
      </c>
      <c r="G447" s="14">
        <v>4430</v>
      </c>
      <c r="H447" s="15" t="s">
        <v>1194</v>
      </c>
      <c r="I447" s="34" t="str">
        <f>IFERROR(VLOOKUP(G447,[1]배당!$A:$H,5,0),"-")</f>
        <v>기초소재</v>
      </c>
    </row>
    <row r="448" spans="1:9" x14ac:dyDescent="0.3">
      <c r="A448" s="7">
        <v>65560</v>
      </c>
      <c r="B448" s="5" t="s">
        <v>455</v>
      </c>
      <c r="C448" s="6">
        <v>1503.6692125</v>
      </c>
      <c r="G448" s="12">
        <v>27410</v>
      </c>
      <c r="H448" s="13" t="s">
        <v>9</v>
      </c>
      <c r="I448" s="34" t="str">
        <f>IFERROR(VLOOKUP(G448,[1]배당!$A:$H,5,0),"-")</f>
        <v>지주사</v>
      </c>
    </row>
    <row r="449" spans="1:9" x14ac:dyDescent="0.3">
      <c r="A449" s="7">
        <v>4370</v>
      </c>
      <c r="B449" s="5" t="s">
        <v>456</v>
      </c>
      <c r="C449" s="6">
        <v>21319.660209999998</v>
      </c>
      <c r="G449" s="12">
        <v>3220</v>
      </c>
      <c r="H449" s="13" t="s">
        <v>543</v>
      </c>
      <c r="I449" s="34" t="str">
        <f>IFERROR(VLOOKUP(G449,[1]배당!$A:$H,5,0),"-")</f>
        <v>헬스케어</v>
      </c>
    </row>
    <row r="450" spans="1:9" x14ac:dyDescent="0.3">
      <c r="A450" s="7">
        <v>72710</v>
      </c>
      <c r="B450" s="5" t="s">
        <v>457</v>
      </c>
      <c r="C450" s="6">
        <v>3060.9414000000002</v>
      </c>
      <c r="G450" s="14">
        <v>131290</v>
      </c>
      <c r="H450" s="15" t="s">
        <v>2297</v>
      </c>
      <c r="I450" s="34" t="str">
        <f>IFERROR(VLOOKUP(G450,[1]배당!$A:$H,5,0),"-")</f>
        <v>반도체</v>
      </c>
    </row>
    <row r="451" spans="1:9" x14ac:dyDescent="0.3">
      <c r="A451" s="7">
        <v>54050</v>
      </c>
      <c r="B451" s="5" t="s">
        <v>458</v>
      </c>
      <c r="C451" s="6">
        <v>1383.4374143</v>
      </c>
      <c r="G451" s="14">
        <v>336570</v>
      </c>
      <c r="H451" s="15" t="s">
        <v>1714</v>
      </c>
      <c r="I451" s="34" t="str">
        <f>IFERROR(VLOOKUP(G451,[1]배당!$A:$H,5,0),"-")</f>
        <v>헬스케어</v>
      </c>
    </row>
    <row r="452" spans="1:9" x14ac:dyDescent="0.3">
      <c r="A452" s="7">
        <v>69140</v>
      </c>
      <c r="B452" s="5" t="s">
        <v>459</v>
      </c>
      <c r="C452" s="6">
        <v>351.94091565000002</v>
      </c>
      <c r="G452" s="14">
        <v>73570</v>
      </c>
      <c r="H452" s="16" t="s">
        <v>2720</v>
      </c>
      <c r="I452" s="34" t="str">
        <f>IFERROR(VLOOKUP(G452,[1]배당!$A:$H,5,0),"-")</f>
        <v>스마트폰</v>
      </c>
    </row>
    <row r="453" spans="1:9" x14ac:dyDescent="0.3">
      <c r="A453" s="7">
        <v>40160</v>
      </c>
      <c r="B453" s="5" t="s">
        <v>460</v>
      </c>
      <c r="C453" s="6">
        <v>559.37682400000006</v>
      </c>
      <c r="G453" s="12">
        <v>131970</v>
      </c>
      <c r="H453" s="13" t="s">
        <v>659</v>
      </c>
      <c r="I453" s="34" t="str">
        <f>IFERROR(VLOOKUP(G453,[1]배당!$A:$H,5,0),"-")</f>
        <v>반도체</v>
      </c>
    </row>
    <row r="454" spans="1:9" x14ac:dyDescent="0.3">
      <c r="A454" s="7">
        <v>332290</v>
      </c>
      <c r="B454" s="5" t="s">
        <v>461</v>
      </c>
      <c r="C454" s="6">
        <v>464.79258814999997</v>
      </c>
      <c r="G454" s="12">
        <v>299030</v>
      </c>
      <c r="H454" s="13" t="s">
        <v>2441</v>
      </c>
      <c r="I454" s="34" t="str">
        <f>IFERROR(VLOOKUP(G454,[1]배당!$A:$H,5,0),"-")</f>
        <v>배터리</v>
      </c>
    </row>
    <row r="455" spans="1:9" x14ac:dyDescent="0.3">
      <c r="A455" s="7">
        <v>348340</v>
      </c>
      <c r="B455" s="5" t="s">
        <v>462</v>
      </c>
      <c r="C455" s="6">
        <v>1276.437214</v>
      </c>
      <c r="G455" s="12">
        <v>99430</v>
      </c>
      <c r="H455" s="13" t="s">
        <v>894</v>
      </c>
      <c r="I455" s="34" t="str">
        <f>IFERROR(VLOOKUP(G455,[1]배당!$A:$H,5,0),"-")</f>
        <v>헬스케어</v>
      </c>
    </row>
    <row r="456" spans="1:9" x14ac:dyDescent="0.3">
      <c r="A456" s="7">
        <v>60260</v>
      </c>
      <c r="B456" s="5" t="s">
        <v>463</v>
      </c>
      <c r="C456" s="6">
        <v>304.64740103999998</v>
      </c>
      <c r="G456" s="14">
        <v>3800</v>
      </c>
      <c r="H456" s="15" t="s">
        <v>1490</v>
      </c>
      <c r="I456" s="34" t="str">
        <f>IFERROR(VLOOKUP(G456,[1]배당!$A:$H,5,0),"-")</f>
        <v>건설</v>
      </c>
    </row>
    <row r="457" spans="1:9" x14ac:dyDescent="0.3">
      <c r="A457" s="7">
        <v>12340</v>
      </c>
      <c r="B457" s="5" t="s">
        <v>464</v>
      </c>
      <c r="C457" s="6">
        <v>758.70048240000006</v>
      </c>
      <c r="G457" s="12">
        <v>145990</v>
      </c>
      <c r="H457" s="13" t="s">
        <v>1025</v>
      </c>
      <c r="I457" s="34" t="str">
        <f>IFERROR(VLOOKUP(G457,[1]배당!$A:$H,5,0),"-")</f>
        <v>음식료</v>
      </c>
    </row>
    <row r="458" spans="1:9" x14ac:dyDescent="0.3">
      <c r="A458" s="7">
        <v>214870</v>
      </c>
      <c r="B458" s="5" t="s">
        <v>465</v>
      </c>
      <c r="C458" s="6">
        <v>3592.4843639999999</v>
      </c>
      <c r="G458" s="12">
        <v>84990</v>
      </c>
      <c r="H458" s="13" t="s">
        <v>2607</v>
      </c>
      <c r="I458" s="34" t="str">
        <f>IFERROR(VLOOKUP(G458,[1]배당!$A:$H,5,0),"-")</f>
        <v>헬스케어</v>
      </c>
    </row>
    <row r="459" spans="1:9" x14ac:dyDescent="0.3">
      <c r="A459" s="7">
        <v>270870</v>
      </c>
      <c r="B459" s="5" t="s">
        <v>466</v>
      </c>
      <c r="C459" s="6">
        <v>979.82385599999998</v>
      </c>
      <c r="G459" s="12">
        <v>91810</v>
      </c>
      <c r="H459" s="13" t="s">
        <v>2307</v>
      </c>
      <c r="I459" s="34" t="str">
        <f>IFERROR(VLOOKUP(G459,[1]배당!$A:$H,5,0),"-")</f>
        <v>운송</v>
      </c>
    </row>
    <row r="460" spans="1:9" x14ac:dyDescent="0.3">
      <c r="A460" s="7">
        <v>144960</v>
      </c>
      <c r="B460" s="5" t="s">
        <v>467</v>
      </c>
      <c r="C460" s="6">
        <v>1507.395528</v>
      </c>
      <c r="G460" s="12">
        <v>950220</v>
      </c>
      <c r="H460" s="13" t="s">
        <v>417</v>
      </c>
      <c r="I460" s="34" t="str">
        <f>IFERROR(VLOOKUP(G460,[1]배당!$A:$H,5,0),"-")</f>
        <v>외국계</v>
      </c>
    </row>
    <row r="461" spans="1:9" x14ac:dyDescent="0.3">
      <c r="A461" s="7">
        <v>85670</v>
      </c>
      <c r="B461" s="5" t="s">
        <v>468</v>
      </c>
      <c r="C461" s="6">
        <v>1595.4227226999999</v>
      </c>
      <c r="G461" s="14">
        <v>226320</v>
      </c>
      <c r="H461" s="15" t="s">
        <v>1936</v>
      </c>
      <c r="I461" s="34" t="str">
        <f>IFERROR(VLOOKUP(G461,[1]배당!$A:$H,5,0),"-")</f>
        <v>화장품</v>
      </c>
    </row>
    <row r="462" spans="1:9" x14ac:dyDescent="0.3">
      <c r="A462" s="7">
        <v>64260</v>
      </c>
      <c r="B462" s="5" t="s">
        <v>470</v>
      </c>
      <c r="C462" s="6">
        <v>3461.2418080000002</v>
      </c>
      <c r="G462" s="14">
        <v>33290</v>
      </c>
      <c r="H462" s="15" t="s">
        <v>2189</v>
      </c>
      <c r="I462" s="34" t="str">
        <f>IFERROR(VLOOKUP(G462,[1]배당!$A:$H,5,0),"-")</f>
        <v>패션</v>
      </c>
    </row>
    <row r="463" spans="1:9" x14ac:dyDescent="0.3">
      <c r="A463" s="7">
        <v>93640</v>
      </c>
      <c r="B463" s="5" t="s">
        <v>471</v>
      </c>
      <c r="C463" s="6">
        <v>861.26533600000005</v>
      </c>
      <c r="G463" s="12">
        <v>102460</v>
      </c>
      <c r="H463" s="13" t="s">
        <v>1864</v>
      </c>
      <c r="I463" s="34" t="str">
        <f>IFERROR(VLOOKUP(G463,[1]배당!$A:$H,5,0),"-")</f>
        <v>헬스케어</v>
      </c>
    </row>
    <row r="464" spans="1:9" x14ac:dyDescent="0.3">
      <c r="A464" s="7">
        <v>340360</v>
      </c>
      <c r="B464" s="5" t="s">
        <v>472</v>
      </c>
      <c r="C464" s="6">
        <v>368.20802759999998</v>
      </c>
      <c r="G464" s="14">
        <v>53210</v>
      </c>
      <c r="H464" s="15" t="s">
        <v>1207</v>
      </c>
      <c r="I464" s="34" t="str">
        <f>IFERROR(VLOOKUP(G464,[1]배당!$A:$H,5,0),"-")</f>
        <v>방송미디어</v>
      </c>
    </row>
    <row r="465" spans="1:9" x14ac:dyDescent="0.3">
      <c r="A465" s="7">
        <v>39560</v>
      </c>
      <c r="B465" s="5" t="s">
        <v>473</v>
      </c>
      <c r="C465" s="6">
        <v>1413.3955563</v>
      </c>
      <c r="G465" s="12">
        <v>8490</v>
      </c>
      <c r="H465" s="13" t="s">
        <v>1105</v>
      </c>
      <c r="I465" s="34" t="str">
        <f>IFERROR(VLOOKUP(G465,[1]배당!$A:$H,5,0),"-")</f>
        <v>헬스케어</v>
      </c>
    </row>
    <row r="466" spans="1:9" x14ac:dyDescent="0.3">
      <c r="A466" s="7">
        <v>58730</v>
      </c>
      <c r="B466" s="5" t="s">
        <v>474</v>
      </c>
      <c r="C466" s="6">
        <v>866.07341565000002</v>
      </c>
      <c r="G466" s="14">
        <v>5180</v>
      </c>
      <c r="H466" s="15" t="s">
        <v>979</v>
      </c>
      <c r="I466" s="34" t="str">
        <f>IFERROR(VLOOKUP(G466,[1]배당!$A:$H,5,0),"-")</f>
        <v>음식료</v>
      </c>
    </row>
    <row r="467" spans="1:9" x14ac:dyDescent="0.3">
      <c r="A467" s="7">
        <v>298870</v>
      </c>
      <c r="B467" s="5" t="s">
        <v>475</v>
      </c>
      <c r="C467" s="6">
        <v>3130</v>
      </c>
      <c r="G467" s="14">
        <v>289220</v>
      </c>
      <c r="H467" s="15" t="s">
        <v>1942</v>
      </c>
      <c r="I467" s="34" t="str">
        <f>IFERROR(VLOOKUP(G467,[1]배당!$A:$H,5,0),"-")</f>
        <v>광고</v>
      </c>
    </row>
    <row r="468" spans="1:9" x14ac:dyDescent="0.3">
      <c r="A468" s="7">
        <v>30210</v>
      </c>
      <c r="B468" s="5" t="s">
        <v>476</v>
      </c>
      <c r="C468" s="6">
        <v>1553.087869</v>
      </c>
      <c r="G468" s="14">
        <v>7690</v>
      </c>
      <c r="H468" s="15" t="s">
        <v>342</v>
      </c>
      <c r="I468" s="34" t="str">
        <f>IFERROR(VLOOKUP(G468,[1]배당!$A:$H,5,0),"-")</f>
        <v>기초소재</v>
      </c>
    </row>
    <row r="469" spans="1:9" x14ac:dyDescent="0.3">
      <c r="A469" s="7">
        <v>23590</v>
      </c>
      <c r="B469" s="5" t="s">
        <v>477</v>
      </c>
      <c r="C469" s="6">
        <v>8367.6240705</v>
      </c>
      <c r="G469" s="12">
        <v>60150</v>
      </c>
      <c r="H469" s="13" t="s">
        <v>1891</v>
      </c>
      <c r="I469" s="34" t="str">
        <f>IFERROR(VLOOKUP(G469,[1]배당!$A:$H,5,0),"-")</f>
        <v>건설</v>
      </c>
    </row>
    <row r="470" spans="1:9" x14ac:dyDescent="0.3">
      <c r="A470" s="7">
        <v>32190</v>
      </c>
      <c r="B470" s="5" t="s">
        <v>478</v>
      </c>
      <c r="C470" s="6">
        <v>12887.95</v>
      </c>
      <c r="G470" s="14">
        <v>1530</v>
      </c>
      <c r="H470" s="15" t="s">
        <v>44</v>
      </c>
      <c r="I470" s="34" t="str">
        <f>IFERROR(VLOOKUP(G470,[1]배당!$A:$H,5,0),"-")</f>
        <v>패션</v>
      </c>
    </row>
    <row r="471" spans="1:9" x14ac:dyDescent="0.3">
      <c r="A471" s="7">
        <v>323350</v>
      </c>
      <c r="B471" s="5" t="s">
        <v>479</v>
      </c>
      <c r="C471" s="6">
        <v>467.92500000000001</v>
      </c>
      <c r="G471" s="12">
        <v>92040</v>
      </c>
      <c r="H471" s="13" t="s">
        <v>1328</v>
      </c>
      <c r="I471" s="34" t="str">
        <f>IFERROR(VLOOKUP(G471,[1]배당!$A:$H,5,0),"-")</f>
        <v>헬스케어</v>
      </c>
    </row>
    <row r="472" spans="1:9" x14ac:dyDescent="0.3">
      <c r="A472" s="7">
        <v>68240</v>
      </c>
      <c r="B472" s="5" t="s">
        <v>480</v>
      </c>
      <c r="C472" s="6">
        <v>4852.4726600000004</v>
      </c>
      <c r="G472" s="12">
        <v>58610</v>
      </c>
      <c r="H472" s="13" t="s">
        <v>1477</v>
      </c>
      <c r="I472" s="34" t="str">
        <f>IFERROR(VLOOKUP(G472,[1]배당!$A:$H,5,0),"-")</f>
        <v>기계</v>
      </c>
    </row>
    <row r="473" spans="1:9" x14ac:dyDescent="0.3">
      <c r="A473" s="7">
        <v>145210</v>
      </c>
      <c r="B473" s="5" t="s">
        <v>481</v>
      </c>
      <c r="C473" s="6">
        <v>532.54818639999996</v>
      </c>
      <c r="G473" s="12">
        <v>29960</v>
      </c>
      <c r="H473" s="13" t="s">
        <v>2177</v>
      </c>
      <c r="I473" s="34" t="str">
        <f>IFERROR(VLOOKUP(G473,[1]배당!$A:$H,5,0),"-")</f>
        <v>건설</v>
      </c>
    </row>
    <row r="474" spans="1:9" x14ac:dyDescent="0.3">
      <c r="A474" s="7">
        <v>271850</v>
      </c>
      <c r="B474" s="5" t="s">
        <v>482</v>
      </c>
      <c r="C474" s="6">
        <v>54.187027700000002</v>
      </c>
      <c r="G474" s="12">
        <v>51500</v>
      </c>
      <c r="H474" s="13" t="s">
        <v>28</v>
      </c>
      <c r="I474" s="34" t="str">
        <f>IFERROR(VLOOKUP(G474,[1]배당!$A:$H,5,0),"-")</f>
        <v>음식료</v>
      </c>
    </row>
    <row r="475" spans="1:9" x14ac:dyDescent="0.3">
      <c r="A475" s="7">
        <v>19680</v>
      </c>
      <c r="B475" s="5" t="s">
        <v>483</v>
      </c>
      <c r="C475" s="6">
        <v>2181.0983875000002</v>
      </c>
      <c r="G475" s="14">
        <v>14620</v>
      </c>
      <c r="H475" s="15" t="s">
        <v>1114</v>
      </c>
      <c r="I475" s="34" t="str">
        <f>IFERROR(VLOOKUP(G475,[1]배당!$A:$H,5,0),"-")</f>
        <v>에너지</v>
      </c>
    </row>
    <row r="476" spans="1:9" x14ac:dyDescent="0.3">
      <c r="A476" s="7">
        <v>19685</v>
      </c>
      <c r="B476" s="5" t="s">
        <v>484</v>
      </c>
      <c r="C476" s="6">
        <v>320.54533500000002</v>
      </c>
      <c r="G476" s="23">
        <v>15750</v>
      </c>
      <c r="H476" s="24" t="s">
        <v>1124</v>
      </c>
      <c r="I476" s="34" t="str">
        <f>IFERROR(VLOOKUP(G476,[1]배당!$A:$H,5,0),"-")</f>
        <v>자동차</v>
      </c>
    </row>
    <row r="477" spans="1:9" x14ac:dyDescent="0.3">
      <c r="A477" s="7">
        <v>6370</v>
      </c>
      <c r="B477" s="5" t="s">
        <v>485</v>
      </c>
      <c r="C477" s="6">
        <v>1076.7502945000001</v>
      </c>
      <c r="G477" s="12">
        <v>119610</v>
      </c>
      <c r="H477" s="13" t="s">
        <v>1902</v>
      </c>
      <c r="I477" s="34" t="str">
        <f>IFERROR(VLOOKUP(G477,[1]배당!$A:$H,5,0),"-")</f>
        <v>헬스케어</v>
      </c>
    </row>
    <row r="478" spans="1:9" x14ac:dyDescent="0.3">
      <c r="A478" s="7">
        <v>8060</v>
      </c>
      <c r="B478" s="5" t="s">
        <v>486</v>
      </c>
      <c r="C478" s="6">
        <v>2053.7430899999999</v>
      </c>
      <c r="G478" s="14">
        <v>107600</v>
      </c>
      <c r="H478" s="15" t="s">
        <v>1075</v>
      </c>
      <c r="I478" s="34" t="str">
        <f>IFERROR(VLOOKUP(G478,[1]배당!$A:$H,5,0),"-")</f>
        <v>배터리</v>
      </c>
    </row>
    <row r="479" spans="1:9" x14ac:dyDescent="0.3">
      <c r="A479" s="5" t="s">
        <v>487</v>
      </c>
      <c r="B479" s="5" t="s">
        <v>488</v>
      </c>
      <c r="C479" s="6">
        <v>112.2642582</v>
      </c>
      <c r="G479" s="12">
        <v>214870</v>
      </c>
      <c r="H479" s="13" t="s">
        <v>465</v>
      </c>
      <c r="I479" s="34" t="str">
        <f>IFERROR(VLOOKUP(G479,[1]배당!$A:$H,5,0),"-")</f>
        <v>헬스케어</v>
      </c>
    </row>
    <row r="480" spans="1:9" x14ac:dyDescent="0.3">
      <c r="A480" s="7">
        <v>353200</v>
      </c>
      <c r="B480" s="5" t="s">
        <v>489</v>
      </c>
      <c r="C480" s="6">
        <v>9661.0088374999996</v>
      </c>
      <c r="G480" s="12">
        <v>123890</v>
      </c>
      <c r="H480" s="13" t="s">
        <v>2488</v>
      </c>
      <c r="I480" s="34" t="str">
        <f>IFERROR(VLOOKUP(G480,[1]배당!$A:$H,5,0),"-")</f>
        <v>금융</v>
      </c>
    </row>
    <row r="481" spans="1:9" x14ac:dyDescent="0.3">
      <c r="A481" s="5" t="s">
        <v>490</v>
      </c>
      <c r="B481" s="5" t="s">
        <v>491</v>
      </c>
      <c r="C481" s="6">
        <v>205.15131009999999</v>
      </c>
      <c r="G481" s="14">
        <v>33270</v>
      </c>
      <c r="H481" s="15" t="s">
        <v>1749</v>
      </c>
      <c r="I481" s="34" t="str">
        <f>IFERROR(VLOOKUP(G481,[1]배당!$A:$H,5,0),"-")</f>
        <v>헬스케어</v>
      </c>
    </row>
    <row r="482" spans="1:9" x14ac:dyDescent="0.3">
      <c r="A482" s="7">
        <v>490</v>
      </c>
      <c r="B482" s="5" t="s">
        <v>492</v>
      </c>
      <c r="C482" s="6">
        <v>3183.0030820000002</v>
      </c>
      <c r="G482" s="14">
        <v>7570</v>
      </c>
      <c r="H482" s="15" t="s">
        <v>1925</v>
      </c>
      <c r="I482" s="34" t="str">
        <f>IFERROR(VLOOKUP(G482,[1]배당!$A:$H,5,0),"-")</f>
        <v>헬스케어</v>
      </c>
    </row>
    <row r="483" spans="1:9" x14ac:dyDescent="0.3">
      <c r="A483" s="7">
        <v>178600</v>
      </c>
      <c r="B483" s="5" t="s">
        <v>493</v>
      </c>
      <c r="C483" s="6">
        <v>137.04768000000001</v>
      </c>
      <c r="G483" s="14">
        <v>91120</v>
      </c>
      <c r="H483" s="15" t="s">
        <v>1862</v>
      </c>
      <c r="I483" s="34" t="str">
        <f>IFERROR(VLOOKUP(G483,[1]배당!$A:$H,5,0),"-")</f>
        <v>스마트폰</v>
      </c>
    </row>
    <row r="484" spans="1:9" x14ac:dyDescent="0.3">
      <c r="A484" s="7">
        <v>20400</v>
      </c>
      <c r="B484" s="5" t="s">
        <v>494</v>
      </c>
      <c r="C484" s="6">
        <v>281.60335780000003</v>
      </c>
      <c r="G484" s="12">
        <v>306200</v>
      </c>
      <c r="H484" s="13" t="s">
        <v>1140</v>
      </c>
      <c r="I484" s="34" t="str">
        <f>IFERROR(VLOOKUP(G484,[1]배당!$A:$H,5,0),"-")</f>
        <v>기초소재</v>
      </c>
    </row>
    <row r="485" spans="1:9" x14ac:dyDescent="0.3">
      <c r="A485" s="7">
        <v>8830</v>
      </c>
      <c r="B485" s="5" t="s">
        <v>495</v>
      </c>
      <c r="C485" s="6">
        <v>603.96134400000005</v>
      </c>
      <c r="G485" s="14">
        <v>53030</v>
      </c>
      <c r="H485" s="16" t="s">
        <v>882</v>
      </c>
      <c r="I485" s="34" t="str">
        <f>IFERROR(VLOOKUP(G485,[1]배당!$A:$H,5,0),"-")</f>
        <v>헬스케어</v>
      </c>
    </row>
    <row r="486" spans="1:9" x14ac:dyDescent="0.3">
      <c r="A486" s="7">
        <v>48470</v>
      </c>
      <c r="B486" s="5" t="s">
        <v>496</v>
      </c>
      <c r="C486" s="6">
        <v>400</v>
      </c>
      <c r="G486" s="14">
        <v>328130</v>
      </c>
      <c r="H486" s="15" t="s">
        <v>762</v>
      </c>
      <c r="I486" s="34" t="str">
        <f>IFERROR(VLOOKUP(G486,[1]배당!$A:$H,5,0),"-")</f>
        <v>헬스케어</v>
      </c>
    </row>
    <row r="487" spans="1:9" x14ac:dyDescent="0.3">
      <c r="A487" s="7">
        <v>8110</v>
      </c>
      <c r="B487" s="5" t="s">
        <v>497</v>
      </c>
      <c r="C487" s="6">
        <v>960.92494520000002</v>
      </c>
      <c r="G487" s="12">
        <v>38500</v>
      </c>
      <c r="H487" s="13" t="s">
        <v>1054</v>
      </c>
      <c r="I487" s="34" t="str">
        <f>IFERROR(VLOOKUP(G487,[1]배당!$A:$H,5,0),"-")</f>
        <v>건설</v>
      </c>
    </row>
    <row r="488" spans="1:9" x14ac:dyDescent="0.3">
      <c r="A488" s="7">
        <v>4780</v>
      </c>
      <c r="B488" s="5" t="s">
        <v>498</v>
      </c>
      <c r="C488" s="6">
        <v>687.01819680000006</v>
      </c>
      <c r="G488" s="14">
        <v>286940</v>
      </c>
      <c r="H488" s="15" t="s">
        <v>753</v>
      </c>
      <c r="I488" s="34" t="str">
        <f>IFERROR(VLOOKUP(G488,[1]배당!$A:$H,5,0),"-")</f>
        <v>인터넷</v>
      </c>
    </row>
    <row r="489" spans="1:9" x14ac:dyDescent="0.3">
      <c r="A489" s="7">
        <v>5750</v>
      </c>
      <c r="B489" s="5" t="s">
        <v>499</v>
      </c>
      <c r="C489" s="6">
        <v>613.53843199999994</v>
      </c>
      <c r="G489" s="14">
        <v>33640</v>
      </c>
      <c r="H489" s="15" t="s">
        <v>425</v>
      </c>
      <c r="I489" s="34" t="str">
        <f>IFERROR(VLOOKUP(G489,[1]배당!$A:$H,5,0),"-")</f>
        <v>반도체</v>
      </c>
    </row>
    <row r="490" spans="1:9" x14ac:dyDescent="0.3">
      <c r="A490" s="7">
        <v>17650</v>
      </c>
      <c r="B490" s="5" t="s">
        <v>500</v>
      </c>
      <c r="C490" s="6">
        <v>817.2</v>
      </c>
      <c r="G490" s="12">
        <v>183190</v>
      </c>
      <c r="H490" s="13" t="s">
        <v>1333</v>
      </c>
      <c r="I490" s="34" t="str">
        <f>IFERROR(VLOOKUP(G490,[1]배당!$A:$H,5,0),"-")</f>
        <v>건설</v>
      </c>
    </row>
    <row r="491" spans="1:9" x14ac:dyDescent="0.3">
      <c r="A491" s="7">
        <v>6570</v>
      </c>
      <c r="B491" s="5" t="s">
        <v>501</v>
      </c>
      <c r="C491" s="6">
        <v>527.54624999999999</v>
      </c>
      <c r="G491" s="12">
        <v>104830</v>
      </c>
      <c r="H491" s="13" t="s">
        <v>1708</v>
      </c>
      <c r="I491" s="34" t="str">
        <f>IFERROR(VLOOKUP(G491,[1]배당!$A:$H,5,0),"-")</f>
        <v>반도체</v>
      </c>
    </row>
    <row r="492" spans="1:9" x14ac:dyDescent="0.3">
      <c r="A492" s="7">
        <v>7720</v>
      </c>
      <c r="B492" s="5" t="s">
        <v>502</v>
      </c>
      <c r="C492" s="6">
        <v>735.84328500000004</v>
      </c>
      <c r="G492" s="14">
        <v>5500</v>
      </c>
      <c r="H492" s="15" t="s">
        <v>1050</v>
      </c>
      <c r="I492" s="34" t="str">
        <f>IFERROR(VLOOKUP(G492,[1]배당!$A:$H,5,0),"-")</f>
        <v>헬스케어</v>
      </c>
    </row>
    <row r="493" spans="1:9" x14ac:dyDescent="0.3">
      <c r="A493" s="7">
        <v>389260</v>
      </c>
      <c r="B493" s="5" t="s">
        <v>503</v>
      </c>
      <c r="C493" s="6">
        <v>2932.6</v>
      </c>
      <c r="G493" s="14">
        <v>115450</v>
      </c>
      <c r="H493" s="15" t="s">
        <v>93</v>
      </c>
      <c r="I493" s="34" t="str">
        <f>IFERROR(VLOOKUP(G493,[1]배당!$A:$H,5,0),"-")</f>
        <v>헬스케어</v>
      </c>
    </row>
    <row r="494" spans="1:9" x14ac:dyDescent="0.3">
      <c r="A494" s="7">
        <v>317850</v>
      </c>
      <c r="B494" s="5" t="s">
        <v>504</v>
      </c>
      <c r="C494" s="6">
        <v>986.44376999999997</v>
      </c>
      <c r="G494" s="12">
        <v>7660</v>
      </c>
      <c r="H494" s="13" t="s">
        <v>1846</v>
      </c>
      <c r="I494" s="34" t="str">
        <f>IFERROR(VLOOKUP(G494,[1]배당!$A:$H,5,0),"-")</f>
        <v>PCB</v>
      </c>
    </row>
    <row r="495" spans="1:9" x14ac:dyDescent="0.3">
      <c r="A495" s="7">
        <v>290670</v>
      </c>
      <c r="B495" s="5" t="s">
        <v>505</v>
      </c>
      <c r="C495" s="6">
        <v>5023.3289999999997</v>
      </c>
      <c r="G495" s="12">
        <v>179290</v>
      </c>
      <c r="H495" s="13" t="s">
        <v>1591</v>
      </c>
      <c r="I495" s="34" t="str">
        <f>IFERROR(VLOOKUP(G495,[1]배당!$A:$H,5,0),"-")</f>
        <v>헬스케어</v>
      </c>
    </row>
    <row r="496" spans="1:9" x14ac:dyDescent="0.3">
      <c r="A496" s="7">
        <v>78140</v>
      </c>
      <c r="B496" s="5" t="s">
        <v>506</v>
      </c>
      <c r="C496" s="6">
        <v>869.18779359999996</v>
      </c>
      <c r="G496" s="12">
        <v>50890</v>
      </c>
      <c r="H496" s="13" t="s">
        <v>1290</v>
      </c>
      <c r="I496" s="34" t="str">
        <f>IFERROR(VLOOKUP(G496,[1]배당!$A:$H,5,0),"-")</f>
        <v>통신</v>
      </c>
    </row>
    <row r="497" spans="1:9" x14ac:dyDescent="0.3">
      <c r="A497" s="7">
        <v>1680</v>
      </c>
      <c r="B497" s="5" t="s">
        <v>507</v>
      </c>
      <c r="C497" s="6">
        <v>7328.0572874999998</v>
      </c>
      <c r="G497" s="14">
        <v>372170</v>
      </c>
      <c r="H497" s="15" t="s">
        <v>1809</v>
      </c>
      <c r="I497" s="34" t="str">
        <f>IFERROR(VLOOKUP(G497,[1]배당!$A:$H,5,0),"-")</f>
        <v>배터리</v>
      </c>
    </row>
    <row r="498" spans="1:9" x14ac:dyDescent="0.3">
      <c r="A498" s="7">
        <v>1685</v>
      </c>
      <c r="B498" s="5" t="s">
        <v>508</v>
      </c>
      <c r="C498" s="6">
        <v>211.014342</v>
      </c>
      <c r="G498" s="14">
        <v>2310</v>
      </c>
      <c r="H498" s="15" t="s">
        <v>1334</v>
      </c>
      <c r="I498" s="34" t="str">
        <f>IFERROR(VLOOKUP(G498,[1]배당!$A:$H,5,0),"-")</f>
        <v>종이</v>
      </c>
    </row>
    <row r="499" spans="1:9" x14ac:dyDescent="0.3">
      <c r="A499" s="7">
        <v>84690</v>
      </c>
      <c r="B499" s="5" t="s">
        <v>509</v>
      </c>
      <c r="C499" s="6">
        <v>2770.259157</v>
      </c>
      <c r="G499" s="12">
        <v>3920</v>
      </c>
      <c r="H499" s="13" t="s">
        <v>406</v>
      </c>
      <c r="I499" s="34" t="str">
        <f>IFERROR(VLOOKUP(G499,[1]배당!$A:$H,5,0),"-")</f>
        <v>음식료</v>
      </c>
    </row>
    <row r="500" spans="1:9" x14ac:dyDescent="0.3">
      <c r="A500" s="7">
        <v>84695</v>
      </c>
      <c r="B500" s="5" t="s">
        <v>510</v>
      </c>
      <c r="C500" s="6">
        <v>82.030683600000003</v>
      </c>
      <c r="G500" s="12">
        <v>162300</v>
      </c>
      <c r="H500" s="13" t="s">
        <v>2715</v>
      </c>
      <c r="I500" s="34" t="str">
        <f>IFERROR(VLOOKUP(G500,[1]배당!$A:$H,5,0),"-")</f>
        <v>기초소재</v>
      </c>
    </row>
    <row r="501" spans="1:9" x14ac:dyDescent="0.3">
      <c r="A501" s="7">
        <v>36480</v>
      </c>
      <c r="B501" s="5" t="s">
        <v>511</v>
      </c>
      <c r="C501" s="6">
        <v>376.96</v>
      </c>
      <c r="G501" s="14">
        <v>16800</v>
      </c>
      <c r="H501" s="15" t="s">
        <v>2351</v>
      </c>
      <c r="I501" s="34" t="str">
        <f>IFERROR(VLOOKUP(G501,[1]배당!$A:$H,5,0),"-")</f>
        <v>건설</v>
      </c>
    </row>
    <row r="502" spans="1:9" x14ac:dyDescent="0.3">
      <c r="A502" s="7">
        <v>128820</v>
      </c>
      <c r="B502" s="5" t="s">
        <v>512</v>
      </c>
      <c r="C502" s="6">
        <v>1689.5451032999999</v>
      </c>
      <c r="G502" s="12">
        <v>319400</v>
      </c>
      <c r="H502" s="13" t="s">
        <v>2618</v>
      </c>
      <c r="I502" s="34" t="str">
        <f>IFERROR(VLOOKUP(G502,[1]배당!$A:$H,5,0),"-")</f>
        <v>기계</v>
      </c>
    </row>
    <row r="503" spans="1:9" x14ac:dyDescent="0.3">
      <c r="A503" s="7">
        <v>117580</v>
      </c>
      <c r="B503" s="5" t="s">
        <v>513</v>
      </c>
      <c r="C503" s="6">
        <v>2406.25</v>
      </c>
      <c r="G503" s="12">
        <v>243070</v>
      </c>
      <c r="H503" s="13" t="s">
        <v>2695</v>
      </c>
      <c r="I503" s="34" t="str">
        <f>IFERROR(VLOOKUP(G503,[1]배당!$A:$H,5,0),"-")</f>
        <v>헬스케어</v>
      </c>
    </row>
    <row r="504" spans="1:9" x14ac:dyDescent="0.3">
      <c r="A504" s="7">
        <v>25440</v>
      </c>
      <c r="B504" s="5" t="s">
        <v>514</v>
      </c>
      <c r="C504" s="6">
        <v>852.15</v>
      </c>
      <c r="G504" s="12">
        <v>140410</v>
      </c>
      <c r="H504" s="13" t="s">
        <v>814</v>
      </c>
      <c r="I504" s="34" t="str">
        <f>IFERROR(VLOOKUP(G504,[1]배당!$A:$H,5,0),"-")</f>
        <v>헬스케어</v>
      </c>
    </row>
    <row r="505" spans="1:9" x14ac:dyDescent="0.3">
      <c r="A505" s="7">
        <v>27830</v>
      </c>
      <c r="B505" s="5" t="s">
        <v>515</v>
      </c>
      <c r="C505" s="6">
        <v>1012</v>
      </c>
      <c r="G505" s="14">
        <v>16590</v>
      </c>
      <c r="H505" s="15" t="s">
        <v>1228</v>
      </c>
      <c r="I505" s="34" t="str">
        <f>IFERROR(VLOOKUP(G505,[1]배당!$A:$H,5,0),"-")</f>
        <v>종이</v>
      </c>
    </row>
    <row r="506" spans="1:9" x14ac:dyDescent="0.3">
      <c r="A506" s="7">
        <v>104040</v>
      </c>
      <c r="B506" s="5" t="s">
        <v>516</v>
      </c>
      <c r="C506" s="6">
        <v>480.47466335000001</v>
      </c>
      <c r="G506" s="12">
        <v>64260</v>
      </c>
      <c r="H506" s="13" t="s">
        <v>470</v>
      </c>
      <c r="I506" s="34" t="str">
        <f>IFERROR(VLOOKUP(G506,[1]배당!$A:$H,5,0),"-")</f>
        <v>인터넷</v>
      </c>
    </row>
    <row r="507" spans="1:9" x14ac:dyDescent="0.3">
      <c r="A507" s="7">
        <v>129920</v>
      </c>
      <c r="B507" s="5" t="s">
        <v>517</v>
      </c>
      <c r="C507" s="6">
        <v>1131.4918725</v>
      </c>
      <c r="G507" s="14">
        <v>151860</v>
      </c>
      <c r="H507" s="15" t="s">
        <v>133</v>
      </c>
      <c r="I507" s="34" t="str">
        <f>IFERROR(VLOOKUP(G507,[1]배당!$A:$H,5,0),"-")</f>
        <v>건설</v>
      </c>
    </row>
    <row r="508" spans="1:9" x14ac:dyDescent="0.3">
      <c r="A508" s="7">
        <v>16710</v>
      </c>
      <c r="B508" s="5" t="s">
        <v>518</v>
      </c>
      <c r="C508" s="6">
        <v>17617.957605</v>
      </c>
      <c r="G508" s="14">
        <v>6220</v>
      </c>
      <c r="H508" s="15" t="s">
        <v>1994</v>
      </c>
      <c r="I508" s="34" t="str">
        <f>IFERROR(VLOOKUP(G508,[1]배당!$A:$H,5,0),"-")</f>
        <v>금융</v>
      </c>
    </row>
    <row r="509" spans="1:9" x14ac:dyDescent="0.3">
      <c r="A509" s="7">
        <v>387310</v>
      </c>
      <c r="B509" s="5" t="s">
        <v>519</v>
      </c>
      <c r="C509" s="6">
        <v>160.251</v>
      </c>
      <c r="G509" s="12">
        <v>37560</v>
      </c>
      <c r="H509" s="13" t="s">
        <v>167</v>
      </c>
      <c r="I509" s="34" t="str">
        <f>IFERROR(VLOOKUP(G509,[1]배당!$A:$H,5,0),"-")</f>
        <v>방송미디어</v>
      </c>
    </row>
    <row r="510" spans="1:9" x14ac:dyDescent="0.3">
      <c r="A510" s="7">
        <v>397500</v>
      </c>
      <c r="B510" s="5" t="s">
        <v>520</v>
      </c>
      <c r="C510" s="6">
        <v>153.72200000000001</v>
      </c>
      <c r="G510" s="14">
        <v>204270</v>
      </c>
      <c r="H510" s="15" t="s">
        <v>1974</v>
      </c>
      <c r="I510" s="34" t="str">
        <f>IFERROR(VLOOKUP(G510,[1]배당!$A:$H,5,0),"-")</f>
        <v>스마트폰</v>
      </c>
    </row>
    <row r="511" spans="1:9" x14ac:dyDescent="0.3">
      <c r="A511" s="7">
        <v>426670</v>
      </c>
      <c r="B511" s="5" t="s">
        <v>521</v>
      </c>
      <c r="C511" s="6">
        <v>138.27799999999999</v>
      </c>
      <c r="G511" s="23">
        <v>30610</v>
      </c>
      <c r="H511" s="24" t="s">
        <v>339</v>
      </c>
      <c r="I511" s="34" t="str">
        <f>IFERROR(VLOOKUP(G511,[1]배당!$A:$H,5,0),"-")</f>
        <v>금융</v>
      </c>
    </row>
    <row r="512" spans="1:9" x14ac:dyDescent="0.3">
      <c r="A512" s="7">
        <v>438220</v>
      </c>
      <c r="B512" s="5" t="s">
        <v>522</v>
      </c>
      <c r="C512" s="6">
        <v>115.62</v>
      </c>
      <c r="G512" s="14">
        <v>36810</v>
      </c>
      <c r="H512" s="15" t="s">
        <v>1532</v>
      </c>
      <c r="I512" s="34" t="str">
        <f>IFERROR(VLOOKUP(G512,[1]배당!$A:$H,5,0),"-")</f>
        <v>반도체</v>
      </c>
    </row>
    <row r="513" spans="1:9" x14ac:dyDescent="0.3">
      <c r="A513" s="7">
        <v>442310</v>
      </c>
      <c r="B513" s="5" t="s">
        <v>2709</v>
      </c>
      <c r="C513" s="6">
        <v>136.88399999999999</v>
      </c>
      <c r="G513" s="14">
        <v>38540</v>
      </c>
      <c r="H513" s="15" t="s">
        <v>1064</v>
      </c>
      <c r="I513" s="34" t="str">
        <f>IFERROR(VLOOKUP(G513,[1]배당!$A:$H,5,0),"-")</f>
        <v>통신</v>
      </c>
    </row>
    <row r="514" spans="1:9" x14ac:dyDescent="0.3">
      <c r="A514" s="7">
        <v>20180</v>
      </c>
      <c r="B514" s="5" t="s">
        <v>523</v>
      </c>
      <c r="C514" s="6">
        <v>430.40384799999998</v>
      </c>
      <c r="G514" s="12">
        <v>6390</v>
      </c>
      <c r="H514" s="13" t="s">
        <v>2563</v>
      </c>
      <c r="I514" s="34" t="str">
        <f>IFERROR(VLOOKUP(G514,[1]배당!$A:$H,5,0),"-")</f>
        <v>건설</v>
      </c>
    </row>
    <row r="515" spans="1:9" ht="27" x14ac:dyDescent="0.3">
      <c r="A515" s="7">
        <v>3540</v>
      </c>
      <c r="B515" s="5" t="s">
        <v>524</v>
      </c>
      <c r="C515" s="6">
        <v>6118.1947</v>
      </c>
      <c r="G515" s="14">
        <v>122900</v>
      </c>
      <c r="H515" s="16" t="s">
        <v>1349</v>
      </c>
      <c r="I515" s="34" t="str">
        <f>IFERROR(VLOOKUP(G515,[1]배당!$A:$H,5,0),"-")</f>
        <v>유통</v>
      </c>
    </row>
    <row r="516" spans="1:9" x14ac:dyDescent="0.3">
      <c r="A516" s="7">
        <v>3547</v>
      </c>
      <c r="B516" s="5" t="s">
        <v>525</v>
      </c>
      <c r="C516" s="6">
        <v>1080</v>
      </c>
      <c r="G516" s="12">
        <v>294570</v>
      </c>
      <c r="H516" s="13" t="s">
        <v>2200</v>
      </c>
      <c r="I516" s="34" t="str">
        <f>IFERROR(VLOOKUP(G516,[1]배당!$A:$H,5,0),"-")</f>
        <v>전문서비스</v>
      </c>
    </row>
    <row r="517" spans="1:9" x14ac:dyDescent="0.3">
      <c r="A517" s="7">
        <v>3545</v>
      </c>
      <c r="B517" s="5" t="s">
        <v>526</v>
      </c>
      <c r="C517" s="6">
        <v>2899</v>
      </c>
      <c r="G517" s="14">
        <v>136510</v>
      </c>
      <c r="H517" s="15" t="s">
        <v>1205</v>
      </c>
      <c r="I517" s="34" t="str">
        <f>IFERROR(VLOOKUP(G517,[1]배당!$A:$H,5,0),"-")</f>
        <v>디스플레이</v>
      </c>
    </row>
    <row r="518" spans="1:9" x14ac:dyDescent="0.3">
      <c r="A518" s="7">
        <v>45390</v>
      </c>
      <c r="B518" s="5" t="s">
        <v>527</v>
      </c>
      <c r="C518" s="6">
        <v>2145.9143296500001</v>
      </c>
      <c r="G518" s="14">
        <v>20120</v>
      </c>
      <c r="H518" s="15" t="s">
        <v>2234</v>
      </c>
      <c r="I518" s="34" t="str">
        <f>IFERROR(VLOOKUP(G518,[1]배당!$A:$H,5,0),"-")</f>
        <v>방송미디어</v>
      </c>
    </row>
    <row r="519" spans="1:9" x14ac:dyDescent="0.3">
      <c r="A519" s="7">
        <v>9190</v>
      </c>
      <c r="B519" s="5" t="s">
        <v>528</v>
      </c>
      <c r="C519" s="6">
        <v>1026.7026756</v>
      </c>
      <c r="G519" s="12">
        <v>118990</v>
      </c>
      <c r="H519" s="13" t="s">
        <v>840</v>
      </c>
      <c r="I519" s="34" t="str">
        <f>IFERROR(VLOOKUP(G519,[1]배당!$A:$H,5,0),"-")</f>
        <v>자동차</v>
      </c>
    </row>
    <row r="520" spans="1:9" x14ac:dyDescent="0.3">
      <c r="A520" s="7">
        <v>108380</v>
      </c>
      <c r="B520" s="5" t="s">
        <v>529</v>
      </c>
      <c r="C520" s="6">
        <v>1109.810628</v>
      </c>
      <c r="G520" s="12">
        <v>3300</v>
      </c>
      <c r="H520" s="13" t="s">
        <v>2564</v>
      </c>
      <c r="I520" s="34" t="str">
        <f>IFERROR(VLOOKUP(G520,[1]배당!$A:$H,5,0),"-")</f>
        <v>지주사</v>
      </c>
    </row>
    <row r="521" spans="1:9" x14ac:dyDescent="0.3">
      <c r="A521" s="7">
        <v>6580</v>
      </c>
      <c r="B521" s="5" t="s">
        <v>530</v>
      </c>
      <c r="C521" s="6">
        <v>875.31</v>
      </c>
      <c r="G521" s="12">
        <v>9520</v>
      </c>
      <c r="H521" s="13" t="s">
        <v>2364</v>
      </c>
      <c r="I521" s="34" t="str">
        <f>IFERROR(VLOOKUP(G521,[1]배당!$A:$H,5,0),"-")</f>
        <v>기초소재</v>
      </c>
    </row>
    <row r="522" spans="1:9" x14ac:dyDescent="0.3">
      <c r="A522" s="7">
        <v>14160</v>
      </c>
      <c r="B522" s="5" t="s">
        <v>531</v>
      </c>
      <c r="C522" s="6">
        <v>1604.2393251999999</v>
      </c>
      <c r="G522" s="12">
        <v>138490</v>
      </c>
      <c r="H522" s="13" t="s">
        <v>2186</v>
      </c>
      <c r="I522" s="34" t="str">
        <f>IFERROR(VLOOKUP(G522,[1]배당!$A:$H,5,0),"-")</f>
        <v>자동차</v>
      </c>
    </row>
    <row r="523" spans="1:9" x14ac:dyDescent="0.3">
      <c r="A523" s="7">
        <v>47040</v>
      </c>
      <c r="B523" s="5" t="s">
        <v>532</v>
      </c>
      <c r="C523" s="6">
        <v>16666.467783799999</v>
      </c>
      <c r="G523" s="12">
        <v>34830</v>
      </c>
      <c r="H523" s="13" t="s">
        <v>2512</v>
      </c>
      <c r="I523" s="34" t="str">
        <f>IFERROR(VLOOKUP(G523,[1]배당!$A:$H,5,0),"-")</f>
        <v>금융</v>
      </c>
    </row>
    <row r="524" spans="1:9" x14ac:dyDescent="0.3">
      <c r="A524" s="7">
        <v>9320</v>
      </c>
      <c r="B524" s="5" t="s">
        <v>533</v>
      </c>
      <c r="C524" s="6">
        <v>659.90229375000001</v>
      </c>
      <c r="G524" s="12">
        <v>71320</v>
      </c>
      <c r="H524" s="13" t="s">
        <v>2042</v>
      </c>
      <c r="I524" s="34" t="str">
        <f>IFERROR(VLOOKUP(G524,[1]배당!$A:$H,5,0),"-")</f>
        <v>에너지</v>
      </c>
    </row>
    <row r="525" spans="1:9" x14ac:dyDescent="0.3">
      <c r="A525" s="7">
        <v>42660</v>
      </c>
      <c r="B525" s="5" t="s">
        <v>534</v>
      </c>
      <c r="C525" s="6">
        <v>19419.611089000002</v>
      </c>
      <c r="G525" s="12">
        <v>88260</v>
      </c>
      <c r="H525" s="13" t="s">
        <v>1835</v>
      </c>
      <c r="I525" s="34" t="str">
        <f>IFERROR(VLOOKUP(G525,[1]배당!$A:$H,5,0),"-")</f>
        <v>금융</v>
      </c>
    </row>
    <row r="526" spans="1:9" x14ac:dyDescent="0.3">
      <c r="A526" s="7">
        <v>3090</v>
      </c>
      <c r="B526" s="5" t="s">
        <v>535</v>
      </c>
      <c r="C526" s="6">
        <v>10959.76323</v>
      </c>
      <c r="G526" s="12">
        <v>60720</v>
      </c>
      <c r="H526" s="13" t="s">
        <v>141</v>
      </c>
      <c r="I526" s="34" t="str">
        <f>IFERROR(VLOOKUP(G526,[1]배당!$A:$H,5,0),"-")</f>
        <v>스마트폰</v>
      </c>
    </row>
    <row r="527" spans="1:9" x14ac:dyDescent="0.3">
      <c r="A527" s="7">
        <v>69620</v>
      </c>
      <c r="B527" s="5" t="s">
        <v>536</v>
      </c>
      <c r="C527" s="6">
        <v>18654.385750000001</v>
      </c>
      <c r="G527" s="14">
        <v>278650</v>
      </c>
      <c r="H527" s="15" t="s">
        <v>449</v>
      </c>
      <c r="I527" s="34" t="str">
        <f>IFERROR(VLOOKUP(G527,[1]배당!$A:$H,5,0),"-")</f>
        <v>헬스케어</v>
      </c>
    </row>
    <row r="528" spans="1:9" x14ac:dyDescent="0.3">
      <c r="A528" s="7">
        <v>7680</v>
      </c>
      <c r="B528" s="5" t="s">
        <v>537</v>
      </c>
      <c r="C528" s="6">
        <v>946.63176959999998</v>
      </c>
      <c r="G528" s="14">
        <v>12630</v>
      </c>
      <c r="H528" s="15" t="s">
        <v>80</v>
      </c>
      <c r="I528" s="34" t="str">
        <f>IFERROR(VLOOKUP(G528,[1]배당!$A:$H,5,0),"-")</f>
        <v>지주사</v>
      </c>
    </row>
    <row r="529" spans="1:9" x14ac:dyDescent="0.3">
      <c r="A529" s="7">
        <v>430</v>
      </c>
      <c r="B529" s="5" t="s">
        <v>538</v>
      </c>
      <c r="C529" s="6">
        <v>1968.5</v>
      </c>
      <c r="G529" s="14">
        <v>1880</v>
      </c>
      <c r="H529" s="15" t="s">
        <v>46</v>
      </c>
      <c r="I529" s="34" t="str">
        <f>IFERROR(VLOOKUP(G529,[1]배당!$A:$H,5,0),"-")</f>
        <v>건설</v>
      </c>
    </row>
    <row r="530" spans="1:9" x14ac:dyDescent="0.3">
      <c r="A530" s="7">
        <v>48910</v>
      </c>
      <c r="B530" s="5" t="s">
        <v>539</v>
      </c>
      <c r="C530" s="6">
        <v>2044.0787250000001</v>
      </c>
      <c r="G530" s="12">
        <v>16580</v>
      </c>
      <c r="H530" s="13" t="s">
        <v>2668</v>
      </c>
      <c r="I530" s="34" t="str">
        <f>IFERROR(VLOOKUP(G530,[1]배당!$A:$H,5,0),"-")</f>
        <v>헬스케어</v>
      </c>
    </row>
    <row r="531" spans="1:9" x14ac:dyDescent="0.3">
      <c r="A531" s="7">
        <v>5710</v>
      </c>
      <c r="B531" s="5" t="s">
        <v>540</v>
      </c>
      <c r="C531" s="6">
        <v>1055.98152</v>
      </c>
      <c r="G531" s="12">
        <v>4700</v>
      </c>
      <c r="H531" s="13" t="s">
        <v>2003</v>
      </c>
      <c r="I531" s="34" t="str">
        <f>IFERROR(VLOOKUP(G531,[1]배당!$A:$H,5,0),"-")</f>
        <v>패션</v>
      </c>
    </row>
    <row r="532" spans="1:9" x14ac:dyDescent="0.3">
      <c r="A532" s="7">
        <v>6340</v>
      </c>
      <c r="B532" s="5" t="s">
        <v>541</v>
      </c>
      <c r="C532" s="6">
        <v>762.82406040000001</v>
      </c>
      <c r="G532" s="12">
        <v>35600</v>
      </c>
      <c r="H532" s="13" t="s">
        <v>136</v>
      </c>
      <c r="I532" s="34" t="str">
        <f>IFERROR(VLOOKUP(G532,[1]배당!$A:$H,5,0),"-")</f>
        <v>인터넷</v>
      </c>
    </row>
    <row r="533" spans="1:9" x14ac:dyDescent="0.3">
      <c r="A533" s="7">
        <v>6345</v>
      </c>
      <c r="B533" s="5" t="s">
        <v>542</v>
      </c>
      <c r="C533" s="6">
        <v>61.205019999999998</v>
      </c>
      <c r="G533" s="14">
        <v>29530</v>
      </c>
      <c r="H533" s="15" t="s">
        <v>1230</v>
      </c>
      <c r="I533" s="34" t="str">
        <f>IFERROR(VLOOKUP(G533,[1]배당!$A:$H,5,0),"-")</f>
        <v>전자제품</v>
      </c>
    </row>
    <row r="534" spans="1:9" x14ac:dyDescent="0.3">
      <c r="A534" s="7">
        <v>3220</v>
      </c>
      <c r="B534" s="5" t="s">
        <v>543</v>
      </c>
      <c r="C534" s="6">
        <v>3964.6229349999999</v>
      </c>
      <c r="G534" s="12">
        <v>97230</v>
      </c>
      <c r="H534" s="13" t="s">
        <v>85</v>
      </c>
      <c r="I534" s="34" t="str">
        <f>IFERROR(VLOOKUP(G534,[1]배당!$A:$H,5,0),"-")</f>
        <v>조선</v>
      </c>
    </row>
    <row r="535" spans="1:9" x14ac:dyDescent="0.3">
      <c r="A535" s="7">
        <v>24890</v>
      </c>
      <c r="B535" s="5" t="s">
        <v>544</v>
      </c>
      <c r="C535" s="6">
        <v>915.73117439999999</v>
      </c>
      <c r="G535" s="12">
        <v>3280</v>
      </c>
      <c r="H535" s="13" t="s">
        <v>2704</v>
      </c>
      <c r="I535" s="34" t="str">
        <f>IFERROR(VLOOKUP(G535,[1]배당!$A:$H,5,0),"-")</f>
        <v>운송</v>
      </c>
    </row>
    <row r="536" spans="1:9" x14ac:dyDescent="0.3">
      <c r="A536" s="7">
        <v>290380</v>
      </c>
      <c r="B536" s="5" t="s">
        <v>545</v>
      </c>
      <c r="C536" s="6">
        <v>919.34636639999997</v>
      </c>
      <c r="G536" s="12">
        <v>228670</v>
      </c>
      <c r="H536" s="13" t="s">
        <v>733</v>
      </c>
      <c r="I536" s="34" t="str">
        <f>IFERROR(VLOOKUP(G536,[1]배당!$A:$H,5,0),"-")</f>
        <v>헬스케어</v>
      </c>
    </row>
    <row r="537" spans="1:9" x14ac:dyDescent="0.3">
      <c r="A537" s="7">
        <v>2880</v>
      </c>
      <c r="B537" s="5" t="s">
        <v>546</v>
      </c>
      <c r="C537" s="6">
        <v>790.08672679999995</v>
      </c>
      <c r="G537" s="14">
        <v>80580</v>
      </c>
      <c r="H537" s="15" t="s">
        <v>1645</v>
      </c>
      <c r="I537" s="34" t="str">
        <f>IFERROR(VLOOKUP(G537,[1]배당!$A:$H,5,0),"-")</f>
        <v>반도체</v>
      </c>
    </row>
    <row r="538" spans="1:9" x14ac:dyDescent="0.3">
      <c r="A538" s="7">
        <v>290120</v>
      </c>
      <c r="B538" s="5" t="s">
        <v>547</v>
      </c>
      <c r="C538" s="6">
        <v>609.53097760000003</v>
      </c>
      <c r="G538" s="12">
        <v>307750</v>
      </c>
      <c r="H538" s="13" t="s">
        <v>350</v>
      </c>
      <c r="I538" s="34" t="str">
        <f>IFERROR(VLOOKUP(G538,[1]배당!$A:$H,5,0),"-")</f>
        <v>헬스케어</v>
      </c>
    </row>
    <row r="539" spans="1:9" x14ac:dyDescent="0.3">
      <c r="A539" s="7">
        <v>300</v>
      </c>
      <c r="B539" s="5" t="s">
        <v>548</v>
      </c>
      <c r="C539" s="6">
        <v>877.24111149999999</v>
      </c>
      <c r="G539" s="12">
        <v>206650</v>
      </c>
      <c r="H539" s="13" t="s">
        <v>1766</v>
      </c>
      <c r="I539" s="34" t="str">
        <f>IFERROR(VLOOKUP(G539,[1]배당!$A:$H,5,0),"-")</f>
        <v>헬스케어</v>
      </c>
    </row>
    <row r="540" spans="1:9" x14ac:dyDescent="0.3">
      <c r="A540" s="7">
        <v>120240</v>
      </c>
      <c r="B540" s="5" t="s">
        <v>549</v>
      </c>
      <c r="C540" s="6">
        <v>1107.3202140000001</v>
      </c>
      <c r="G540" s="12">
        <v>293480</v>
      </c>
      <c r="H540" s="13" t="s">
        <v>2445</v>
      </c>
      <c r="I540" s="34" t="str">
        <f>IFERROR(VLOOKUP(G540,[1]배당!$A:$H,5,0),"-")</f>
        <v>헬스케어</v>
      </c>
    </row>
    <row r="541" spans="1:9" x14ac:dyDescent="0.3">
      <c r="A541" s="7">
        <v>3310</v>
      </c>
      <c r="B541" s="5" t="s">
        <v>550</v>
      </c>
      <c r="C541" s="6">
        <v>778.63170000000002</v>
      </c>
      <c r="G541" s="14">
        <v>217820</v>
      </c>
      <c r="H541" s="15" t="s">
        <v>1710</v>
      </c>
      <c r="I541" s="34" t="str">
        <f>IFERROR(VLOOKUP(G541,[1]배당!$A:$H,5,0),"-")</f>
        <v>배터리</v>
      </c>
    </row>
    <row r="542" spans="1:9" x14ac:dyDescent="0.3">
      <c r="A542" s="7">
        <v>114920</v>
      </c>
      <c r="B542" s="5" t="s">
        <v>551</v>
      </c>
      <c r="C542" s="6">
        <v>67.828725000000006</v>
      </c>
      <c r="G542" s="12">
        <v>33500</v>
      </c>
      <c r="H542" s="13" t="s">
        <v>618</v>
      </c>
      <c r="I542" s="34" t="str">
        <f>IFERROR(VLOOKUP(G542,[1]배당!$A:$H,5,0),"-")</f>
        <v>조선</v>
      </c>
    </row>
    <row r="543" spans="1:9" x14ac:dyDescent="0.3">
      <c r="A543" s="7">
        <v>78600</v>
      </c>
      <c r="B543" s="5" t="s">
        <v>552</v>
      </c>
      <c r="C543" s="6">
        <v>12090.343133</v>
      </c>
      <c r="G543" s="12">
        <v>206560</v>
      </c>
      <c r="H543" s="13" t="s">
        <v>597</v>
      </c>
      <c r="I543" s="34" t="str">
        <f>IFERROR(VLOOKUP(G543,[1]배당!$A:$H,5,0),"-")</f>
        <v>방송미디어</v>
      </c>
    </row>
    <row r="544" spans="1:9" x14ac:dyDescent="0.3">
      <c r="A544" s="7">
        <v>12800</v>
      </c>
      <c r="B544" s="5" t="s">
        <v>553</v>
      </c>
      <c r="C544" s="6">
        <v>1052.67276345</v>
      </c>
      <c r="G544" s="14">
        <v>80160</v>
      </c>
      <c r="H544" s="15" t="s">
        <v>828</v>
      </c>
      <c r="I544" s="34" t="str">
        <f>IFERROR(VLOOKUP(G544,[1]배당!$A:$H,5,0),"-")</f>
        <v>내수</v>
      </c>
    </row>
    <row r="545" spans="1:9" x14ac:dyDescent="0.3">
      <c r="A545" s="7">
        <v>15230</v>
      </c>
      <c r="B545" s="5" t="s">
        <v>554</v>
      </c>
      <c r="C545" s="6">
        <v>2140.060027</v>
      </c>
      <c r="G545" s="12">
        <v>60980</v>
      </c>
      <c r="H545" s="13" t="s">
        <v>95</v>
      </c>
      <c r="I545" s="34" t="str">
        <f>IFERROR(VLOOKUP(G545,[1]배당!$A:$H,5,0),"-")</f>
        <v>자동차</v>
      </c>
    </row>
    <row r="546" spans="1:9" x14ac:dyDescent="0.3">
      <c r="A546" s="7">
        <v>96350</v>
      </c>
      <c r="B546" s="5" t="s">
        <v>555</v>
      </c>
      <c r="C546" s="6">
        <v>489.64541690999999</v>
      </c>
      <c r="G546" s="14">
        <v>5390</v>
      </c>
      <c r="H546" s="15" t="s">
        <v>1237</v>
      </c>
      <c r="I546" s="34" t="str">
        <f>IFERROR(VLOOKUP(G546,[1]배당!$A:$H,5,0),"-")</f>
        <v>패션</v>
      </c>
    </row>
    <row r="547" spans="1:9" x14ac:dyDescent="0.3">
      <c r="A547" s="7">
        <v>140520</v>
      </c>
      <c r="B547" s="5" t="s">
        <v>556</v>
      </c>
      <c r="C547" s="6">
        <v>573.11594745000002</v>
      </c>
      <c r="G547" s="12">
        <v>54620</v>
      </c>
      <c r="H547" s="13" t="s">
        <v>6</v>
      </c>
      <c r="I547" s="34" t="str">
        <f>IFERROR(VLOOKUP(G547,[1]배당!$A:$H,5,0),"-")</f>
        <v>지주사</v>
      </c>
    </row>
    <row r="548" spans="1:9" x14ac:dyDescent="0.3">
      <c r="A548" s="7">
        <v>131220</v>
      </c>
      <c r="B548" s="5" t="s">
        <v>557</v>
      </c>
      <c r="C548" s="6">
        <v>490.50544200000002</v>
      </c>
      <c r="G548" s="12">
        <v>243840</v>
      </c>
      <c r="H548" s="13" t="s">
        <v>1270</v>
      </c>
      <c r="I548" s="34" t="str">
        <f>IFERROR(VLOOKUP(G548,[1]배당!$A:$H,5,0),"-")</f>
        <v>배터리</v>
      </c>
    </row>
    <row r="549" spans="1:9" x14ac:dyDescent="0.3">
      <c r="A549" s="7">
        <v>10170</v>
      </c>
      <c r="B549" s="5" t="s">
        <v>558</v>
      </c>
      <c r="C549" s="6">
        <v>2296.1374394999998</v>
      </c>
      <c r="G549" s="12">
        <v>11930</v>
      </c>
      <c r="H549" s="13" t="s">
        <v>1236</v>
      </c>
      <c r="I549" s="34" t="str">
        <f>IFERROR(VLOOKUP(G549,[1]배당!$A:$H,5,0),"-")</f>
        <v>반도체</v>
      </c>
    </row>
    <row r="550" spans="1:9" x14ac:dyDescent="0.3">
      <c r="A550" s="7">
        <v>60900</v>
      </c>
      <c r="B550" s="5" t="s">
        <v>559</v>
      </c>
      <c r="C550" s="6">
        <v>1175.6808708000001</v>
      </c>
      <c r="G550" s="14">
        <v>101730</v>
      </c>
      <c r="H550" s="15" t="s">
        <v>1734</v>
      </c>
      <c r="I550" s="34" t="str">
        <f>IFERROR(VLOOKUP(G550,[1]배당!$A:$H,5,0),"-")</f>
        <v>게임</v>
      </c>
    </row>
    <row r="551" spans="1:9" x14ac:dyDescent="0.3">
      <c r="A551" s="7">
        <v>54670</v>
      </c>
      <c r="B551" s="5" t="s">
        <v>560</v>
      </c>
      <c r="C551" s="6">
        <v>1205.8132800000001</v>
      </c>
      <c r="G551" s="14">
        <v>298870</v>
      </c>
      <c r="H551" s="15" t="s">
        <v>475</v>
      </c>
      <c r="I551" s="34" t="str">
        <f>IFERROR(VLOOKUP(G551,[1]배당!$A:$H,5,0),"-")</f>
        <v>금융</v>
      </c>
    </row>
    <row r="552" spans="1:9" x14ac:dyDescent="0.3">
      <c r="A552" s="7">
        <v>1070</v>
      </c>
      <c r="B552" s="5" t="s">
        <v>561</v>
      </c>
      <c r="C552" s="6">
        <v>2724.2</v>
      </c>
      <c r="G552" s="14">
        <v>298690</v>
      </c>
      <c r="H552" s="15" t="s">
        <v>1480</v>
      </c>
      <c r="I552" s="34" t="str">
        <f>IFERROR(VLOOKUP(G552,[1]배당!$A:$H,5,0),"-")</f>
        <v>운송</v>
      </c>
    </row>
    <row r="553" spans="1:9" x14ac:dyDescent="0.3">
      <c r="A553" s="7">
        <v>23910</v>
      </c>
      <c r="B553" s="5" t="s">
        <v>562</v>
      </c>
      <c r="C553" s="6">
        <v>1797</v>
      </c>
      <c r="G553" s="12">
        <v>298000</v>
      </c>
      <c r="H553" s="13" t="s">
        <v>2676</v>
      </c>
      <c r="I553" s="34" t="str">
        <f>IFERROR(VLOOKUP(G553,[1]배당!$A:$H,5,0),"-")</f>
        <v>기초소재</v>
      </c>
    </row>
    <row r="554" spans="1:9" x14ac:dyDescent="0.3">
      <c r="A554" s="7">
        <v>6650</v>
      </c>
      <c r="B554" s="5" t="s">
        <v>563</v>
      </c>
      <c r="C554" s="6">
        <v>11245</v>
      </c>
      <c r="G554" s="12">
        <v>78590</v>
      </c>
      <c r="H554" s="13" t="s">
        <v>681</v>
      </c>
      <c r="I554" s="34" t="str">
        <f>IFERROR(VLOOKUP(G554,[1]배당!$A:$H,5,0),"-")</f>
        <v>자동차</v>
      </c>
    </row>
    <row r="555" spans="1:9" x14ac:dyDescent="0.3">
      <c r="A555" s="7">
        <v>1440</v>
      </c>
      <c r="B555" s="5" t="s">
        <v>564</v>
      </c>
      <c r="C555" s="6">
        <v>18604.87148455</v>
      </c>
      <c r="G555" s="12">
        <v>213500</v>
      </c>
      <c r="H555" s="13" t="s">
        <v>2542</v>
      </c>
      <c r="I555" s="34" t="str">
        <f>IFERROR(VLOOKUP(G555,[1]배당!$A:$H,5,0),"-")</f>
        <v>종이</v>
      </c>
    </row>
    <row r="556" spans="1:9" x14ac:dyDescent="0.3">
      <c r="A556" s="7">
        <v>84010</v>
      </c>
      <c r="B556" s="5" t="s">
        <v>565</v>
      </c>
      <c r="C556" s="6">
        <v>2550.9369689999999</v>
      </c>
      <c r="G556" s="14">
        <v>41190</v>
      </c>
      <c r="H556" s="15" t="s">
        <v>1678</v>
      </c>
      <c r="I556" s="34" t="str">
        <f>IFERROR(VLOOKUP(G556,[1]배당!$A:$H,5,0),"-")</f>
        <v>금융</v>
      </c>
    </row>
    <row r="557" spans="1:9" x14ac:dyDescent="0.3">
      <c r="A557" s="7">
        <v>1790</v>
      </c>
      <c r="B557" s="5" t="s">
        <v>566</v>
      </c>
      <c r="C557" s="6">
        <v>2224.4751839999999</v>
      </c>
      <c r="G557" s="12">
        <v>68400</v>
      </c>
      <c r="H557" s="13" t="s">
        <v>237</v>
      </c>
      <c r="I557" s="34" t="str">
        <f>IFERROR(VLOOKUP(G557,[1]배당!$A:$H,5,0),"-")</f>
        <v>내수</v>
      </c>
    </row>
    <row r="558" spans="1:9" x14ac:dyDescent="0.3">
      <c r="A558" s="7">
        <v>1795</v>
      </c>
      <c r="B558" s="5" t="s">
        <v>567</v>
      </c>
      <c r="C558" s="6">
        <v>146.186238</v>
      </c>
      <c r="G558" s="14">
        <v>115390</v>
      </c>
      <c r="H558" s="15" t="s">
        <v>724</v>
      </c>
      <c r="I558" s="34" t="str">
        <f>IFERROR(VLOOKUP(G558,[1]배당!$A:$H,5,0),"-")</f>
        <v>내수</v>
      </c>
    </row>
    <row r="559" spans="1:9" x14ac:dyDescent="0.3">
      <c r="A559" s="7">
        <v>1130</v>
      </c>
      <c r="B559" s="5" t="s">
        <v>568</v>
      </c>
      <c r="C559" s="6">
        <v>2281.5</v>
      </c>
      <c r="G559" s="12">
        <v>2320</v>
      </c>
      <c r="H559" s="13" t="s">
        <v>2570</v>
      </c>
      <c r="I559" s="34" t="str">
        <f>IFERROR(VLOOKUP(G559,[1]배당!$A:$H,5,0),"-")</f>
        <v>운송</v>
      </c>
    </row>
    <row r="560" spans="1:9" x14ac:dyDescent="0.3">
      <c r="A560" s="7">
        <v>3490</v>
      </c>
      <c r="B560" s="5" t="s">
        <v>569</v>
      </c>
      <c r="C560" s="6">
        <v>83217.869386000006</v>
      </c>
      <c r="G560" s="12">
        <v>256840</v>
      </c>
      <c r="H560" s="13" t="s">
        <v>2480</v>
      </c>
      <c r="I560" s="34" t="str">
        <f>IFERROR(VLOOKUP(G560,[1]배당!$A:$H,5,0),"-")</f>
        <v>헬스케어</v>
      </c>
    </row>
    <row r="561" spans="1:9" x14ac:dyDescent="0.3">
      <c r="A561" s="7">
        <v>3495</v>
      </c>
      <c r="B561" s="5" t="s">
        <v>570</v>
      </c>
      <c r="C561" s="6">
        <v>332.12740600000001</v>
      </c>
      <c r="G561" s="14">
        <v>126720</v>
      </c>
      <c r="H561" s="15" t="s">
        <v>1197</v>
      </c>
      <c r="I561" s="34" t="str">
        <f>IFERROR(VLOOKUP(G561,[1]배당!$A:$H,5,0),"-")</f>
        <v>에너지</v>
      </c>
    </row>
    <row r="562" spans="1:9" x14ac:dyDescent="0.3">
      <c r="A562" s="7">
        <v>5880</v>
      </c>
      <c r="B562" s="5" t="s">
        <v>571</v>
      </c>
      <c r="C562" s="6">
        <v>6447.3846919999996</v>
      </c>
      <c r="G562" s="14">
        <v>63170</v>
      </c>
      <c r="H562" s="15" t="s">
        <v>1094</v>
      </c>
      <c r="I562" s="34" t="str">
        <f>IFERROR(VLOOKUP(G562,[1]배당!$A:$H,5,0),"-")</f>
        <v>전문서비스</v>
      </c>
    </row>
    <row r="563" spans="1:9" x14ac:dyDescent="0.3">
      <c r="A563" s="7">
        <v>3830</v>
      </c>
      <c r="B563" s="5" t="s">
        <v>572</v>
      </c>
      <c r="C563" s="6">
        <v>1547.12</v>
      </c>
      <c r="G563" s="12">
        <v>34950</v>
      </c>
      <c r="H563" s="13" t="s">
        <v>2475</v>
      </c>
      <c r="I563" s="34" t="str">
        <f>IFERROR(VLOOKUP(G563,[1]배당!$A:$H,5,0),"-")</f>
        <v>전문서비스</v>
      </c>
    </row>
    <row r="564" spans="1:9" x14ac:dyDescent="0.3">
      <c r="A564" s="7">
        <v>16090</v>
      </c>
      <c r="B564" s="5" t="s">
        <v>573</v>
      </c>
      <c r="C564" s="6">
        <v>971.99670449999996</v>
      </c>
      <c r="G564" s="12">
        <v>39840</v>
      </c>
      <c r="H564" s="13" t="s">
        <v>694</v>
      </c>
      <c r="I564" s="34" t="str">
        <f>IFERROR(VLOOKUP(G564,[1]배당!$A:$H,5,0),"-")</f>
        <v>헬스케어</v>
      </c>
    </row>
    <row r="565" spans="1:9" x14ac:dyDescent="0.3">
      <c r="A565" s="7">
        <v>69460</v>
      </c>
      <c r="B565" s="5" t="s">
        <v>574</v>
      </c>
      <c r="C565" s="6">
        <v>647.44381154999996</v>
      </c>
      <c r="G565" s="14">
        <v>102940</v>
      </c>
      <c r="H565" s="15" t="s">
        <v>2181</v>
      </c>
      <c r="I565" s="34" t="str">
        <f>IFERROR(VLOOKUP(G565,[1]배당!$A:$H,5,0),"-")</f>
        <v>헬스케어</v>
      </c>
    </row>
    <row r="566" spans="1:9" x14ac:dyDescent="0.3">
      <c r="A566" s="7">
        <v>21040</v>
      </c>
      <c r="B566" s="5" t="s">
        <v>575</v>
      </c>
      <c r="C566" s="6">
        <v>380.00864159999998</v>
      </c>
      <c r="G566" s="14">
        <v>9290</v>
      </c>
      <c r="H566" s="15" t="s">
        <v>328</v>
      </c>
      <c r="I566" s="34" t="str">
        <f>IFERROR(VLOOKUP(G566,[1]배당!$A:$H,5,0),"-")</f>
        <v>음식료</v>
      </c>
    </row>
    <row r="567" spans="1:9" x14ac:dyDescent="0.3">
      <c r="A567" s="7">
        <v>21045</v>
      </c>
      <c r="B567" s="5" t="s">
        <v>576</v>
      </c>
      <c r="C567" s="6">
        <v>38.479112200000003</v>
      </c>
      <c r="G567" s="12">
        <v>1820</v>
      </c>
      <c r="H567" s="13" t="s">
        <v>1061</v>
      </c>
      <c r="I567" s="34" t="str">
        <f>IFERROR(VLOOKUP(G567,[1]배당!$A:$H,5,0),"-")</f>
        <v>전자제품</v>
      </c>
    </row>
    <row r="568" spans="1:9" x14ac:dyDescent="0.3">
      <c r="A568" s="7">
        <v>67080</v>
      </c>
      <c r="B568" s="5" t="s">
        <v>577</v>
      </c>
      <c r="C568" s="6">
        <v>1668.0518400000001</v>
      </c>
      <c r="G568" s="12">
        <v>17940</v>
      </c>
      <c r="H568" s="13" t="s">
        <v>59</v>
      </c>
      <c r="I568" s="34" t="str">
        <f>IFERROR(VLOOKUP(G568,[1]배당!$A:$H,5,0),"-")</f>
        <v>에너지</v>
      </c>
    </row>
    <row r="569" spans="1:9" x14ac:dyDescent="0.3">
      <c r="A569" s="7">
        <v>298540</v>
      </c>
      <c r="B569" s="5" t="s">
        <v>578</v>
      </c>
      <c r="C569" s="6">
        <v>4581.56664</v>
      </c>
      <c r="G569" s="14">
        <v>13120</v>
      </c>
      <c r="H569" s="15" t="s">
        <v>639</v>
      </c>
      <c r="I569" s="34" t="str">
        <f>IFERROR(VLOOKUP(G569,[1]배당!$A:$H,5,0),"-")</f>
        <v>건설</v>
      </c>
    </row>
    <row r="570" spans="1:9" x14ac:dyDescent="0.3">
      <c r="A570" s="7">
        <v>192080</v>
      </c>
      <c r="B570" s="5" t="s">
        <v>579</v>
      </c>
      <c r="C570" s="6">
        <v>8369.5856609999992</v>
      </c>
      <c r="G570" s="14">
        <v>3570</v>
      </c>
      <c r="H570" s="15" t="s">
        <v>259</v>
      </c>
      <c r="I570" s="34" t="str">
        <f>IFERROR(VLOOKUP(G570,[1]배당!$A:$H,5,0),"-")</f>
        <v>자동차</v>
      </c>
    </row>
    <row r="571" spans="1:9" x14ac:dyDescent="0.3">
      <c r="A571" s="7">
        <v>393890</v>
      </c>
      <c r="B571" s="5" t="s">
        <v>580</v>
      </c>
      <c r="C571" s="6">
        <v>13849.268898</v>
      </c>
      <c r="G571" s="14">
        <v>95610</v>
      </c>
      <c r="H571" s="15" t="s">
        <v>2267</v>
      </c>
      <c r="I571" s="34" t="str">
        <f>IFERROR(VLOOKUP(G571,[1]배당!$A:$H,5,0),"-")</f>
        <v>반도체</v>
      </c>
    </row>
    <row r="572" spans="1:9" x14ac:dyDescent="0.3">
      <c r="A572" s="7">
        <v>299170</v>
      </c>
      <c r="B572" s="5" t="s">
        <v>581</v>
      </c>
      <c r="C572" s="6">
        <v>534.4977414</v>
      </c>
      <c r="G572" s="12">
        <v>30520</v>
      </c>
      <c r="H572" s="13" t="s">
        <v>2521</v>
      </c>
      <c r="I572" s="34" t="str">
        <f>IFERROR(VLOOKUP(G572,[1]배당!$A:$H,5,0),"-")</f>
        <v>인터넷</v>
      </c>
    </row>
    <row r="573" spans="1:9" x14ac:dyDescent="0.3">
      <c r="A573" s="7">
        <v>12510</v>
      </c>
      <c r="B573" s="5" t="s">
        <v>582</v>
      </c>
      <c r="C573" s="6">
        <v>11226.438688</v>
      </c>
      <c r="G573" s="14">
        <v>490</v>
      </c>
      <c r="H573" s="15" t="s">
        <v>492</v>
      </c>
      <c r="I573" s="34" t="str">
        <f>IFERROR(VLOOKUP(G573,[1]배당!$A:$H,5,0),"-")</f>
        <v>농업</v>
      </c>
    </row>
    <row r="574" spans="1:9" x14ac:dyDescent="0.3">
      <c r="A574" s="7">
        <v>224060</v>
      </c>
      <c r="B574" s="5" t="s">
        <v>583</v>
      </c>
      <c r="C574" s="6">
        <v>268.3488964</v>
      </c>
      <c r="G574" s="14">
        <v>77970</v>
      </c>
      <c r="H574" s="15" t="s">
        <v>263</v>
      </c>
      <c r="I574" s="34" t="str">
        <f>IFERROR(VLOOKUP(G574,[1]배당!$A:$H,5,0),"-")</f>
        <v>조선</v>
      </c>
    </row>
    <row r="575" spans="1:9" x14ac:dyDescent="0.3">
      <c r="A575" s="7">
        <v>302920</v>
      </c>
      <c r="B575" s="5" t="s">
        <v>584</v>
      </c>
      <c r="C575" s="6">
        <v>273.14154000000002</v>
      </c>
      <c r="G575" s="12">
        <v>281820</v>
      </c>
      <c r="H575" s="13" t="s">
        <v>2111</v>
      </c>
      <c r="I575" s="34" t="str">
        <f>IFERROR(VLOOKUP(G575,[1]배당!$A:$H,5,0),"-")</f>
        <v>반도체</v>
      </c>
    </row>
    <row r="576" spans="1:9" x14ac:dyDescent="0.3">
      <c r="A576" s="7">
        <v>213420</v>
      </c>
      <c r="B576" s="5" t="s">
        <v>585</v>
      </c>
      <c r="C576" s="6">
        <v>9659.3286310000003</v>
      </c>
      <c r="G576" s="23">
        <v>271980</v>
      </c>
      <c r="H576" s="24" t="s">
        <v>1987</v>
      </c>
      <c r="I576" s="34" t="str">
        <f>IFERROR(VLOOKUP(G576,[1]배당!$A:$H,5,0),"-")</f>
        <v>헬스케어</v>
      </c>
    </row>
    <row r="577" spans="1:9" x14ac:dyDescent="0.3">
      <c r="A577" s="7">
        <v>317330</v>
      </c>
      <c r="B577" s="5" t="s">
        <v>586</v>
      </c>
      <c r="C577" s="6">
        <v>2499.3302079999999</v>
      </c>
      <c r="G577" s="14">
        <v>72710</v>
      </c>
      <c r="H577" s="15" t="s">
        <v>457</v>
      </c>
      <c r="I577" s="34" t="str">
        <f>IFERROR(VLOOKUP(G577,[1]배당!$A:$H,5,0),"-")</f>
        <v>지주사</v>
      </c>
    </row>
    <row r="578" spans="1:9" x14ac:dyDescent="0.3">
      <c r="A578" s="7">
        <v>77360</v>
      </c>
      <c r="B578" s="5" t="s">
        <v>587</v>
      </c>
      <c r="C578" s="6">
        <v>2074.1991413000001</v>
      </c>
      <c r="G578" s="12">
        <v>143240</v>
      </c>
      <c r="H578" s="13" t="s">
        <v>982</v>
      </c>
      <c r="I578" s="34" t="str">
        <f>IFERROR(VLOOKUP(G578,[1]배당!$A:$H,5,0),"-")</f>
        <v>인터넷</v>
      </c>
    </row>
    <row r="579" spans="1:9" x14ac:dyDescent="0.3">
      <c r="A579" s="7">
        <v>4830</v>
      </c>
      <c r="B579" s="5" t="s">
        <v>588</v>
      </c>
      <c r="C579" s="6">
        <v>788.70399999999995</v>
      </c>
      <c r="G579" s="14">
        <v>78070</v>
      </c>
      <c r="H579" s="15" t="s">
        <v>1771</v>
      </c>
      <c r="I579" s="34" t="str">
        <f>IFERROR(VLOOKUP(G579,[1]배당!$A:$H,5,0),"-")</f>
        <v>지주사</v>
      </c>
    </row>
    <row r="580" spans="1:9" x14ac:dyDescent="0.3">
      <c r="A580" s="7">
        <v>4835</v>
      </c>
      <c r="B580" s="5" t="s">
        <v>589</v>
      </c>
      <c r="C580" s="6">
        <v>80.179199999999994</v>
      </c>
      <c r="G580" s="14">
        <v>101160</v>
      </c>
      <c r="H580" s="15" t="s">
        <v>1719</v>
      </c>
      <c r="I580" s="34" t="str">
        <f>IFERROR(VLOOKUP(G580,[1]배당!$A:$H,5,0),"-")</f>
        <v>반도체</v>
      </c>
    </row>
    <row r="581" spans="1:9" x14ac:dyDescent="0.3">
      <c r="A581" s="7">
        <v>90410</v>
      </c>
      <c r="B581" s="5" t="s">
        <v>590</v>
      </c>
      <c r="C581" s="6">
        <v>820.29689099999996</v>
      </c>
      <c r="G581" s="12">
        <v>9160</v>
      </c>
      <c r="H581" s="13" t="s">
        <v>226</v>
      </c>
      <c r="I581" s="34" t="str">
        <f>IFERROR(VLOOKUP(G581,[1]배당!$A:$H,5,0),"-")</f>
        <v>자동차</v>
      </c>
    </row>
    <row r="582" spans="1:9" x14ac:dyDescent="0.3">
      <c r="A582" s="7">
        <v>24900</v>
      </c>
      <c r="B582" s="5" t="s">
        <v>591</v>
      </c>
      <c r="C582" s="6">
        <v>768.53352800000005</v>
      </c>
      <c r="G582" s="14">
        <v>352480</v>
      </c>
      <c r="H582" s="15" t="s">
        <v>1296</v>
      </c>
      <c r="I582" s="34" t="str">
        <f>IFERROR(VLOOKUP(G582,[1]배당!$A:$H,5,0),"-")</f>
        <v>화장품</v>
      </c>
    </row>
    <row r="583" spans="1:9" x14ac:dyDescent="0.3">
      <c r="A583" s="7">
        <v>263600</v>
      </c>
      <c r="B583" s="5" t="s">
        <v>592</v>
      </c>
      <c r="C583" s="6">
        <v>1067.33077</v>
      </c>
      <c r="G583" s="12">
        <v>2960</v>
      </c>
      <c r="H583" s="13" t="s">
        <v>2484</v>
      </c>
      <c r="I583" s="34" t="str">
        <f>IFERROR(VLOOKUP(G583,[1]배당!$A:$H,5,0),"-")</f>
        <v>기초소재</v>
      </c>
    </row>
    <row r="584" spans="1:9" x14ac:dyDescent="0.3">
      <c r="A584" s="7">
        <v>194480</v>
      </c>
      <c r="B584" s="5" t="s">
        <v>593</v>
      </c>
      <c r="C584" s="6">
        <v>6909.6116430000002</v>
      </c>
      <c r="G584" s="12">
        <v>480</v>
      </c>
      <c r="H584" s="13" t="s">
        <v>2005</v>
      </c>
      <c r="I584" s="34" t="str">
        <f>IFERROR(VLOOKUP(G584,[1]배당!$A:$H,5,0),"-")</f>
        <v>기초소재</v>
      </c>
    </row>
    <row r="585" spans="1:9" x14ac:dyDescent="0.3">
      <c r="A585" s="7">
        <v>348840</v>
      </c>
      <c r="B585" s="5" t="s">
        <v>594</v>
      </c>
      <c r="C585" s="6">
        <v>88.041250000000005</v>
      </c>
      <c r="G585" s="14">
        <v>321550</v>
      </c>
      <c r="H585" s="15" t="s">
        <v>2306</v>
      </c>
      <c r="I585" s="34" t="str">
        <f>IFERROR(VLOOKUP(G585,[1]배당!$A:$H,5,0),"-")</f>
        <v>헬스케어</v>
      </c>
    </row>
    <row r="586" spans="1:9" x14ac:dyDescent="0.3">
      <c r="A586" s="7">
        <v>263800</v>
      </c>
      <c r="B586" s="5" t="s">
        <v>595</v>
      </c>
      <c r="C586" s="6">
        <v>818.28079000000002</v>
      </c>
      <c r="G586" s="12">
        <v>100120</v>
      </c>
      <c r="H586" s="13" t="s">
        <v>934</v>
      </c>
      <c r="I586" s="34" t="str">
        <f>IFERROR(VLOOKUP(G586,[1]배당!$A:$H,5,0),"-")</f>
        <v>헬스케어</v>
      </c>
    </row>
    <row r="587" spans="1:9" x14ac:dyDescent="0.3">
      <c r="A587" s="7">
        <v>199150</v>
      </c>
      <c r="B587" s="5" t="s">
        <v>596</v>
      </c>
      <c r="C587" s="6">
        <v>350.45312730000001</v>
      </c>
      <c r="G587" s="12">
        <v>88800</v>
      </c>
      <c r="H587" s="13" t="s">
        <v>1491</v>
      </c>
      <c r="I587" s="34" t="str">
        <f>IFERROR(VLOOKUP(G587,[1]배당!$A:$H,5,0),"-")</f>
        <v>통신</v>
      </c>
    </row>
    <row r="588" spans="1:9" x14ac:dyDescent="0.3">
      <c r="A588" s="7">
        <v>206560</v>
      </c>
      <c r="B588" s="5" t="s">
        <v>597</v>
      </c>
      <c r="C588" s="6">
        <v>3252.5230080000001</v>
      </c>
      <c r="G588" s="14">
        <v>58820</v>
      </c>
      <c r="H588" s="15" t="s">
        <v>29</v>
      </c>
      <c r="I588" s="34" t="str">
        <f>IFERROR(VLOOKUP(G588,[1]배당!$A:$H,5,0),"-")</f>
        <v>헬스케어</v>
      </c>
    </row>
    <row r="589" spans="1:9" x14ac:dyDescent="0.3">
      <c r="A589" s="7">
        <v>261200</v>
      </c>
      <c r="B589" s="5" t="s">
        <v>598</v>
      </c>
      <c r="C589" s="6">
        <v>1186.5343559999999</v>
      </c>
      <c r="G589" s="12">
        <v>18470</v>
      </c>
      <c r="H589" s="13" t="s">
        <v>2009</v>
      </c>
      <c r="I589" s="34" t="str">
        <f>IFERROR(VLOOKUP(G589,[1]배당!$A:$H,5,0),"-")</f>
        <v>기초소재</v>
      </c>
    </row>
    <row r="590" spans="1:9" x14ac:dyDescent="0.3">
      <c r="A590" s="7">
        <v>145720</v>
      </c>
      <c r="B590" s="5" t="s">
        <v>599</v>
      </c>
      <c r="C590" s="6">
        <v>10814.24691</v>
      </c>
      <c r="G590" s="14">
        <v>50</v>
      </c>
      <c r="H590" s="16" t="s">
        <v>304</v>
      </c>
      <c r="I590" s="34" t="str">
        <f>IFERROR(VLOOKUP(G590,[1]배당!$A:$H,5,0),"-")</f>
        <v>패션</v>
      </c>
    </row>
    <row r="591" spans="1:9" x14ac:dyDescent="0.3">
      <c r="A591" s="7">
        <v>227420</v>
      </c>
      <c r="B591" s="5" t="s">
        <v>600</v>
      </c>
      <c r="C591" s="6">
        <v>152.49617309999999</v>
      </c>
      <c r="G591" s="14">
        <v>36890</v>
      </c>
      <c r="H591" s="15" t="s">
        <v>2051</v>
      </c>
      <c r="I591" s="34" t="str">
        <f>IFERROR(VLOOKUP(G591,[1]배당!$A:$H,5,0),"-")</f>
        <v>기계</v>
      </c>
    </row>
    <row r="592" spans="1:9" x14ac:dyDescent="0.3">
      <c r="A592" s="7">
        <v>67990</v>
      </c>
      <c r="B592" s="5" t="s">
        <v>601</v>
      </c>
      <c r="C592" s="6">
        <v>1753.958085</v>
      </c>
      <c r="G592" s="12">
        <v>47920</v>
      </c>
      <c r="H592" s="13" t="s">
        <v>92</v>
      </c>
      <c r="I592" s="34" t="str">
        <f>IFERROR(VLOOKUP(G592,[1]배당!$A:$H,5,0),"-")</f>
        <v>헬스케어</v>
      </c>
    </row>
    <row r="593" spans="1:9" x14ac:dyDescent="0.3">
      <c r="A593" s="7">
        <v>2150</v>
      </c>
      <c r="B593" s="5" t="s">
        <v>602</v>
      </c>
      <c r="C593" s="6">
        <v>2697.6</v>
      </c>
      <c r="G593" s="12">
        <v>53690</v>
      </c>
      <c r="H593" s="13" t="s">
        <v>2527</v>
      </c>
      <c r="I593" s="34" t="str">
        <f>IFERROR(VLOOKUP(G593,[1]배당!$A:$H,5,0),"-")</f>
        <v>건설</v>
      </c>
    </row>
    <row r="594" spans="1:9" x14ac:dyDescent="0.3">
      <c r="A594" s="7">
        <v>6620</v>
      </c>
      <c r="B594" s="5" t="s">
        <v>603</v>
      </c>
      <c r="C594" s="6">
        <v>1699.3600223999999</v>
      </c>
      <c r="G594" s="12">
        <v>5810</v>
      </c>
      <c r="H594" s="13" t="s">
        <v>2382</v>
      </c>
      <c r="I594" s="34" t="str">
        <f>IFERROR(VLOOKUP(G594,[1]배당!$A:$H,5,0),"-")</f>
        <v>지주사</v>
      </c>
    </row>
    <row r="595" spans="1:9" x14ac:dyDescent="0.3">
      <c r="A595" s="7">
        <v>100130</v>
      </c>
      <c r="B595" s="5" t="s">
        <v>604</v>
      </c>
      <c r="C595" s="6">
        <v>2494.2919499999998</v>
      </c>
      <c r="G595" s="12">
        <v>272550</v>
      </c>
      <c r="H595" s="13" t="s">
        <v>1030</v>
      </c>
      <c r="I595" s="34" t="str">
        <f>IFERROR(VLOOKUP(G595,[1]배당!$A:$H,5,0),"-")</f>
        <v>음식료</v>
      </c>
    </row>
    <row r="596" spans="1:9" x14ac:dyDescent="0.3">
      <c r="A596" s="7">
        <v>5160</v>
      </c>
      <c r="B596" s="5" t="s">
        <v>605</v>
      </c>
      <c r="C596" s="6">
        <v>1977.2113689</v>
      </c>
      <c r="G596" s="14">
        <v>340570</v>
      </c>
      <c r="H596" s="15" t="s">
        <v>2294</v>
      </c>
      <c r="I596" s="34" t="str">
        <f>IFERROR(VLOOKUP(G596,[1]배당!$A:$H,5,0),"-")</f>
        <v>헬스케어</v>
      </c>
    </row>
    <row r="597" spans="1:9" x14ac:dyDescent="0.3">
      <c r="A597" s="7">
        <v>75970</v>
      </c>
      <c r="B597" s="5" t="s">
        <v>606</v>
      </c>
      <c r="C597" s="6">
        <v>583.28</v>
      </c>
      <c r="G597" s="14">
        <v>389260</v>
      </c>
      <c r="H597" s="15" t="s">
        <v>503</v>
      </c>
      <c r="I597" s="34" t="str">
        <f>IFERROR(VLOOKUP(G597,[1]배당!$A:$H,5,0),"-")</f>
        <v>에너지</v>
      </c>
    </row>
    <row r="598" spans="1:9" x14ac:dyDescent="0.3">
      <c r="A598" s="7">
        <v>1230</v>
      </c>
      <c r="B598" s="5" t="s">
        <v>607</v>
      </c>
      <c r="C598" s="6">
        <v>10354.4519645</v>
      </c>
      <c r="G598" s="14">
        <v>75580</v>
      </c>
      <c r="H598" s="15" t="s">
        <v>1154</v>
      </c>
      <c r="I598" s="34" t="str">
        <f>IFERROR(VLOOKUP(G598,[1]배당!$A:$H,5,0),"-")</f>
        <v>조선</v>
      </c>
    </row>
    <row r="599" spans="1:9" x14ac:dyDescent="0.3">
      <c r="A599" s="7">
        <v>86450</v>
      </c>
      <c r="B599" s="5" t="s">
        <v>608</v>
      </c>
      <c r="C599" s="6">
        <v>7024.68</v>
      </c>
      <c r="G599" s="14">
        <v>237880</v>
      </c>
      <c r="H599" s="15" t="s">
        <v>2232</v>
      </c>
      <c r="I599" s="34" t="str">
        <f>IFERROR(VLOOKUP(G599,[1]배당!$A:$H,5,0),"-")</f>
        <v>화장품</v>
      </c>
    </row>
    <row r="600" spans="1:9" x14ac:dyDescent="0.3">
      <c r="A600" s="7">
        <v>23450</v>
      </c>
      <c r="B600" s="5" t="s">
        <v>609</v>
      </c>
      <c r="C600" s="6">
        <v>1938.57</v>
      </c>
      <c r="G600" s="12">
        <v>24720</v>
      </c>
      <c r="H600" s="13" t="s">
        <v>2508</v>
      </c>
      <c r="I600" s="34" t="str">
        <f>IFERROR(VLOOKUP(G600,[1]배당!$A:$H,5,0),"-")</f>
        <v>지주사</v>
      </c>
    </row>
    <row r="601" spans="1:9" x14ac:dyDescent="0.3">
      <c r="A601" s="7">
        <v>4140</v>
      </c>
      <c r="B601" s="5" t="s">
        <v>610</v>
      </c>
      <c r="C601" s="6">
        <v>1206.4899149</v>
      </c>
      <c r="G601" s="14">
        <v>1510</v>
      </c>
      <c r="H601" s="15" t="s">
        <v>248</v>
      </c>
      <c r="I601" s="34" t="str">
        <f>IFERROR(VLOOKUP(G601,[1]배당!$A:$H,5,0),"-")</f>
        <v>금융</v>
      </c>
    </row>
    <row r="602" spans="1:9" x14ac:dyDescent="0.3">
      <c r="A602" s="7">
        <v>99410</v>
      </c>
      <c r="B602" s="5" t="s">
        <v>611</v>
      </c>
      <c r="C602" s="6">
        <v>331.754549</v>
      </c>
      <c r="G602" s="12">
        <v>217330</v>
      </c>
      <c r="H602" s="13" t="s">
        <v>1276</v>
      </c>
      <c r="I602" s="34" t="str">
        <f>IFERROR(VLOOKUP(G602,[1]배당!$A:$H,5,0),"-")</f>
        <v>헬스케어</v>
      </c>
    </row>
    <row r="603" spans="1:9" x14ac:dyDescent="0.3">
      <c r="A603" s="7">
        <v>7590</v>
      </c>
      <c r="B603" s="5" t="s">
        <v>612</v>
      </c>
      <c r="C603" s="6">
        <v>845.65153169999996</v>
      </c>
      <c r="G603" s="12">
        <v>71840</v>
      </c>
      <c r="H603" s="13" t="s">
        <v>761</v>
      </c>
      <c r="I603" s="34" t="str">
        <f>IFERROR(VLOOKUP(G603,[1]배당!$A:$H,5,0),"-")</f>
        <v>유통</v>
      </c>
    </row>
    <row r="604" spans="1:9" x14ac:dyDescent="0.3">
      <c r="A604" s="7">
        <v>5960</v>
      </c>
      <c r="B604" s="5" t="s">
        <v>613</v>
      </c>
      <c r="C604" s="6">
        <v>1539.4755206</v>
      </c>
      <c r="G604" s="14">
        <v>102710</v>
      </c>
      <c r="H604" s="15" t="s">
        <v>1855</v>
      </c>
      <c r="I604" s="34" t="str">
        <f>IFERROR(VLOOKUP(G604,[1]배당!$A:$H,5,0),"-")</f>
        <v>디스플레이</v>
      </c>
    </row>
    <row r="605" spans="1:9" x14ac:dyDescent="0.3">
      <c r="A605" s="7">
        <v>5965</v>
      </c>
      <c r="B605" s="5" t="s">
        <v>614</v>
      </c>
      <c r="C605" s="6">
        <v>62.076300000000003</v>
      </c>
      <c r="G605" s="14">
        <v>61970</v>
      </c>
      <c r="H605" s="15" t="s">
        <v>1576</v>
      </c>
      <c r="I605" s="34" t="str">
        <f>IFERROR(VLOOKUP(G605,[1]배당!$A:$H,5,0),"-")</f>
        <v>반도체</v>
      </c>
    </row>
    <row r="606" spans="1:9" x14ac:dyDescent="0.3">
      <c r="A606" s="7">
        <v>26960</v>
      </c>
      <c r="B606" s="5" t="s">
        <v>615</v>
      </c>
      <c r="C606" s="6">
        <v>19092.55</v>
      </c>
      <c r="G606" s="12">
        <v>136480</v>
      </c>
      <c r="H606" s="13" t="s">
        <v>2447</v>
      </c>
      <c r="I606" s="34" t="str">
        <f>IFERROR(VLOOKUP(G606,[1]배당!$A:$H,5,0),"-")</f>
        <v>음식료</v>
      </c>
    </row>
    <row r="607" spans="1:9" x14ac:dyDescent="0.3">
      <c r="A607" s="7">
        <v>2210</v>
      </c>
      <c r="B607" s="5" t="s">
        <v>616</v>
      </c>
      <c r="C607" s="6">
        <v>1722.6640199999999</v>
      </c>
      <c r="G607" s="12">
        <v>1500</v>
      </c>
      <c r="H607" s="13" t="s">
        <v>2640</v>
      </c>
      <c r="I607" s="34" t="str">
        <f>IFERROR(VLOOKUP(G607,[1]배당!$A:$H,5,0),"-")</f>
        <v>금융</v>
      </c>
    </row>
    <row r="608" spans="1:9" x14ac:dyDescent="0.3">
      <c r="A608" s="7">
        <v>102260</v>
      </c>
      <c r="B608" s="5" t="s">
        <v>617</v>
      </c>
      <c r="C608" s="6">
        <v>2268.3360831999998</v>
      </c>
      <c r="G608" s="14">
        <v>2030</v>
      </c>
      <c r="H608" s="15" t="s">
        <v>1332</v>
      </c>
      <c r="I608" s="34" t="str">
        <f>IFERROR(VLOOKUP(G608,[1]배당!$A:$H,5,0),"-")</f>
        <v>지주사</v>
      </c>
    </row>
    <row r="609" spans="1:9" x14ac:dyDescent="0.3">
      <c r="A609" s="7">
        <v>33500</v>
      </c>
      <c r="B609" s="5" t="s">
        <v>618</v>
      </c>
      <c r="C609" s="6">
        <v>3184.7535640000001</v>
      </c>
      <c r="G609" s="14">
        <v>281740</v>
      </c>
      <c r="H609" s="15" t="s">
        <v>736</v>
      </c>
      <c r="I609" s="34" t="str">
        <f>IFERROR(VLOOKUP(G609,[1]배당!$A:$H,5,0),"-")</f>
        <v>반도체</v>
      </c>
    </row>
    <row r="610" spans="1:9" x14ac:dyDescent="0.3">
      <c r="A610" s="7">
        <v>25950</v>
      </c>
      <c r="B610" s="5" t="s">
        <v>619</v>
      </c>
      <c r="C610" s="6">
        <v>1066.8</v>
      </c>
      <c r="G610" s="12">
        <v>54210</v>
      </c>
      <c r="H610" s="13" t="s">
        <v>1832</v>
      </c>
      <c r="I610" s="34" t="str">
        <f>IFERROR(VLOOKUP(G610,[1]배당!$A:$H,5,0),"-")</f>
        <v>스마트폰</v>
      </c>
    </row>
    <row r="611" spans="1:9" x14ac:dyDescent="0.3">
      <c r="A611" s="7">
        <v>640</v>
      </c>
      <c r="B611" s="5" t="s">
        <v>620</v>
      </c>
      <c r="C611" s="6">
        <v>6342.5640869999997</v>
      </c>
      <c r="G611" s="12">
        <v>1390</v>
      </c>
      <c r="H611" s="13" t="s">
        <v>137</v>
      </c>
      <c r="I611" s="34" t="str">
        <f>IFERROR(VLOOKUP(G611,[1]배당!$A:$H,5,0),"-")</f>
        <v>농업</v>
      </c>
    </row>
    <row r="612" spans="1:9" x14ac:dyDescent="0.3">
      <c r="A612" s="7">
        <v>170900</v>
      </c>
      <c r="B612" s="5" t="s">
        <v>621</v>
      </c>
      <c r="C612" s="6">
        <v>5110.1554900000001</v>
      </c>
      <c r="G612" s="12">
        <v>5010</v>
      </c>
      <c r="H612" s="13" t="s">
        <v>2693</v>
      </c>
      <c r="I612" s="34" t="str">
        <f>IFERROR(VLOOKUP(G612,[1]배당!$A:$H,5,0),"-")</f>
        <v>기초소재</v>
      </c>
    </row>
    <row r="613" spans="1:9" x14ac:dyDescent="0.3">
      <c r="A613" s="7">
        <v>88130</v>
      </c>
      <c r="B613" s="5" t="s">
        <v>622</v>
      </c>
      <c r="C613" s="6">
        <v>682.42803200000003</v>
      </c>
      <c r="G613" s="12">
        <v>7810</v>
      </c>
      <c r="H613" s="13" t="s">
        <v>2151</v>
      </c>
      <c r="I613" s="34" t="str">
        <f>IFERROR(VLOOKUP(G613,[1]배당!$A:$H,5,0),"-")</f>
        <v>PCB</v>
      </c>
    </row>
    <row r="614" spans="1:9" x14ac:dyDescent="0.3">
      <c r="A614" s="7">
        <v>28100</v>
      </c>
      <c r="B614" s="5" t="s">
        <v>623</v>
      </c>
      <c r="C614" s="6">
        <v>1637.133259</v>
      </c>
      <c r="G614" s="12">
        <v>123860</v>
      </c>
      <c r="H614" s="13" t="s">
        <v>1314</v>
      </c>
      <c r="I614" s="34" t="str">
        <f>IFERROR(VLOOKUP(G614,[1]배당!$A:$H,5,0),"-")</f>
        <v>디스플레이</v>
      </c>
    </row>
    <row r="615" spans="1:9" x14ac:dyDescent="0.3">
      <c r="A615" s="7">
        <v>282690</v>
      </c>
      <c r="B615" s="5" t="s">
        <v>624</v>
      </c>
      <c r="C615" s="6">
        <v>1510.63165</v>
      </c>
      <c r="G615" s="12">
        <v>78130</v>
      </c>
      <c r="H615" s="13" t="s">
        <v>349</v>
      </c>
      <c r="I615" s="34" t="str">
        <f>IFERROR(VLOOKUP(G615,[1]배당!$A:$H,5,0),"-")</f>
        <v>종이</v>
      </c>
    </row>
    <row r="616" spans="1:9" x14ac:dyDescent="0.3">
      <c r="A616" s="7">
        <v>41930</v>
      </c>
      <c r="B616" s="5" t="s">
        <v>625</v>
      </c>
      <c r="C616" s="6">
        <v>1361.96</v>
      </c>
      <c r="G616" s="14">
        <v>48550</v>
      </c>
      <c r="H616" s="15" t="s">
        <v>255</v>
      </c>
      <c r="I616" s="34" t="str">
        <f>IFERROR(VLOOKUP(G616,[1]배당!$A:$H,5,0),"-")</f>
        <v>광고</v>
      </c>
    </row>
    <row r="617" spans="1:9" x14ac:dyDescent="0.3">
      <c r="A617" s="7">
        <v>1520</v>
      </c>
      <c r="B617" s="5" t="s">
        <v>626</v>
      </c>
      <c r="C617" s="6">
        <v>2360.5853830699998</v>
      </c>
      <c r="G617" s="12">
        <v>92220</v>
      </c>
      <c r="H617" s="13" t="s">
        <v>132</v>
      </c>
      <c r="I617" s="34" t="str">
        <f>IFERROR(VLOOKUP(G617,[1]배당!$A:$H,5,0),"-")</f>
        <v>반도체</v>
      </c>
    </row>
    <row r="618" spans="1:9" x14ac:dyDescent="0.3">
      <c r="A618" s="7">
        <v>1527</v>
      </c>
      <c r="B618" s="5" t="s">
        <v>627</v>
      </c>
      <c r="C618" s="6">
        <v>38.571125000000002</v>
      </c>
      <c r="G618" s="12">
        <v>90710</v>
      </c>
      <c r="H618" s="13" t="s">
        <v>2683</v>
      </c>
      <c r="I618" s="34" t="str">
        <f>IFERROR(VLOOKUP(G618,[1]배당!$A:$H,5,0),"-")</f>
        <v>기계</v>
      </c>
    </row>
    <row r="619" spans="1:9" x14ac:dyDescent="0.3">
      <c r="A619" s="7">
        <v>84670</v>
      </c>
      <c r="B619" s="5" t="s">
        <v>628</v>
      </c>
      <c r="C619" s="6">
        <v>396.69295299999999</v>
      </c>
      <c r="G619" s="14">
        <v>265520</v>
      </c>
      <c r="H619" s="15" t="s">
        <v>7</v>
      </c>
      <c r="I619" s="34" t="str">
        <f>IFERROR(VLOOKUP(G619,[1]배당!$A:$H,5,0),"-")</f>
        <v>디스플레이</v>
      </c>
    </row>
    <row r="620" spans="1:9" x14ac:dyDescent="0.3">
      <c r="A620" s="7">
        <v>82640</v>
      </c>
      <c r="B620" s="5" t="s">
        <v>629</v>
      </c>
      <c r="C620" s="6">
        <v>7325.6797589999996</v>
      </c>
      <c r="G620" s="14">
        <v>84690</v>
      </c>
      <c r="H620" s="15" t="s">
        <v>509</v>
      </c>
      <c r="I620" s="34" t="str">
        <f>IFERROR(VLOOKUP(G620,[1]배당!$A:$H,5,0),"-")</f>
        <v>지주사</v>
      </c>
    </row>
    <row r="621" spans="1:9" x14ac:dyDescent="0.3">
      <c r="A621" s="7">
        <v>60380</v>
      </c>
      <c r="B621" s="5" t="s">
        <v>630</v>
      </c>
      <c r="C621" s="6">
        <v>366.42</v>
      </c>
      <c r="G621" s="14">
        <v>108670</v>
      </c>
      <c r="H621" s="15" t="s">
        <v>177</v>
      </c>
      <c r="I621" s="34" t="str">
        <f>IFERROR(VLOOKUP(G621,[1]배당!$A:$H,5,0),"-")</f>
        <v>건설</v>
      </c>
    </row>
    <row r="622" spans="1:9" x14ac:dyDescent="0.3">
      <c r="A622" s="7">
        <v>1525</v>
      </c>
      <c r="B622" s="5" t="s">
        <v>631</v>
      </c>
      <c r="C622" s="6">
        <v>40.028968800000001</v>
      </c>
      <c r="G622" s="12">
        <v>37270</v>
      </c>
      <c r="H622" s="13" t="s">
        <v>282</v>
      </c>
      <c r="I622" s="34" t="str">
        <f>IFERROR(VLOOKUP(G622,[1]배당!$A:$H,5,0),"-")</f>
        <v>인터넷</v>
      </c>
    </row>
    <row r="623" spans="1:9" x14ac:dyDescent="0.3">
      <c r="A623" s="7">
        <v>79960</v>
      </c>
      <c r="B623" s="5" t="s">
        <v>632</v>
      </c>
      <c r="C623" s="6">
        <v>1131.8399999999999</v>
      </c>
      <c r="G623" s="12">
        <v>13030</v>
      </c>
      <c r="H623" s="13" t="s">
        <v>2452</v>
      </c>
      <c r="I623" s="34" t="str">
        <f>IFERROR(VLOOKUP(G623,[1]배당!$A:$H,5,0),"-")</f>
        <v>기계</v>
      </c>
    </row>
    <row r="624" spans="1:9" x14ac:dyDescent="0.3">
      <c r="A624" s="7">
        <v>8970</v>
      </c>
      <c r="B624" s="5" t="s">
        <v>633</v>
      </c>
      <c r="C624" s="6">
        <v>1081.856139</v>
      </c>
      <c r="G624" s="14">
        <v>226950</v>
      </c>
      <c r="H624" s="15" t="s">
        <v>1653</v>
      </c>
      <c r="I624" s="34" t="str">
        <f>IFERROR(VLOOKUP(G624,[1]배당!$A:$H,5,0),"-")</f>
        <v>헬스케어</v>
      </c>
    </row>
    <row r="625" spans="1:9" x14ac:dyDescent="0.3">
      <c r="A625" s="7">
        <v>228340</v>
      </c>
      <c r="B625" s="5" t="s">
        <v>634</v>
      </c>
      <c r="C625" s="6">
        <v>620</v>
      </c>
      <c r="G625" s="14">
        <v>23410</v>
      </c>
      <c r="H625" s="15" t="s">
        <v>1792</v>
      </c>
      <c r="I625" s="34" t="str">
        <f>IFERROR(VLOOKUP(G625,[1]배당!$A:$H,5,0),"-")</f>
        <v>건설</v>
      </c>
    </row>
    <row r="626" spans="1:9" x14ac:dyDescent="0.3">
      <c r="A626" s="7">
        <v>92780</v>
      </c>
      <c r="B626" s="5" t="s">
        <v>635</v>
      </c>
      <c r="C626" s="6">
        <v>619.57604300000003</v>
      </c>
      <c r="G626" s="21">
        <v>48530</v>
      </c>
      <c r="H626" s="22" t="s">
        <v>1909</v>
      </c>
      <c r="I626" s="34" t="str">
        <f>IFERROR(VLOOKUP(G626,[1]배당!$A:$H,5,0),"-")</f>
        <v>헬스케어</v>
      </c>
    </row>
    <row r="627" spans="1:9" x14ac:dyDescent="0.3">
      <c r="A627" s="7">
        <v>88910</v>
      </c>
      <c r="B627" s="5" t="s">
        <v>636</v>
      </c>
      <c r="C627" s="6">
        <v>671.62586399999998</v>
      </c>
      <c r="G627" s="14">
        <v>78020</v>
      </c>
      <c r="H627" s="15" t="s">
        <v>1839</v>
      </c>
      <c r="I627" s="34" t="str">
        <f>IFERROR(VLOOKUP(G627,[1]배당!$A:$H,5,0),"-")</f>
        <v>금융</v>
      </c>
    </row>
    <row r="628" spans="1:9" x14ac:dyDescent="0.3">
      <c r="A628" s="7">
        <v>94170</v>
      </c>
      <c r="B628" s="5" t="s">
        <v>637</v>
      </c>
      <c r="C628" s="6">
        <v>1704.2718244</v>
      </c>
      <c r="G628" s="12">
        <v>130660</v>
      </c>
      <c r="H628" s="13" t="s">
        <v>2568</v>
      </c>
      <c r="I628" s="34" t="str">
        <f>IFERROR(VLOOKUP(G628,[1]배당!$A:$H,5,0),"-")</f>
        <v>에너지</v>
      </c>
    </row>
    <row r="629" spans="1:9" x14ac:dyDescent="0.3">
      <c r="A629" s="7">
        <v>49770</v>
      </c>
      <c r="B629" s="5" t="s">
        <v>638</v>
      </c>
      <c r="C629" s="6">
        <v>5981.6422000000002</v>
      </c>
      <c r="G629" s="12">
        <v>263720</v>
      </c>
      <c r="H629" s="13" t="s">
        <v>685</v>
      </c>
      <c r="I629" s="34" t="str">
        <f>IFERROR(VLOOKUP(G629,[1]배당!$A:$H,5,0),"-")</f>
        <v>방송미디어</v>
      </c>
    </row>
    <row r="630" spans="1:9" x14ac:dyDescent="0.3">
      <c r="A630" s="7">
        <v>13120</v>
      </c>
      <c r="B630" s="5" t="s">
        <v>639</v>
      </c>
      <c r="C630" s="6">
        <v>3110.1774249999999</v>
      </c>
      <c r="G630" s="12">
        <v>190510</v>
      </c>
      <c r="H630" s="13" t="s">
        <v>393</v>
      </c>
      <c r="I630" s="34" t="str">
        <f>IFERROR(VLOOKUP(G630,[1]배당!$A:$H,5,0),"-")</f>
        <v>스마트폰</v>
      </c>
    </row>
    <row r="631" spans="1:9" x14ac:dyDescent="0.3">
      <c r="A631" s="7">
        <v>18500</v>
      </c>
      <c r="B631" s="5" t="s">
        <v>640</v>
      </c>
      <c r="C631" s="6">
        <v>467.54933</v>
      </c>
      <c r="G631" s="14">
        <v>95720</v>
      </c>
      <c r="H631" s="16" t="s">
        <v>1701</v>
      </c>
      <c r="I631" s="34" t="str">
        <f>IFERROR(VLOOKUP(G631,[1]배당!$A:$H,5,0),"-")</f>
        <v>교육</v>
      </c>
    </row>
    <row r="632" spans="1:9" x14ac:dyDescent="0.3">
      <c r="A632" s="7">
        <v>6040</v>
      </c>
      <c r="B632" s="5" t="s">
        <v>641</v>
      </c>
      <c r="C632" s="6">
        <v>25191.263159999999</v>
      </c>
      <c r="G632" s="12">
        <v>2150</v>
      </c>
      <c r="H632" s="13" t="s">
        <v>602</v>
      </c>
      <c r="I632" s="34" t="str">
        <f>IFERROR(VLOOKUP(G632,[1]배당!$A:$H,5,0),"-")</f>
        <v>건설</v>
      </c>
    </row>
    <row r="633" spans="1:9" x14ac:dyDescent="0.3">
      <c r="A633" s="7">
        <v>30720</v>
      </c>
      <c r="B633" s="5" t="s">
        <v>642</v>
      </c>
      <c r="C633" s="6">
        <v>406.2771765</v>
      </c>
      <c r="G633" s="12">
        <v>67000</v>
      </c>
      <c r="H633" s="13" t="s">
        <v>2008</v>
      </c>
      <c r="I633" s="34" t="str">
        <f>IFERROR(VLOOKUP(G633,[1]배당!$A:$H,5,0),"-")</f>
        <v>게임</v>
      </c>
    </row>
    <row r="634" spans="1:9" x14ac:dyDescent="0.3">
      <c r="A634" s="7">
        <v>14820</v>
      </c>
      <c r="B634" s="5" t="s">
        <v>643</v>
      </c>
      <c r="C634" s="6">
        <v>11379.078185</v>
      </c>
      <c r="G634" s="12">
        <v>2020</v>
      </c>
      <c r="H634" s="13" t="s">
        <v>2178</v>
      </c>
      <c r="I634" s="34" t="str">
        <f>IFERROR(VLOOKUP(G634,[1]배당!$A:$H,5,0),"-")</f>
        <v>지주사</v>
      </c>
    </row>
    <row r="635" spans="1:9" x14ac:dyDescent="0.3">
      <c r="A635" s="7">
        <v>14825</v>
      </c>
      <c r="B635" s="5" t="s">
        <v>644</v>
      </c>
      <c r="C635" s="6">
        <v>77.516578499999994</v>
      </c>
      <c r="G635" s="12">
        <v>41830</v>
      </c>
      <c r="H635" s="13" t="s">
        <v>1884</v>
      </c>
      <c r="I635" s="34" t="str">
        <f>IFERROR(VLOOKUP(G635,[1]배당!$A:$H,5,0),"-")</f>
        <v>헬스케어</v>
      </c>
    </row>
    <row r="636" spans="1:9" x14ac:dyDescent="0.3">
      <c r="A636" s="7">
        <v>163560</v>
      </c>
      <c r="B636" s="5" t="s">
        <v>645</v>
      </c>
      <c r="C636" s="6">
        <v>802.03</v>
      </c>
      <c r="G636" s="12">
        <v>200670</v>
      </c>
      <c r="H636" s="13" t="s">
        <v>2688</v>
      </c>
      <c r="I636" s="34" t="str">
        <f>IFERROR(VLOOKUP(G636,[1]배당!$A:$H,5,0),"-")</f>
        <v>헬스케어</v>
      </c>
    </row>
    <row r="637" spans="1:9" x14ac:dyDescent="0.3">
      <c r="A637" s="7">
        <v>109860</v>
      </c>
      <c r="B637" s="5" t="s">
        <v>646</v>
      </c>
      <c r="C637" s="6">
        <v>1747.2</v>
      </c>
      <c r="G637" s="12">
        <v>126560</v>
      </c>
      <c r="H637" s="13" t="s">
        <v>2643</v>
      </c>
      <c r="I637" s="34" t="str">
        <f>IFERROR(VLOOKUP(G637,[1]배당!$A:$H,5,0),"-")</f>
        <v>방송미디어</v>
      </c>
    </row>
    <row r="638" spans="1:9" x14ac:dyDescent="0.3">
      <c r="A638" s="7">
        <v>32960</v>
      </c>
      <c r="B638" s="5" t="s">
        <v>647</v>
      </c>
      <c r="C638" s="6">
        <v>474.38707499999998</v>
      </c>
      <c r="G638" s="14">
        <v>74610</v>
      </c>
      <c r="H638" s="15" t="s">
        <v>1857</v>
      </c>
      <c r="I638" s="34" t="str">
        <f>IFERROR(VLOOKUP(G638,[1]배당!$A:$H,5,0),"-")</f>
        <v>자동차</v>
      </c>
    </row>
    <row r="639" spans="1:9" x14ac:dyDescent="0.3">
      <c r="A639" s="7">
        <v>4890</v>
      </c>
      <c r="B639" s="5" t="s">
        <v>648</v>
      </c>
      <c r="C639" s="6">
        <v>4644.2867249999999</v>
      </c>
      <c r="G639" s="12">
        <v>8350</v>
      </c>
      <c r="H639" s="13" t="s">
        <v>403</v>
      </c>
      <c r="I639" s="34" t="str">
        <f>IFERROR(VLOOKUP(G639,[1]배당!$A:$H,5,0),"-")</f>
        <v>기초소재</v>
      </c>
    </row>
    <row r="640" spans="1:9" x14ac:dyDescent="0.3">
      <c r="A640" s="7">
        <v>2690</v>
      </c>
      <c r="B640" s="5" t="s">
        <v>649</v>
      </c>
      <c r="C640" s="6">
        <v>401.94712800000002</v>
      </c>
      <c r="G640" s="12">
        <v>82920</v>
      </c>
      <c r="H640" s="13" t="s">
        <v>966</v>
      </c>
      <c r="I640" s="34" t="str">
        <f>IFERROR(VLOOKUP(G640,[1]배당!$A:$H,5,0),"-")</f>
        <v>에너지</v>
      </c>
    </row>
    <row r="641" spans="1:9" x14ac:dyDescent="0.3">
      <c r="A641" s="7">
        <v>23790</v>
      </c>
      <c r="B641" s="5" t="s">
        <v>650</v>
      </c>
      <c r="C641" s="6">
        <v>285.32236110000002</v>
      </c>
      <c r="G641" s="14">
        <v>6740</v>
      </c>
      <c r="H641" s="15" t="s">
        <v>1612</v>
      </c>
      <c r="I641" s="34" t="str">
        <f>IFERROR(VLOOKUP(G641,[1]배당!$A:$H,5,0),"-")</f>
        <v>종이</v>
      </c>
    </row>
    <row r="642" spans="1:9" x14ac:dyDescent="0.3">
      <c r="A642" s="7">
        <v>5290</v>
      </c>
      <c r="B642" s="5" t="s">
        <v>651</v>
      </c>
      <c r="C642" s="6">
        <v>15475.762693999999</v>
      </c>
      <c r="G642" s="12">
        <v>99320</v>
      </c>
      <c r="H642" s="13" t="s">
        <v>1286</v>
      </c>
      <c r="I642" s="34" t="str">
        <f>IFERROR(VLOOKUP(G642,[1]배당!$A:$H,5,0),"-")</f>
        <v>통신</v>
      </c>
    </row>
    <row r="643" spans="1:9" x14ac:dyDescent="0.3">
      <c r="A643" s="7">
        <v>25900</v>
      </c>
      <c r="B643" s="5" t="s">
        <v>652</v>
      </c>
      <c r="C643" s="6">
        <v>9919.9445230000001</v>
      </c>
      <c r="G643" s="14">
        <v>1070</v>
      </c>
      <c r="H643" s="15" t="s">
        <v>561</v>
      </c>
      <c r="I643" s="34" t="str">
        <f>IFERROR(VLOOKUP(G643,[1]배당!$A:$H,5,0),"-")</f>
        <v>패션</v>
      </c>
    </row>
    <row r="644" spans="1:9" x14ac:dyDescent="0.3">
      <c r="A644" s="7">
        <v>20</v>
      </c>
      <c r="B644" s="5" t="s">
        <v>653</v>
      </c>
      <c r="C644" s="6">
        <v>2569.69524</v>
      </c>
      <c r="G644" s="12">
        <v>126700</v>
      </c>
      <c r="H644" s="13" t="s">
        <v>2454</v>
      </c>
      <c r="I644" s="34" t="str">
        <f>IFERROR(VLOOKUP(G644,[1]배당!$A:$H,5,0),"-")</f>
        <v>스마트폰</v>
      </c>
    </row>
    <row r="645" spans="1:9" x14ac:dyDescent="0.3">
      <c r="A645" s="7">
        <v>150</v>
      </c>
      <c r="B645" s="5" t="s">
        <v>654</v>
      </c>
      <c r="C645" s="6">
        <v>13450.401690000001</v>
      </c>
      <c r="G645" s="14">
        <v>9580</v>
      </c>
      <c r="H645" s="15" t="s">
        <v>842</v>
      </c>
      <c r="I645" s="34" t="str">
        <f>IFERROR(VLOOKUP(G645,[1]배당!$A:$H,5,0),"-")</f>
        <v>종이</v>
      </c>
    </row>
    <row r="646" spans="1:9" x14ac:dyDescent="0.3">
      <c r="A646" s="7">
        <v>157</v>
      </c>
      <c r="B646" s="5" t="s">
        <v>655</v>
      </c>
      <c r="C646" s="6">
        <v>711.75128600000005</v>
      </c>
      <c r="G646" s="14">
        <v>31330</v>
      </c>
      <c r="H646" s="15" t="s">
        <v>1446</v>
      </c>
      <c r="I646" s="34" t="str">
        <f>IFERROR(VLOOKUP(G646,[1]배당!$A:$H,5,0),"-")</f>
        <v>반도체</v>
      </c>
    </row>
    <row r="647" spans="1:9" x14ac:dyDescent="0.3">
      <c r="A647" s="7">
        <v>241560</v>
      </c>
      <c r="B647" s="5" t="s">
        <v>656</v>
      </c>
      <c r="C647" s="6">
        <v>32681.228115999998</v>
      </c>
      <c r="G647" s="14">
        <v>108490</v>
      </c>
      <c r="H647" s="15" t="s">
        <v>742</v>
      </c>
      <c r="I647" s="34" t="str">
        <f>IFERROR(VLOOKUP(G647,[1]배당!$A:$H,5,0),"-")</f>
        <v>기계</v>
      </c>
    </row>
    <row r="648" spans="1:9" x14ac:dyDescent="0.3">
      <c r="A648" s="7">
        <v>34020</v>
      </c>
      <c r="B648" s="5" t="s">
        <v>657</v>
      </c>
      <c r="C648" s="6">
        <v>96384.512982999993</v>
      </c>
      <c r="G648" s="12">
        <v>95570</v>
      </c>
      <c r="H648" s="13" t="s">
        <v>4</v>
      </c>
      <c r="I648" s="34" t="str">
        <f>IFERROR(VLOOKUP(G648,[1]배당!$A:$H,5,0),"-")</f>
        <v>전문서비스</v>
      </c>
    </row>
    <row r="649" spans="1:9" x14ac:dyDescent="0.3">
      <c r="A649" s="7">
        <v>155</v>
      </c>
      <c r="B649" s="5" t="s">
        <v>658</v>
      </c>
      <c r="C649" s="6">
        <v>1874.340678</v>
      </c>
      <c r="G649" s="12">
        <v>27360</v>
      </c>
      <c r="H649" s="13" t="s">
        <v>1378</v>
      </c>
      <c r="I649" s="34" t="str">
        <f>IFERROR(VLOOKUP(G649,[1]배당!$A:$H,5,0),"-")</f>
        <v>금융</v>
      </c>
    </row>
    <row r="650" spans="1:9" x14ac:dyDescent="0.3">
      <c r="A650" s="7">
        <v>131970</v>
      </c>
      <c r="B650" s="5" t="s">
        <v>659</v>
      </c>
      <c r="C650" s="6">
        <v>4125.3017714999996</v>
      </c>
      <c r="G650" s="14">
        <v>84010</v>
      </c>
      <c r="H650" s="15" t="s">
        <v>565</v>
      </c>
      <c r="I650" s="34" t="str">
        <f>IFERROR(VLOOKUP(G650,[1]배당!$A:$H,5,0),"-")</f>
        <v>기초소재</v>
      </c>
    </row>
    <row r="651" spans="1:9" x14ac:dyDescent="0.3">
      <c r="A651" s="7">
        <v>336260</v>
      </c>
      <c r="B651" s="5" t="s">
        <v>660</v>
      </c>
      <c r="C651" s="6">
        <v>19320.649170000001</v>
      </c>
      <c r="G651" s="12">
        <v>79370</v>
      </c>
      <c r="H651" s="13" t="s">
        <v>1965</v>
      </c>
      <c r="I651" s="34" t="str">
        <f>IFERROR(VLOOKUP(G651,[1]배당!$A:$H,5,0),"-")</f>
        <v>반도체</v>
      </c>
    </row>
    <row r="652" spans="1:9" x14ac:dyDescent="0.3">
      <c r="A652" s="5" t="s">
        <v>661</v>
      </c>
      <c r="B652" s="5" t="s">
        <v>662</v>
      </c>
      <c r="C652" s="6">
        <v>1229.5064</v>
      </c>
      <c r="G652" s="12">
        <v>93320</v>
      </c>
      <c r="H652" s="13" t="s">
        <v>2114</v>
      </c>
      <c r="I652" s="34" t="str">
        <f>IFERROR(VLOOKUP(G652,[1]배당!$A:$H,5,0),"-")</f>
        <v>통신</v>
      </c>
    </row>
    <row r="653" spans="1:9" x14ac:dyDescent="0.3">
      <c r="A653" s="5" t="s">
        <v>663</v>
      </c>
      <c r="B653" s="5" t="s">
        <v>664</v>
      </c>
      <c r="C653" s="6">
        <v>350.89024999999998</v>
      </c>
      <c r="G653" s="14">
        <v>36030</v>
      </c>
      <c r="H653" s="15" t="s">
        <v>2125</v>
      </c>
      <c r="I653" s="34" t="str">
        <f>IFERROR(VLOOKUP(G653,[1]배당!$A:$H,5,0),"-")</f>
        <v>유통</v>
      </c>
    </row>
    <row r="654" spans="1:9" ht="27" x14ac:dyDescent="0.3">
      <c r="A654" s="7">
        <v>16740</v>
      </c>
      <c r="B654" s="5" t="s">
        <v>665</v>
      </c>
      <c r="C654" s="6">
        <v>760.53363999999999</v>
      </c>
      <c r="G654" s="14">
        <v>1630</v>
      </c>
      <c r="H654" s="16" t="s">
        <v>2013</v>
      </c>
      <c r="I654" s="34" t="str">
        <f>IFERROR(VLOOKUP(G654,[1]배당!$A:$H,5,0),"-")</f>
        <v>지주사</v>
      </c>
    </row>
    <row r="655" spans="1:9" x14ac:dyDescent="0.3">
      <c r="A655" s="7">
        <v>73190</v>
      </c>
      <c r="B655" s="5" t="s">
        <v>666</v>
      </c>
      <c r="C655" s="6">
        <v>220.810338</v>
      </c>
      <c r="G655" s="14">
        <v>36800</v>
      </c>
      <c r="H655" s="15" t="s">
        <v>400</v>
      </c>
      <c r="I655" s="34" t="str">
        <f>IFERROR(VLOOKUP(G655,[1]배당!$A:$H,5,0),"-")</f>
        <v>인터넷</v>
      </c>
    </row>
    <row r="656" spans="1:9" x14ac:dyDescent="0.3">
      <c r="A656" s="7">
        <v>176750</v>
      </c>
      <c r="B656" s="5" t="s">
        <v>667</v>
      </c>
      <c r="C656" s="6">
        <v>1429.6341379999999</v>
      </c>
      <c r="G656" s="12">
        <v>9680</v>
      </c>
      <c r="H656" s="13" t="s">
        <v>839</v>
      </c>
      <c r="I656" s="34" t="str">
        <f>IFERROR(VLOOKUP(G656,[1]배당!$A:$H,5,0),"-")</f>
        <v>자동차</v>
      </c>
    </row>
    <row r="657" spans="1:9" x14ac:dyDescent="0.3">
      <c r="A657" s="7">
        <v>30350</v>
      </c>
      <c r="B657" s="5" t="s">
        <v>668</v>
      </c>
      <c r="C657" s="6">
        <v>424.23913632</v>
      </c>
      <c r="G657" s="14">
        <v>366030</v>
      </c>
      <c r="H657" s="15" t="s">
        <v>326</v>
      </c>
      <c r="I657" s="34" t="str">
        <f>IFERROR(VLOOKUP(G657,[1]배당!$A:$H,5,0),"-")</f>
        <v>유통</v>
      </c>
    </row>
    <row r="658" spans="1:9" x14ac:dyDescent="0.3">
      <c r="A658" s="7">
        <v>203650</v>
      </c>
      <c r="B658" s="5" t="s">
        <v>669</v>
      </c>
      <c r="C658" s="6">
        <v>1343.5827687000001</v>
      </c>
      <c r="G658" s="12">
        <v>89600</v>
      </c>
      <c r="H658" s="13" t="s">
        <v>395</v>
      </c>
      <c r="I658" s="34" t="str">
        <f>IFERROR(VLOOKUP(G658,[1]배당!$A:$H,5,0),"-")</f>
        <v>광고</v>
      </c>
    </row>
    <row r="659" spans="1:9" x14ac:dyDescent="0.3">
      <c r="A659" s="7">
        <v>223250</v>
      </c>
      <c r="B659" s="5" t="s">
        <v>670</v>
      </c>
      <c r="C659" s="6">
        <v>690.34637999999995</v>
      </c>
      <c r="G659" s="12">
        <v>32620</v>
      </c>
      <c r="H659" s="13" t="s">
        <v>1769</v>
      </c>
      <c r="I659" s="34" t="str">
        <f>IFERROR(VLOOKUP(G659,[1]배당!$A:$H,5,0),"-")</f>
        <v>헬스케어</v>
      </c>
    </row>
    <row r="660" spans="1:9" x14ac:dyDescent="0.3">
      <c r="A660" s="7">
        <v>60570</v>
      </c>
      <c r="B660" s="5" t="s">
        <v>671</v>
      </c>
      <c r="C660" s="6">
        <v>1529.5298843</v>
      </c>
      <c r="G660" s="12">
        <v>30530</v>
      </c>
      <c r="H660" s="24" t="s">
        <v>1711</v>
      </c>
      <c r="I660" s="34" t="str">
        <f>IFERROR(VLOOKUP(G660,[1]배당!$A:$H,5,0),"-")</f>
        <v>지주사</v>
      </c>
    </row>
    <row r="661" spans="1:9" x14ac:dyDescent="0.3">
      <c r="A661" s="7">
        <v>192650</v>
      </c>
      <c r="B661" s="5" t="s">
        <v>672</v>
      </c>
      <c r="C661" s="6">
        <v>5783.3916425999996</v>
      </c>
      <c r="G661" s="12">
        <v>900140</v>
      </c>
      <c r="H661" s="13" t="s">
        <v>1574</v>
      </c>
      <c r="I661" s="34" t="str">
        <f>IFERROR(VLOOKUP(G661,[1]배당!$A:$H,5,0),"-")</f>
        <v>외국계</v>
      </c>
    </row>
    <row r="662" spans="1:9" x14ac:dyDescent="0.3">
      <c r="A662" s="7">
        <v>217620</v>
      </c>
      <c r="B662" s="5" t="s">
        <v>2710</v>
      </c>
      <c r="C662" s="6">
        <v>515.40116320000004</v>
      </c>
      <c r="G662" s="14">
        <v>60280</v>
      </c>
      <c r="H662" s="15" t="s">
        <v>2205</v>
      </c>
      <c r="I662" s="34" t="str">
        <f>IFERROR(VLOOKUP(G662,[1]배당!$A:$H,5,0),"-")</f>
        <v>헬스케어</v>
      </c>
    </row>
    <row r="663" spans="1:9" x14ac:dyDescent="0.3">
      <c r="A663" s="7">
        <v>16670</v>
      </c>
      <c r="B663" s="5" t="s">
        <v>674</v>
      </c>
      <c r="C663" s="6">
        <v>417.6178984</v>
      </c>
      <c r="G663" s="14">
        <v>100130</v>
      </c>
      <c r="H663" s="15" t="s">
        <v>604</v>
      </c>
      <c r="I663" s="34" t="str">
        <f>IFERROR(VLOOKUP(G663,[1]배당!$A:$H,5,0),"-")</f>
        <v>에너지</v>
      </c>
    </row>
    <row r="664" spans="1:9" x14ac:dyDescent="0.3">
      <c r="A664" s="7">
        <v>187870</v>
      </c>
      <c r="B664" s="5" t="s">
        <v>675</v>
      </c>
      <c r="C664" s="6">
        <v>1023.8266095</v>
      </c>
      <c r="G664" s="12">
        <v>34810</v>
      </c>
      <c r="H664" s="13" t="s">
        <v>2596</v>
      </c>
      <c r="I664" s="34" t="str">
        <f>IFERROR(VLOOKUP(G664,[1]배당!$A:$H,5,0),"-")</f>
        <v>건설</v>
      </c>
    </row>
    <row r="665" spans="1:9" x14ac:dyDescent="0.3">
      <c r="A665" s="7">
        <v>66670</v>
      </c>
      <c r="B665" s="5" t="s">
        <v>676</v>
      </c>
      <c r="C665" s="6">
        <v>797.21030270000006</v>
      </c>
      <c r="G665" s="12">
        <v>45100</v>
      </c>
      <c r="H665" s="13" t="s">
        <v>2552</v>
      </c>
      <c r="I665" s="34" t="str">
        <f>IFERROR(VLOOKUP(G665,[1]배당!$A:$H,5,0),"-")</f>
        <v>반도체</v>
      </c>
    </row>
    <row r="666" spans="1:9" x14ac:dyDescent="0.3">
      <c r="A666" s="7">
        <v>24090</v>
      </c>
      <c r="B666" s="5" t="s">
        <v>677</v>
      </c>
      <c r="C666" s="6">
        <v>1459.2</v>
      </c>
      <c r="G666" s="12">
        <v>37070</v>
      </c>
      <c r="H666" s="13" t="s">
        <v>2324</v>
      </c>
      <c r="I666" s="34" t="str">
        <f>IFERROR(VLOOKUP(G666,[1]배당!$A:$H,5,0),"-")</f>
        <v>전자제품</v>
      </c>
    </row>
    <row r="667" spans="1:9" x14ac:dyDescent="0.3">
      <c r="A667" s="7">
        <v>3160</v>
      </c>
      <c r="B667" s="5" t="s">
        <v>678</v>
      </c>
      <c r="C667" s="6">
        <v>1341.42</v>
      </c>
      <c r="G667" s="14">
        <v>35890</v>
      </c>
      <c r="H667" s="15" t="s">
        <v>1106</v>
      </c>
      <c r="I667" s="34" t="str">
        <f>IFERROR(VLOOKUP(G667,[1]배당!$A:$H,5,0),"-")</f>
        <v>건설</v>
      </c>
    </row>
    <row r="668" spans="1:9" x14ac:dyDescent="0.3">
      <c r="A668" s="7">
        <v>92200</v>
      </c>
      <c r="B668" s="5" t="s">
        <v>679</v>
      </c>
      <c r="C668" s="6">
        <v>1380.5441995000001</v>
      </c>
      <c r="G668" s="14">
        <v>2990</v>
      </c>
      <c r="H668" s="15" t="s">
        <v>366</v>
      </c>
      <c r="I668" s="34" t="str">
        <f>IFERROR(VLOOKUP(G668,[1]배당!$A:$H,5,0),"-")</f>
        <v>건설</v>
      </c>
    </row>
    <row r="669" spans="1:9" x14ac:dyDescent="0.3">
      <c r="A669" s="7">
        <v>110990</v>
      </c>
      <c r="B669" s="5" t="s">
        <v>680</v>
      </c>
      <c r="C669" s="6">
        <v>1011.15</v>
      </c>
      <c r="G669" s="14">
        <v>20</v>
      </c>
      <c r="H669" s="15" t="s">
        <v>653</v>
      </c>
      <c r="I669" s="34" t="str">
        <f>IFERROR(VLOOKUP(G669,[1]배당!$A:$H,5,0),"-")</f>
        <v>헬스케어</v>
      </c>
    </row>
    <row r="670" spans="1:9" x14ac:dyDescent="0.3">
      <c r="A670" s="7">
        <v>78590</v>
      </c>
      <c r="B670" s="5" t="s">
        <v>681</v>
      </c>
      <c r="C670" s="6">
        <v>3165.5656004000002</v>
      </c>
      <c r="G670" s="12">
        <v>104700</v>
      </c>
      <c r="H670" s="13" t="s">
        <v>2503</v>
      </c>
      <c r="I670" s="34" t="str">
        <f>IFERROR(VLOOKUP(G670,[1]배당!$A:$H,5,0),"-")</f>
        <v>기초소재</v>
      </c>
    </row>
    <row r="671" spans="1:9" x14ac:dyDescent="0.3">
      <c r="A671" s="7">
        <v>263690</v>
      </c>
      <c r="B671" s="5" t="s">
        <v>682</v>
      </c>
      <c r="C671" s="6">
        <v>1166.53783</v>
      </c>
      <c r="G671" s="12">
        <v>104480</v>
      </c>
      <c r="H671" s="13" t="s">
        <v>2309</v>
      </c>
      <c r="I671" s="34" t="str">
        <f>IFERROR(VLOOKUP(G671,[1]배당!$A:$H,5,0),"-")</f>
        <v>기초소재</v>
      </c>
    </row>
    <row r="672" spans="1:9" x14ac:dyDescent="0.3">
      <c r="A672" s="7">
        <v>214680</v>
      </c>
      <c r="B672" s="5" t="s">
        <v>683</v>
      </c>
      <c r="C672" s="6">
        <v>797.77438125000003</v>
      </c>
      <c r="G672" s="12">
        <v>101360</v>
      </c>
      <c r="H672" s="13" t="s">
        <v>1854</v>
      </c>
      <c r="I672" s="34" t="str">
        <f>IFERROR(VLOOKUP(G672,[1]배당!$A:$H,5,0),"-")</f>
        <v>자동차</v>
      </c>
    </row>
    <row r="673" spans="1:9" x14ac:dyDescent="0.3">
      <c r="A673" s="7">
        <v>377190</v>
      </c>
      <c r="B673" s="5" t="s">
        <v>684</v>
      </c>
      <c r="C673" s="6">
        <v>2202.48</v>
      </c>
      <c r="G673" s="14">
        <v>37710</v>
      </c>
      <c r="H673" s="15" t="s">
        <v>333</v>
      </c>
      <c r="I673" s="34" t="str">
        <f>IFERROR(VLOOKUP(G673,[1]배당!$A:$H,5,0),"-")</f>
        <v>유통</v>
      </c>
    </row>
    <row r="674" spans="1:9" x14ac:dyDescent="0.3">
      <c r="A674" s="7">
        <v>263720</v>
      </c>
      <c r="B674" s="5" t="s">
        <v>685</v>
      </c>
      <c r="C674" s="6">
        <v>3252.904415</v>
      </c>
      <c r="G674" s="12">
        <v>36530</v>
      </c>
      <c r="H674" s="13" t="s">
        <v>260</v>
      </c>
      <c r="I674" s="34" t="str">
        <f>IFERROR(VLOOKUP(G674,[1]배당!$A:$H,5,0),"-")</f>
        <v>지주사</v>
      </c>
    </row>
    <row r="675" spans="1:9" ht="27" x14ac:dyDescent="0.3">
      <c r="A675" s="7">
        <v>376300</v>
      </c>
      <c r="B675" s="5" t="s">
        <v>686</v>
      </c>
      <c r="C675" s="6">
        <v>6910.296883</v>
      </c>
      <c r="G675" s="14">
        <v>63080</v>
      </c>
      <c r="H675" s="16" t="s">
        <v>2097</v>
      </c>
      <c r="I675" s="34" t="str">
        <f>IFERROR(VLOOKUP(G675,[1]배당!$A:$H,5,0),"-")</f>
        <v>게임</v>
      </c>
    </row>
    <row r="676" spans="1:9" x14ac:dyDescent="0.3">
      <c r="A676" s="7">
        <v>141020</v>
      </c>
      <c r="B676" s="5" t="s">
        <v>687</v>
      </c>
      <c r="C676" s="6">
        <v>437.90846219999997</v>
      </c>
      <c r="G676" s="14">
        <v>166480</v>
      </c>
      <c r="H676" s="15" t="s">
        <v>2727</v>
      </c>
      <c r="I676" s="34" t="str">
        <f>IFERROR(VLOOKUP(G676,[1]배당!$A:$H,5,0),"-")</f>
        <v>헬스케어</v>
      </c>
    </row>
    <row r="677" spans="1:9" x14ac:dyDescent="0.3">
      <c r="A677" s="7">
        <v>109740</v>
      </c>
      <c r="B677" s="5" t="s">
        <v>688</v>
      </c>
      <c r="C677" s="6">
        <v>1402.5928289999999</v>
      </c>
      <c r="G677" s="12">
        <v>107590</v>
      </c>
      <c r="H677" s="13" t="s">
        <v>869</v>
      </c>
      <c r="I677" s="34" t="str">
        <f>IFERROR(VLOOKUP(G677,[1]배당!$A:$H,5,0),"-")</f>
        <v>지주사</v>
      </c>
    </row>
    <row r="678" spans="1:9" x14ac:dyDescent="0.3">
      <c r="A678" s="7">
        <v>196490</v>
      </c>
      <c r="B678" s="5" t="s">
        <v>689</v>
      </c>
      <c r="C678" s="6">
        <v>869.51715509999997</v>
      </c>
      <c r="G678" s="14">
        <v>89970</v>
      </c>
      <c r="H678" s="15" t="s">
        <v>1520</v>
      </c>
      <c r="I678" s="34" t="str">
        <f>IFERROR(VLOOKUP(G678,[1]배당!$A:$H,5,0),"-")</f>
        <v>반도체</v>
      </c>
    </row>
    <row r="679" spans="1:9" x14ac:dyDescent="0.3">
      <c r="A679" s="7">
        <v>66900</v>
      </c>
      <c r="B679" s="5" t="s">
        <v>690</v>
      </c>
      <c r="C679" s="6">
        <v>599.31765404999999</v>
      </c>
      <c r="G679" s="12">
        <v>1940</v>
      </c>
      <c r="H679" s="13" t="s">
        <v>142</v>
      </c>
      <c r="I679" s="34" t="str">
        <f>IFERROR(VLOOKUP(G679,[1]배당!$A:$H,5,0),"-")</f>
        <v>지주사</v>
      </c>
    </row>
    <row r="680" spans="1:9" x14ac:dyDescent="0.3">
      <c r="A680" s="7">
        <v>180400</v>
      </c>
      <c r="B680" s="5" t="s">
        <v>691</v>
      </c>
      <c r="C680" s="6">
        <v>2220.829299</v>
      </c>
      <c r="G680" s="12">
        <v>10690</v>
      </c>
      <c r="H680" s="13" t="s">
        <v>2662</v>
      </c>
      <c r="I680" s="34" t="str">
        <f>IFERROR(VLOOKUP(G680,[1]배당!$A:$H,5,0),"-")</f>
        <v>자동차</v>
      </c>
    </row>
    <row r="681" spans="1:9" x14ac:dyDescent="0.3">
      <c r="A681" s="7">
        <v>127120</v>
      </c>
      <c r="B681" s="5" t="s">
        <v>692</v>
      </c>
      <c r="C681" s="6">
        <v>622.21038880000003</v>
      </c>
      <c r="G681" s="14">
        <v>117580</v>
      </c>
      <c r="H681" s="15" t="s">
        <v>513</v>
      </c>
      <c r="I681" s="34" t="str">
        <f>IFERROR(VLOOKUP(G681,[1]배당!$A:$H,5,0),"-")</f>
        <v>에너지</v>
      </c>
    </row>
    <row r="682" spans="1:9" x14ac:dyDescent="0.3">
      <c r="A682" s="7">
        <v>92070</v>
      </c>
      <c r="B682" s="5" t="s">
        <v>693</v>
      </c>
      <c r="C682" s="6">
        <v>1498.555611</v>
      </c>
      <c r="G682" s="12">
        <v>4380</v>
      </c>
      <c r="H682" s="13" t="s">
        <v>1040</v>
      </c>
      <c r="I682" s="34" t="str">
        <f>IFERROR(VLOOKUP(G682,[1]배당!$A:$H,5,0),"-")</f>
        <v>기계</v>
      </c>
    </row>
    <row r="683" spans="1:9" x14ac:dyDescent="0.3">
      <c r="A683" s="7">
        <v>39840</v>
      </c>
      <c r="B683" s="5" t="s">
        <v>694</v>
      </c>
      <c r="C683" s="6">
        <v>3049.2969600000001</v>
      </c>
      <c r="G683" s="12">
        <v>3960</v>
      </c>
      <c r="H683" s="13" t="s">
        <v>983</v>
      </c>
      <c r="I683" s="34" t="str">
        <f>IFERROR(VLOOKUP(G683,[1]배당!$A:$H,5,0),"-")</f>
        <v>음식료</v>
      </c>
    </row>
    <row r="684" spans="1:9" x14ac:dyDescent="0.3">
      <c r="A684" s="7">
        <v>13570</v>
      </c>
      <c r="B684" s="5" t="s">
        <v>695</v>
      </c>
      <c r="C684" s="6">
        <v>1358.0930628000001</v>
      </c>
      <c r="G684" s="14">
        <v>382840</v>
      </c>
      <c r="H684" s="15" t="s">
        <v>1713</v>
      </c>
      <c r="I684" s="34" t="str">
        <f>IFERROR(VLOOKUP(G684,[1]배당!$A:$H,5,0),"-")</f>
        <v>배터리</v>
      </c>
    </row>
    <row r="685" spans="1:9" x14ac:dyDescent="0.3">
      <c r="A685" s="7">
        <v>219550</v>
      </c>
      <c r="B685" s="5" t="s">
        <v>696</v>
      </c>
      <c r="C685" s="6">
        <v>426.15604400000001</v>
      </c>
      <c r="G685" s="12">
        <v>108230</v>
      </c>
      <c r="H685" s="13" t="s">
        <v>2281</v>
      </c>
      <c r="I685" s="34" t="str">
        <f>IFERROR(VLOOKUP(G685,[1]배당!$A:$H,5,0),"-")</f>
        <v>디스플레이</v>
      </c>
    </row>
    <row r="686" spans="1:9" x14ac:dyDescent="0.3">
      <c r="A686" s="7">
        <v>310870</v>
      </c>
      <c r="B686" s="5" t="s">
        <v>697</v>
      </c>
      <c r="C686" s="6">
        <v>311.34342855</v>
      </c>
      <c r="G686" s="14">
        <v>317330</v>
      </c>
      <c r="H686" s="15" t="s">
        <v>586</v>
      </c>
      <c r="I686" s="34" t="str">
        <f>IFERROR(VLOOKUP(G686,[1]배당!$A:$H,5,0),"-")</f>
        <v>디스플레이</v>
      </c>
    </row>
    <row r="687" spans="1:9" x14ac:dyDescent="0.3">
      <c r="A687" s="7">
        <v>210540</v>
      </c>
      <c r="B687" s="5" t="s">
        <v>698</v>
      </c>
      <c r="C687" s="6">
        <v>1236.671296</v>
      </c>
      <c r="G687" s="14">
        <v>83790</v>
      </c>
      <c r="H687" s="15" t="s">
        <v>2227</v>
      </c>
      <c r="I687" s="34" t="str">
        <f>IFERROR(VLOOKUP(G687,[1]배당!$A:$H,5,0),"-")</f>
        <v>헬스케어</v>
      </c>
    </row>
    <row r="688" spans="1:9" x14ac:dyDescent="0.3">
      <c r="A688" s="7">
        <v>104460</v>
      </c>
      <c r="B688" s="5" t="s">
        <v>699</v>
      </c>
      <c r="C688" s="6">
        <v>4392.5862500000003</v>
      </c>
      <c r="G688" s="12">
        <v>55490</v>
      </c>
      <c r="H688" s="13" t="s">
        <v>2268</v>
      </c>
      <c r="I688" s="34" t="str">
        <f>IFERROR(VLOOKUP(G688,[1]배당!$A:$H,5,0),"-")</f>
        <v>배터리</v>
      </c>
    </row>
    <row r="689" spans="1:9" x14ac:dyDescent="0.3">
      <c r="A689" s="7">
        <v>79810</v>
      </c>
      <c r="B689" s="5" t="s">
        <v>700</v>
      </c>
      <c r="C689" s="6">
        <v>1585.6093154</v>
      </c>
      <c r="G689" s="12">
        <v>3200</v>
      </c>
      <c r="H689" s="13" t="s">
        <v>1922</v>
      </c>
      <c r="I689" s="34" t="str">
        <f>IFERROR(VLOOKUP(G689,[1]배당!$A:$H,5,0),"-")</f>
        <v>패션</v>
      </c>
    </row>
    <row r="690" spans="1:9" x14ac:dyDescent="0.3">
      <c r="A690" s="7">
        <v>113810</v>
      </c>
      <c r="B690" s="5" t="s">
        <v>701</v>
      </c>
      <c r="C690" s="6">
        <v>296.26270307999999</v>
      </c>
      <c r="G690" s="14">
        <v>54950</v>
      </c>
      <c r="H690" s="15" t="s">
        <v>1966</v>
      </c>
      <c r="I690" s="34" t="str">
        <f>IFERROR(VLOOKUP(G690,[1]배당!$A:$H,5,0),"-")</f>
        <v>헬스케어</v>
      </c>
    </row>
    <row r="691" spans="1:9" x14ac:dyDescent="0.3">
      <c r="A691" s="7">
        <v>43360</v>
      </c>
      <c r="B691" s="5" t="s">
        <v>702</v>
      </c>
      <c r="C691" s="6">
        <v>266.39999999999998</v>
      </c>
      <c r="G691" s="12">
        <v>25000</v>
      </c>
      <c r="H691" s="13" t="s">
        <v>145</v>
      </c>
      <c r="I691" s="34" t="str">
        <f>IFERROR(VLOOKUP(G691,[1]배당!$A:$H,5,0),"-")</f>
        <v>기초소재</v>
      </c>
    </row>
    <row r="692" spans="1:9" x14ac:dyDescent="0.3">
      <c r="A692" s="7">
        <v>197140</v>
      </c>
      <c r="B692" s="5" t="s">
        <v>703</v>
      </c>
      <c r="C692" s="6">
        <v>394.01323359999998</v>
      </c>
      <c r="G692" s="12">
        <v>10170</v>
      </c>
      <c r="H692" s="13" t="s">
        <v>558</v>
      </c>
      <c r="I692" s="34" t="str">
        <f>IFERROR(VLOOKUP(G692,[1]배당!$A:$H,5,0),"-")</f>
        <v>통신</v>
      </c>
    </row>
    <row r="693" spans="1:9" x14ac:dyDescent="0.3">
      <c r="A693" s="7">
        <v>68930</v>
      </c>
      <c r="B693" s="5" t="s">
        <v>704</v>
      </c>
      <c r="C693" s="6">
        <v>1895.9111261999999</v>
      </c>
      <c r="G693" s="14">
        <v>2620</v>
      </c>
      <c r="H693" s="15" t="s">
        <v>1991</v>
      </c>
      <c r="I693" s="34" t="str">
        <f>IFERROR(VLOOKUP(G693,[1]배당!$A:$H,5,0),"-")</f>
        <v>지주사</v>
      </c>
    </row>
    <row r="694" spans="1:9" x14ac:dyDescent="0.3">
      <c r="A694" s="7">
        <v>33130</v>
      </c>
      <c r="B694" s="5" t="s">
        <v>705</v>
      </c>
      <c r="C694" s="6">
        <v>976.13152209999998</v>
      </c>
      <c r="G694" s="12">
        <v>314130</v>
      </c>
      <c r="H694" s="13" t="s">
        <v>2023</v>
      </c>
      <c r="I694" s="34" t="str">
        <f>IFERROR(VLOOKUP(G694,[1]배당!$A:$H,5,0),"-")</f>
        <v>헬스케어</v>
      </c>
    </row>
    <row r="695" spans="1:9" x14ac:dyDescent="0.3">
      <c r="A695" s="7">
        <v>105740</v>
      </c>
      <c r="B695" s="5" t="s">
        <v>706</v>
      </c>
      <c r="C695" s="6">
        <v>1025.668336</v>
      </c>
      <c r="G695" s="12">
        <v>139990</v>
      </c>
      <c r="H695" s="13" t="s">
        <v>1379</v>
      </c>
      <c r="I695" s="34" t="str">
        <f>IFERROR(VLOOKUP(G695,[1]배당!$A:$H,5,0),"-")</f>
        <v>기초소재</v>
      </c>
    </row>
    <row r="696" spans="1:9" x14ac:dyDescent="0.3">
      <c r="A696" s="7">
        <v>263020</v>
      </c>
      <c r="B696" s="5" t="s">
        <v>707</v>
      </c>
      <c r="C696" s="6">
        <v>430.85771099999999</v>
      </c>
      <c r="G696" s="12">
        <v>18310</v>
      </c>
      <c r="H696" s="13" t="s">
        <v>992</v>
      </c>
      <c r="I696" s="34" t="str">
        <f>IFERROR(VLOOKUP(G696,[1]배당!$A:$H,5,0),"-")</f>
        <v>건설</v>
      </c>
    </row>
    <row r="697" spans="1:9" x14ac:dyDescent="0.3">
      <c r="A697" s="7">
        <v>290550</v>
      </c>
      <c r="B697" s="5" t="s">
        <v>708</v>
      </c>
      <c r="C697" s="6">
        <v>1317.0132799999999</v>
      </c>
      <c r="G697" s="12">
        <v>1470</v>
      </c>
      <c r="H697" s="13" t="s">
        <v>996</v>
      </c>
      <c r="I697" s="34" t="str">
        <f>IFERROR(VLOOKUP(G697,[1]배당!$A:$H,5,0),"-")</f>
        <v>건설</v>
      </c>
    </row>
    <row r="698" spans="1:9" x14ac:dyDescent="0.3">
      <c r="A698" s="7">
        <v>187220</v>
      </c>
      <c r="B698" s="5" t="s">
        <v>709</v>
      </c>
      <c r="C698" s="6">
        <v>547.4673828</v>
      </c>
      <c r="G698" s="14">
        <v>59090</v>
      </c>
      <c r="H698" s="15" t="s">
        <v>872</v>
      </c>
      <c r="I698" s="34" t="str">
        <f>IFERROR(VLOOKUP(G698,[1]배당!$A:$H,5,0),"-")</f>
        <v>반도체</v>
      </c>
    </row>
    <row r="699" spans="1:9" x14ac:dyDescent="0.3">
      <c r="A699" s="7">
        <v>383930</v>
      </c>
      <c r="B699" s="5" t="s">
        <v>710</v>
      </c>
      <c r="C699" s="6">
        <v>574.68829600000004</v>
      </c>
      <c r="G699" s="12">
        <v>52400</v>
      </c>
      <c r="H699" s="13" t="s">
        <v>2138</v>
      </c>
      <c r="I699" s="34" t="str">
        <f>IFERROR(VLOOKUP(G699,[1]배당!$A:$H,5,0),"-")</f>
        <v>인터넷</v>
      </c>
    </row>
    <row r="700" spans="1:9" x14ac:dyDescent="0.3">
      <c r="A700" s="7">
        <v>163430</v>
      </c>
      <c r="B700" s="5" t="s">
        <v>711</v>
      </c>
      <c r="C700" s="6">
        <v>283.37048099999998</v>
      </c>
      <c r="G700" s="14">
        <v>33160</v>
      </c>
      <c r="H700" s="15" t="s">
        <v>1595</v>
      </c>
      <c r="I700" s="34" t="str">
        <f>IFERROR(VLOOKUP(G700,[1]배당!$A:$H,5,0),"-")</f>
        <v>반도체</v>
      </c>
    </row>
    <row r="701" spans="1:9" x14ac:dyDescent="0.3">
      <c r="A701" s="7">
        <v>131180</v>
      </c>
      <c r="B701" s="5" t="s">
        <v>712</v>
      </c>
      <c r="C701" s="6">
        <v>394.75749999999999</v>
      </c>
      <c r="G701" s="12">
        <v>263050</v>
      </c>
      <c r="H701" s="13" t="s">
        <v>1803</v>
      </c>
      <c r="I701" s="34" t="str">
        <f>IFERROR(VLOOKUP(G701,[1]배당!$A:$H,5,0),"-")</f>
        <v>헬스케어</v>
      </c>
    </row>
    <row r="702" spans="1:9" x14ac:dyDescent="0.3">
      <c r="A702" s="7">
        <v>315640</v>
      </c>
      <c r="B702" s="5" t="s">
        <v>713</v>
      </c>
      <c r="C702" s="6">
        <v>500.33009579999998</v>
      </c>
      <c r="G702" s="14">
        <v>246710</v>
      </c>
      <c r="H702" s="15" t="s">
        <v>2293</v>
      </c>
      <c r="I702" s="34" t="str">
        <f>IFERROR(VLOOKUP(G702,[1]배당!$A:$H,5,0),"-")</f>
        <v>헬스케어</v>
      </c>
    </row>
    <row r="703" spans="1:9" x14ac:dyDescent="0.3">
      <c r="A703" s="7">
        <v>317120</v>
      </c>
      <c r="B703" s="5" t="s">
        <v>714</v>
      </c>
      <c r="C703" s="6">
        <v>457.88400000000001</v>
      </c>
      <c r="G703" s="12">
        <v>360070</v>
      </c>
      <c r="H703" s="13" t="s">
        <v>2243</v>
      </c>
      <c r="I703" s="34" t="str">
        <f>IFERROR(VLOOKUP(G703,[1]배당!$A:$H,5,0),"-")</f>
        <v>배터리</v>
      </c>
    </row>
    <row r="704" spans="1:9" x14ac:dyDescent="0.3">
      <c r="A704" s="7">
        <v>42510</v>
      </c>
      <c r="B704" s="5" t="s">
        <v>715</v>
      </c>
      <c r="C704" s="6">
        <v>790.7349557</v>
      </c>
      <c r="G704" s="12">
        <v>78160</v>
      </c>
      <c r="H704" s="13" t="s">
        <v>808</v>
      </c>
      <c r="I704" s="34" t="str">
        <f>IFERROR(VLOOKUP(G704,[1]배당!$A:$H,5,0),"-")</f>
        <v>헬스케어</v>
      </c>
    </row>
    <row r="705" spans="1:9" x14ac:dyDescent="0.3">
      <c r="A705" s="7">
        <v>232680</v>
      </c>
      <c r="B705" s="5" t="s">
        <v>716</v>
      </c>
      <c r="C705" s="6">
        <v>1078.3354176</v>
      </c>
      <c r="G705" s="12">
        <v>11040</v>
      </c>
      <c r="H705" s="13" t="s">
        <v>303</v>
      </c>
      <c r="I705" s="34" t="str">
        <f>IFERROR(VLOOKUP(G705,[1]배당!$A:$H,5,0),"-")</f>
        <v>헬스케어</v>
      </c>
    </row>
    <row r="706" spans="1:9" x14ac:dyDescent="0.3">
      <c r="A706" s="7">
        <v>300120</v>
      </c>
      <c r="B706" s="5" t="s">
        <v>717</v>
      </c>
      <c r="C706" s="6">
        <v>906.00852320000001</v>
      </c>
      <c r="G706" s="12">
        <v>68290</v>
      </c>
      <c r="H706" s="13" t="s">
        <v>1019</v>
      </c>
      <c r="I706" s="34" t="str">
        <f>IFERROR(VLOOKUP(G706,[1]배당!$A:$H,5,0),"-")</f>
        <v>교육</v>
      </c>
    </row>
    <row r="707" spans="1:9" x14ac:dyDescent="0.3">
      <c r="A707" s="7">
        <v>171120</v>
      </c>
      <c r="B707" s="5" t="s">
        <v>718</v>
      </c>
      <c r="C707" s="6">
        <v>1284.763168</v>
      </c>
      <c r="G707" s="14">
        <v>241840</v>
      </c>
      <c r="H707" s="15" t="s">
        <v>1492</v>
      </c>
      <c r="I707" s="34" t="str">
        <f>IFERROR(VLOOKUP(G707,[1]배당!$A:$H,5,0),"-")</f>
        <v>방송미디어</v>
      </c>
    </row>
    <row r="708" spans="1:9" x14ac:dyDescent="0.3">
      <c r="A708" s="7">
        <v>69540</v>
      </c>
      <c r="B708" s="5" t="s">
        <v>719</v>
      </c>
      <c r="C708" s="6">
        <v>719.3099856</v>
      </c>
      <c r="G708" s="14">
        <v>110790</v>
      </c>
      <c r="H708" s="15" t="s">
        <v>2225</v>
      </c>
      <c r="I708" s="34" t="str">
        <f>IFERROR(VLOOKUP(G708,[1]배당!$A:$H,5,0),"-")</f>
        <v>패션</v>
      </c>
    </row>
    <row r="709" spans="1:9" x14ac:dyDescent="0.3">
      <c r="A709" s="7">
        <v>285770</v>
      </c>
      <c r="B709" s="5" t="s">
        <v>720</v>
      </c>
      <c r="C709" s="6">
        <v>49.280782000000002</v>
      </c>
      <c r="G709" s="12">
        <v>206640</v>
      </c>
      <c r="H709" s="13" t="s">
        <v>877</v>
      </c>
      <c r="I709" s="34" t="str">
        <f>IFERROR(VLOOKUP(G709,[1]배당!$A:$H,5,0),"-")</f>
        <v>헬스케어</v>
      </c>
    </row>
    <row r="710" spans="1:9" x14ac:dyDescent="0.3">
      <c r="A710" s="7">
        <v>347700</v>
      </c>
      <c r="B710" s="5" t="s">
        <v>721</v>
      </c>
      <c r="C710" s="6">
        <v>428.03970750000002</v>
      </c>
      <c r="G710" s="14">
        <v>214390</v>
      </c>
      <c r="H710" s="15" t="s">
        <v>305</v>
      </c>
      <c r="I710" s="34" t="str">
        <f>IFERROR(VLOOKUP(G710,[1]배당!$A:$H,5,0),"-")</f>
        <v>헬스케어</v>
      </c>
    </row>
    <row r="711" spans="1:9" x14ac:dyDescent="0.3">
      <c r="A711" s="7">
        <v>214260</v>
      </c>
      <c r="B711" s="5" t="s">
        <v>722</v>
      </c>
      <c r="C711" s="6">
        <v>1314.1559400000001</v>
      </c>
      <c r="G711" s="23">
        <v>35290</v>
      </c>
      <c r="H711" s="24" t="s">
        <v>320</v>
      </c>
      <c r="I711" s="34" t="str">
        <f>IFERROR(VLOOKUP(G711,[1]배당!$A:$H,5,0),"-")</f>
        <v>교육</v>
      </c>
    </row>
    <row r="712" spans="1:9" x14ac:dyDescent="0.3">
      <c r="A712" s="7">
        <v>403360</v>
      </c>
      <c r="B712" s="5" t="s">
        <v>723</v>
      </c>
      <c r="C712" s="6">
        <v>331.05599999999998</v>
      </c>
      <c r="G712" s="12">
        <v>1520</v>
      </c>
      <c r="H712" s="13" t="s">
        <v>626</v>
      </c>
      <c r="I712" s="34" t="str">
        <f>IFERROR(VLOOKUP(G712,[1]배당!$A:$H,5,0),"-")</f>
        <v>건설</v>
      </c>
    </row>
    <row r="713" spans="1:9" x14ac:dyDescent="0.3">
      <c r="A713" s="7">
        <v>115390</v>
      </c>
      <c r="B713" s="5" t="s">
        <v>724</v>
      </c>
      <c r="C713" s="6">
        <v>3087.3273060000001</v>
      </c>
      <c r="G713" s="12">
        <v>377030</v>
      </c>
      <c r="H713" s="13" t="s">
        <v>792</v>
      </c>
      <c r="I713" s="34" t="str">
        <f>IFERROR(VLOOKUP(G713,[1]배당!$A:$H,5,0),"-")</f>
        <v>인터넷</v>
      </c>
    </row>
    <row r="714" spans="1:9" x14ac:dyDescent="0.3">
      <c r="A714" s="7">
        <v>200350</v>
      </c>
      <c r="B714" s="5" t="s">
        <v>725</v>
      </c>
      <c r="C714" s="6">
        <v>1293.0036735000001</v>
      </c>
      <c r="G714" s="12">
        <v>293780</v>
      </c>
      <c r="H714" s="13" t="s">
        <v>1407</v>
      </c>
      <c r="I714" s="34" t="str">
        <f>IFERROR(VLOOKUP(G714,[1]배당!$A:$H,5,0),"-")</f>
        <v>헬스케어</v>
      </c>
    </row>
    <row r="715" spans="1:9" x14ac:dyDescent="0.3">
      <c r="A715" s="7">
        <v>171010</v>
      </c>
      <c r="B715" s="5" t="s">
        <v>726</v>
      </c>
      <c r="C715" s="6">
        <v>742.99626090000004</v>
      </c>
      <c r="G715" s="12">
        <v>2710</v>
      </c>
      <c r="H715" s="13" t="s">
        <v>268</v>
      </c>
      <c r="I715" s="34" t="str">
        <f>IFERROR(VLOOKUP(G715,[1]배당!$A:$H,5,0),"-")</f>
        <v>기초소재</v>
      </c>
    </row>
    <row r="716" spans="1:9" x14ac:dyDescent="0.3">
      <c r="A716" s="7">
        <v>84650</v>
      </c>
      <c r="B716" s="5" t="s">
        <v>727</v>
      </c>
      <c r="C716" s="6">
        <v>2294.4345524999999</v>
      </c>
      <c r="G716" s="12">
        <v>143160</v>
      </c>
      <c r="H716" s="13" t="s">
        <v>1346</v>
      </c>
      <c r="I716" s="34" t="str">
        <f>IFERROR(VLOOKUP(G716,[1]배당!$A:$H,5,0),"-")</f>
        <v>보안</v>
      </c>
    </row>
    <row r="717" spans="1:9" x14ac:dyDescent="0.3">
      <c r="A717" s="7">
        <v>217500</v>
      </c>
      <c r="B717" s="5" t="s">
        <v>728</v>
      </c>
      <c r="C717" s="6">
        <v>812.79660000000001</v>
      </c>
      <c r="G717" s="12">
        <v>84110</v>
      </c>
      <c r="H717" s="13" t="s">
        <v>2696</v>
      </c>
      <c r="I717" s="34" t="str">
        <f>IFERROR(VLOOKUP(G717,[1]배당!$A:$H,5,0),"-")</f>
        <v>지주사</v>
      </c>
    </row>
    <row r="718" spans="1:9" x14ac:dyDescent="0.3">
      <c r="A718" s="7">
        <v>92590</v>
      </c>
      <c r="B718" s="5" t="s">
        <v>729</v>
      </c>
      <c r="C718" s="6">
        <v>119.5740072</v>
      </c>
      <c r="G718" s="12">
        <v>35510</v>
      </c>
      <c r="H718" s="13" t="s">
        <v>1239</v>
      </c>
      <c r="I718" s="34" t="str">
        <f>IFERROR(VLOOKUP(G718,[1]배당!$A:$H,5,0),"-")</f>
        <v>인터넷</v>
      </c>
    </row>
    <row r="719" spans="1:9" x14ac:dyDescent="0.3">
      <c r="A719" s="7">
        <v>141080</v>
      </c>
      <c r="B719" s="5" t="s">
        <v>730</v>
      </c>
      <c r="C719" s="6">
        <v>10558.250694</v>
      </c>
      <c r="G719" s="12">
        <v>52710</v>
      </c>
      <c r="H719" s="13" t="s">
        <v>1326</v>
      </c>
      <c r="I719" s="34" t="str">
        <f>IFERROR(VLOOKUP(G719,[1]배당!$A:$H,5,0),"-")</f>
        <v>스마트폰</v>
      </c>
    </row>
    <row r="720" spans="1:9" x14ac:dyDescent="0.3">
      <c r="A720" s="7">
        <v>38390</v>
      </c>
      <c r="B720" s="5" t="s">
        <v>731</v>
      </c>
      <c r="C720" s="6">
        <v>1571.8748399999999</v>
      </c>
      <c r="G720" s="12">
        <v>81000</v>
      </c>
      <c r="H720" s="13" t="s">
        <v>1929</v>
      </c>
      <c r="I720" s="34" t="str">
        <f>IFERROR(VLOOKUP(G720,[1]배당!$A:$H,5,0),"-")</f>
        <v>기초소재</v>
      </c>
    </row>
    <row r="721" spans="1:9" x14ac:dyDescent="0.3">
      <c r="A721" s="7">
        <v>294140</v>
      </c>
      <c r="B721" s="5" t="s">
        <v>732</v>
      </c>
      <c r="C721" s="6">
        <v>1226.55</v>
      </c>
      <c r="G721" s="12">
        <v>122450</v>
      </c>
      <c r="H721" s="13" t="s">
        <v>154</v>
      </c>
      <c r="I721" s="34" t="str">
        <f>IFERROR(VLOOKUP(G721,[1]배당!$A:$H,5,0),"-")</f>
        <v>방송미디어</v>
      </c>
    </row>
    <row r="722" spans="1:9" x14ac:dyDescent="0.3">
      <c r="A722" s="7">
        <v>228670</v>
      </c>
      <c r="B722" s="5" t="s">
        <v>733</v>
      </c>
      <c r="C722" s="6">
        <v>3270.4603200000001</v>
      </c>
      <c r="G722" s="12">
        <v>23760</v>
      </c>
      <c r="H722" s="13" t="s">
        <v>2505</v>
      </c>
      <c r="I722" s="34" t="str">
        <f>IFERROR(VLOOKUP(G722,[1]배당!$A:$H,5,0),"-")</f>
        <v>금융</v>
      </c>
    </row>
    <row r="723" spans="1:9" x14ac:dyDescent="0.3">
      <c r="A723" s="7">
        <v>228850</v>
      </c>
      <c r="B723" s="5" t="s">
        <v>734</v>
      </c>
      <c r="C723" s="6">
        <v>1858.1935679999999</v>
      </c>
      <c r="G723" s="14">
        <v>102260</v>
      </c>
      <c r="H723" s="15" t="s">
        <v>617</v>
      </c>
      <c r="I723" s="34" t="str">
        <f>IFERROR(VLOOKUP(G723,[1]배당!$A:$H,5,0),"-")</f>
        <v>기초소재</v>
      </c>
    </row>
    <row r="724" spans="1:9" x14ac:dyDescent="0.3">
      <c r="A724" s="7">
        <v>412350</v>
      </c>
      <c r="B724" s="5" t="s">
        <v>735</v>
      </c>
      <c r="C724" s="6">
        <v>505.54631999999998</v>
      </c>
      <c r="G724" s="12">
        <v>80420</v>
      </c>
      <c r="H724" s="13" t="s">
        <v>826</v>
      </c>
      <c r="I724" s="34" t="str">
        <f>IFERROR(VLOOKUP(G724,[1]배당!$A:$H,5,0),"-")</f>
        <v>스마트폰</v>
      </c>
    </row>
    <row r="725" spans="1:9" x14ac:dyDescent="0.3">
      <c r="A725" s="7">
        <v>281740</v>
      </c>
      <c r="B725" s="5" t="s">
        <v>736</v>
      </c>
      <c r="C725" s="6">
        <v>2888.8575845999999</v>
      </c>
      <c r="G725" s="14">
        <v>40300</v>
      </c>
      <c r="H725" s="15" t="s">
        <v>283</v>
      </c>
      <c r="I725" s="34" t="str">
        <f>IFERROR(VLOOKUP(G725,[1]배당!$A:$H,5,0),"-")</f>
        <v>방송미디어</v>
      </c>
    </row>
    <row r="726" spans="1:9" x14ac:dyDescent="0.3">
      <c r="A726" s="7">
        <v>277810</v>
      </c>
      <c r="B726" s="5" t="s">
        <v>737</v>
      </c>
      <c r="C726" s="6">
        <v>6973.8488115</v>
      </c>
      <c r="G726" s="12">
        <v>149950</v>
      </c>
      <c r="H726" s="13" t="s">
        <v>1330</v>
      </c>
      <c r="I726" s="34" t="str">
        <f>IFERROR(VLOOKUP(G726,[1]배당!$A:$H,5,0),"-")</f>
        <v>디스플레이</v>
      </c>
    </row>
    <row r="727" spans="1:9" x14ac:dyDescent="0.3">
      <c r="A727" s="7">
        <v>179720</v>
      </c>
      <c r="B727" s="5" t="s">
        <v>738</v>
      </c>
      <c r="C727" s="6">
        <v>59.651395200000003</v>
      </c>
      <c r="G727" s="12">
        <v>4980</v>
      </c>
      <c r="H727" s="13" t="s">
        <v>1119</v>
      </c>
      <c r="I727" s="34" t="str">
        <f>IFERROR(VLOOKUP(G727,[1]배당!$A:$H,5,0),"-")</f>
        <v>건설</v>
      </c>
    </row>
    <row r="728" spans="1:9" x14ac:dyDescent="0.3">
      <c r="A728" s="7">
        <v>215100</v>
      </c>
      <c r="B728" s="5" t="s">
        <v>739</v>
      </c>
      <c r="C728" s="6">
        <v>1310.4404376</v>
      </c>
      <c r="G728" s="12">
        <v>317400</v>
      </c>
      <c r="H728" s="13" t="s">
        <v>1943</v>
      </c>
      <c r="I728" s="34" t="str">
        <f>IFERROR(VLOOKUP(G728,[1]배당!$A:$H,5,0),"-")</f>
        <v>건설</v>
      </c>
    </row>
    <row r="729" spans="1:9" x14ac:dyDescent="0.3">
      <c r="A729" s="7">
        <v>90360</v>
      </c>
      <c r="B729" s="5" t="s">
        <v>740</v>
      </c>
      <c r="C729" s="6">
        <v>1794</v>
      </c>
      <c r="G729" s="12">
        <v>32300</v>
      </c>
      <c r="H729" s="13" t="s">
        <v>2514</v>
      </c>
      <c r="I729" s="34" t="str">
        <f>IFERROR(VLOOKUP(G729,[1]배당!$A:$H,5,0),"-")</f>
        <v>헬스케어</v>
      </c>
    </row>
    <row r="730" spans="1:9" x14ac:dyDescent="0.3">
      <c r="A730" s="7">
        <v>238500</v>
      </c>
      <c r="B730" s="5" t="s">
        <v>741</v>
      </c>
      <c r="C730" s="6">
        <v>92.484727500000005</v>
      </c>
      <c r="G730" s="12">
        <v>216080</v>
      </c>
      <c r="H730" s="13" t="s">
        <v>1996</v>
      </c>
      <c r="I730" s="34" t="str">
        <f>IFERROR(VLOOKUP(G730,[1]배당!$A:$H,5,0),"-")</f>
        <v>헬스케어</v>
      </c>
    </row>
    <row r="731" spans="1:9" x14ac:dyDescent="0.3">
      <c r="A731" s="7">
        <v>108490</v>
      </c>
      <c r="B731" s="5" t="s">
        <v>742</v>
      </c>
      <c r="C731" s="6">
        <v>2613.2006369999999</v>
      </c>
      <c r="G731" s="12">
        <v>53610</v>
      </c>
      <c r="H731" s="13" t="s">
        <v>2393</v>
      </c>
      <c r="I731" s="34" t="str">
        <f>IFERROR(VLOOKUP(G731,[1]배당!$A:$H,5,0),"-")</f>
        <v>반도체</v>
      </c>
    </row>
    <row r="732" spans="1:9" x14ac:dyDescent="0.3">
      <c r="A732" s="7">
        <v>900260</v>
      </c>
      <c r="B732" s="5" t="s">
        <v>743</v>
      </c>
      <c r="C732" s="6">
        <v>372.92383080000002</v>
      </c>
      <c r="G732" s="12">
        <v>12320</v>
      </c>
      <c r="H732" s="13" t="s">
        <v>302</v>
      </c>
      <c r="I732" s="34" t="str">
        <f>IFERROR(VLOOKUP(G732,[1]배당!$A:$H,5,0),"-")</f>
        <v>지주사</v>
      </c>
    </row>
    <row r="733" spans="1:9" x14ac:dyDescent="0.3">
      <c r="A733" s="7">
        <v>223220</v>
      </c>
      <c r="B733" s="5" t="s">
        <v>744</v>
      </c>
      <c r="C733" s="6">
        <v>177.71119999999999</v>
      </c>
      <c r="G733" s="14">
        <v>1780</v>
      </c>
      <c r="H733" s="15" t="s">
        <v>1392</v>
      </c>
      <c r="I733" s="34" t="str">
        <f>IFERROR(VLOOKUP(G733,[1]배당!$A:$H,5,0),"-")</f>
        <v>기초소재</v>
      </c>
    </row>
    <row r="734" spans="1:9" x14ac:dyDescent="0.3">
      <c r="A734" s="7">
        <v>67730</v>
      </c>
      <c r="B734" s="5" t="s">
        <v>745</v>
      </c>
      <c r="C734" s="6">
        <v>353.09815300000002</v>
      </c>
      <c r="G734" s="14">
        <v>230</v>
      </c>
      <c r="H734" s="15" t="s">
        <v>1917</v>
      </c>
      <c r="I734" s="34" t="str">
        <f>IFERROR(VLOOKUP(G734,[1]배당!$A:$H,5,0),"-")</f>
        <v>지주사</v>
      </c>
    </row>
    <row r="735" spans="1:9" x14ac:dyDescent="0.3">
      <c r="A735" s="7">
        <v>71280</v>
      </c>
      <c r="B735" s="5" t="s">
        <v>746</v>
      </c>
      <c r="C735" s="6">
        <v>1187.0163927999999</v>
      </c>
      <c r="G735" s="14">
        <v>35080</v>
      </c>
      <c r="H735" s="15" t="s">
        <v>353</v>
      </c>
      <c r="I735" s="34" t="str">
        <f>IFERROR(VLOOKUP(G735,[1]배당!$A:$H,5,0),"-")</f>
        <v>유통</v>
      </c>
    </row>
    <row r="736" spans="1:9" x14ac:dyDescent="0.3">
      <c r="A736" s="7">
        <v>32350</v>
      </c>
      <c r="B736" s="5" t="s">
        <v>747</v>
      </c>
      <c r="C736" s="6">
        <v>9981.9058380000006</v>
      </c>
      <c r="G736" s="14">
        <v>3580</v>
      </c>
      <c r="H736" s="16" t="s">
        <v>89</v>
      </c>
      <c r="I736" s="34" t="str">
        <f>IFERROR(VLOOKUP(G736,[1]배당!$A:$H,5,0),"-")</f>
        <v>건설</v>
      </c>
    </row>
    <row r="737" spans="1:9" x14ac:dyDescent="0.3">
      <c r="A737" s="7">
        <v>89860</v>
      </c>
      <c r="B737" s="5" t="s">
        <v>748</v>
      </c>
      <c r="C737" s="6">
        <v>9726.3437264999993</v>
      </c>
      <c r="G737" s="14">
        <v>47820</v>
      </c>
      <c r="H737" s="15" t="s">
        <v>2076</v>
      </c>
      <c r="I737" s="34" t="str">
        <f>IFERROR(VLOOKUP(G737,[1]배당!$A:$H,5,0),"-")</f>
        <v>방송미디어</v>
      </c>
    </row>
    <row r="738" spans="1:9" x14ac:dyDescent="0.3">
      <c r="A738" s="7">
        <v>330590</v>
      </c>
      <c r="B738" s="5" t="s">
        <v>749</v>
      </c>
      <c r="C738" s="6">
        <v>9475.7864759999993</v>
      </c>
      <c r="G738" s="12">
        <v>15230</v>
      </c>
      <c r="H738" s="13" t="s">
        <v>554</v>
      </c>
      <c r="I738" s="34" t="str">
        <f>IFERROR(VLOOKUP(G738,[1]배당!$A:$H,5,0),"-")</f>
        <v>기계</v>
      </c>
    </row>
    <row r="739" spans="1:9" x14ac:dyDescent="0.3">
      <c r="A739" s="7">
        <v>400</v>
      </c>
      <c r="B739" s="5" t="s">
        <v>750</v>
      </c>
      <c r="C739" s="6">
        <v>4375.7421119999999</v>
      </c>
      <c r="G739" s="12">
        <v>29460</v>
      </c>
      <c r="H739" s="13" t="s">
        <v>2109</v>
      </c>
      <c r="I739" s="34" t="str">
        <f>IFERROR(VLOOKUP(G739,[1]배당!$A:$H,5,0),"-")</f>
        <v>반도체</v>
      </c>
    </row>
    <row r="740" spans="1:9" x14ac:dyDescent="0.3">
      <c r="A740" s="7">
        <v>23530</v>
      </c>
      <c r="B740" s="5" t="s">
        <v>751</v>
      </c>
      <c r="C740" s="6">
        <v>26167.098375000001</v>
      </c>
      <c r="G740" s="12">
        <v>48870</v>
      </c>
      <c r="H740" s="13" t="s">
        <v>1221</v>
      </c>
      <c r="I740" s="34" t="str">
        <f>IFERROR(VLOOKUP(G740,[1]배당!$A:$H,5,0),"-")</f>
        <v>헬스케어</v>
      </c>
    </row>
    <row r="741" spans="1:9" x14ac:dyDescent="0.3">
      <c r="A741" s="7">
        <v>4000</v>
      </c>
      <c r="B741" s="5" t="s">
        <v>752</v>
      </c>
      <c r="C741" s="6">
        <v>13622.4</v>
      </c>
      <c r="G741" s="14">
        <v>288330</v>
      </c>
      <c r="H741" s="15" t="s">
        <v>938</v>
      </c>
      <c r="I741" s="34" t="str">
        <f>IFERROR(VLOOKUP(G741,[1]배당!$A:$H,5,0),"-")</f>
        <v>헬스케어</v>
      </c>
    </row>
    <row r="742" spans="1:9" x14ac:dyDescent="0.3">
      <c r="A742" s="7">
        <v>286940</v>
      </c>
      <c r="B742" s="5" t="s">
        <v>753</v>
      </c>
      <c r="C742" s="6">
        <v>3787.4974259999999</v>
      </c>
      <c r="G742" s="12">
        <v>2390</v>
      </c>
      <c r="H742" s="13" t="s">
        <v>2524</v>
      </c>
      <c r="I742" s="34" t="str">
        <f>IFERROR(VLOOKUP(G742,[1]배당!$A:$H,5,0),"-")</f>
        <v>헬스케어</v>
      </c>
    </row>
    <row r="743" spans="1:9" x14ac:dyDescent="0.3">
      <c r="A743" s="7">
        <v>280360</v>
      </c>
      <c r="B743" s="5" t="s">
        <v>754</v>
      </c>
      <c r="C743" s="6">
        <v>11085.624449999999</v>
      </c>
      <c r="G743" s="14">
        <v>86980</v>
      </c>
      <c r="H743" s="15" t="s">
        <v>1195</v>
      </c>
      <c r="I743" s="34" t="str">
        <f>IFERROR(VLOOKUP(G743,[1]배당!$A:$H,5,0),"-")</f>
        <v>방송미디어</v>
      </c>
    </row>
    <row r="744" spans="1:9" x14ac:dyDescent="0.3">
      <c r="A744" s="7">
        <v>4990</v>
      </c>
      <c r="B744" s="5" t="s">
        <v>755</v>
      </c>
      <c r="C744" s="6">
        <v>31210.498007499998</v>
      </c>
      <c r="G744" s="12">
        <v>232140</v>
      </c>
      <c r="H744" s="13" t="s">
        <v>1661</v>
      </c>
      <c r="I744" s="34" t="str">
        <f>IFERROR(VLOOKUP(G744,[1]배당!$A:$H,5,0),"-")</f>
        <v>반도체</v>
      </c>
    </row>
    <row r="745" spans="1:9" x14ac:dyDescent="0.3">
      <c r="A745" s="5" t="s">
        <v>756</v>
      </c>
      <c r="B745" s="5" t="s">
        <v>757</v>
      </c>
      <c r="C745" s="6">
        <v>340.36726750000003</v>
      </c>
      <c r="G745" s="14">
        <v>2810</v>
      </c>
      <c r="H745" s="15" t="s">
        <v>1033</v>
      </c>
      <c r="I745" s="34" t="str">
        <f>IFERROR(VLOOKUP(G745,[1]배당!$A:$H,5,0),"-")</f>
        <v>기초소재</v>
      </c>
    </row>
    <row r="746" spans="1:9" x14ac:dyDescent="0.3">
      <c r="A746" s="7">
        <v>5300</v>
      </c>
      <c r="B746" s="5" t="s">
        <v>758</v>
      </c>
      <c r="C746" s="6">
        <v>15634.919540000001</v>
      </c>
      <c r="G746" s="12">
        <v>114190</v>
      </c>
      <c r="H746" s="13" t="s">
        <v>294</v>
      </c>
      <c r="I746" s="34" t="str">
        <f>IFERROR(VLOOKUP(G746,[1]배당!$A:$H,5,0),"-")</f>
        <v>에너지</v>
      </c>
    </row>
    <row r="747" spans="1:9" x14ac:dyDescent="0.3">
      <c r="A747" s="7">
        <v>5305</v>
      </c>
      <c r="B747" s="5" t="s">
        <v>759</v>
      </c>
      <c r="C747" s="6">
        <v>564.42568000000006</v>
      </c>
      <c r="G747" s="12">
        <v>339770</v>
      </c>
      <c r="H747" s="13" t="s">
        <v>340</v>
      </c>
      <c r="I747" s="34" t="str">
        <f>IFERROR(VLOOKUP(G747,[1]배당!$A:$H,5,0),"-")</f>
        <v>음식료</v>
      </c>
    </row>
    <row r="748" spans="1:9" x14ac:dyDescent="0.3">
      <c r="A748" s="7">
        <v>11170</v>
      </c>
      <c r="B748" s="5" t="s">
        <v>760</v>
      </c>
      <c r="C748" s="6">
        <v>59981.983249999997</v>
      </c>
      <c r="G748" s="14">
        <v>83420</v>
      </c>
      <c r="H748" s="15" t="s">
        <v>355</v>
      </c>
      <c r="I748" s="34" t="str">
        <f>IFERROR(VLOOKUP(G748,[1]배당!$A:$H,5,0),"-")</f>
        <v>기초소재</v>
      </c>
    </row>
    <row r="749" spans="1:9" x14ac:dyDescent="0.3">
      <c r="A749" s="7">
        <v>71840</v>
      </c>
      <c r="B749" s="5" t="s">
        <v>761</v>
      </c>
      <c r="C749" s="6">
        <v>2809.317728</v>
      </c>
      <c r="G749" s="12">
        <v>318020</v>
      </c>
      <c r="H749" s="13" t="s">
        <v>2368</v>
      </c>
      <c r="I749" s="34" t="str">
        <f>IFERROR(VLOOKUP(G749,[1]배당!$A:$H,5,0),"-")</f>
        <v>전자제품</v>
      </c>
    </row>
    <row r="750" spans="1:9" x14ac:dyDescent="0.3">
      <c r="A750" s="7">
        <v>328130</v>
      </c>
      <c r="B750" s="5" t="s">
        <v>762</v>
      </c>
      <c r="C750" s="6">
        <v>3986.2067280000001</v>
      </c>
      <c r="G750" s="14">
        <v>73490</v>
      </c>
      <c r="H750" s="15" t="s">
        <v>1823</v>
      </c>
      <c r="I750" s="34" t="str">
        <f>IFERROR(VLOOKUP(G750,[1]배당!$A:$H,5,0),"-")</f>
        <v>통신</v>
      </c>
    </row>
    <row r="751" spans="1:9" x14ac:dyDescent="0.3">
      <c r="A751" s="7">
        <v>38060</v>
      </c>
      <c r="B751" s="5" t="s">
        <v>763</v>
      </c>
      <c r="C751" s="6">
        <v>481.03068999999999</v>
      </c>
      <c r="G751" s="12">
        <v>382900</v>
      </c>
      <c r="H751" s="13" t="s">
        <v>908</v>
      </c>
      <c r="I751" s="34" t="str">
        <f>IFERROR(VLOOKUP(G751,[1]배당!$A:$H,5,0),"-")</f>
        <v>에너지</v>
      </c>
    </row>
    <row r="752" spans="1:9" x14ac:dyDescent="0.3">
      <c r="A752" s="7">
        <v>162120</v>
      </c>
      <c r="B752" s="5" t="s">
        <v>764</v>
      </c>
      <c r="C752" s="6">
        <v>397.83568320000001</v>
      </c>
      <c r="G752" s="12">
        <v>1460</v>
      </c>
      <c r="H752" s="13" t="s">
        <v>13</v>
      </c>
      <c r="I752" s="34" t="str">
        <f>IFERROR(VLOOKUP(G752,[1]배당!$A:$H,5,0),"-")</f>
        <v>패션</v>
      </c>
    </row>
    <row r="753" spans="1:9" x14ac:dyDescent="0.3">
      <c r="A753" s="7">
        <v>253610</v>
      </c>
      <c r="B753" s="5" t="s">
        <v>765</v>
      </c>
      <c r="C753" s="6">
        <v>123.5834337</v>
      </c>
      <c r="G753" s="12">
        <v>1790</v>
      </c>
      <c r="H753" s="13" t="s">
        <v>566</v>
      </c>
      <c r="I753" s="34" t="str">
        <f>IFERROR(VLOOKUP(G753,[1]배당!$A:$H,5,0),"-")</f>
        <v>음식료</v>
      </c>
    </row>
    <row r="754" spans="1:9" x14ac:dyDescent="0.3">
      <c r="A754" s="7">
        <v>85370</v>
      </c>
      <c r="B754" s="5" t="s">
        <v>766</v>
      </c>
      <c r="C754" s="6">
        <v>5025.1838790000002</v>
      </c>
      <c r="G754" s="23">
        <v>92230</v>
      </c>
      <c r="H754" s="24" t="s">
        <v>146</v>
      </c>
      <c r="I754" s="34" t="str">
        <f>IFERROR(VLOOKUP(G754,[1]배당!$A:$H,5,0),"-")</f>
        <v>지주사</v>
      </c>
    </row>
    <row r="755" spans="1:9" x14ac:dyDescent="0.3">
      <c r="A755" s="5" t="s">
        <v>767</v>
      </c>
      <c r="B755" s="5" t="s">
        <v>768</v>
      </c>
      <c r="C755" s="6">
        <v>56.497</v>
      </c>
      <c r="G755" s="14">
        <v>6840</v>
      </c>
      <c r="H755" s="15" t="s">
        <v>5</v>
      </c>
      <c r="I755" s="34" t="str">
        <f>IFERROR(VLOOKUP(G755,[1]배당!$A:$H,5,0),"-")</f>
        <v>지주사</v>
      </c>
    </row>
    <row r="756" spans="1:9" x14ac:dyDescent="0.3">
      <c r="A756" s="7">
        <v>60240</v>
      </c>
      <c r="B756" s="5" t="s">
        <v>769</v>
      </c>
      <c r="C756" s="6">
        <v>793.39366080000002</v>
      </c>
      <c r="G756" s="12">
        <v>160550</v>
      </c>
      <c r="H756" s="13" t="s">
        <v>185</v>
      </c>
      <c r="I756" s="34" t="str">
        <f>IFERROR(VLOOKUP(G756,[1]배당!$A:$H,5,0),"-")</f>
        <v>방송미디어</v>
      </c>
    </row>
    <row r="757" spans="1:9" x14ac:dyDescent="0.3">
      <c r="A757" s="7">
        <v>58470</v>
      </c>
      <c r="B757" s="5" t="s">
        <v>770</v>
      </c>
      <c r="C757" s="6">
        <v>23244.614249999999</v>
      </c>
      <c r="G757" s="14">
        <v>251370</v>
      </c>
      <c r="H757" s="15" t="s">
        <v>1666</v>
      </c>
      <c r="I757" s="34" t="str">
        <f>IFERROR(VLOOKUP(G757,[1]배당!$A:$H,5,0),"-")</f>
        <v>PCB</v>
      </c>
    </row>
    <row r="758" spans="1:9" x14ac:dyDescent="0.3">
      <c r="A758" s="7">
        <v>39980</v>
      </c>
      <c r="B758" s="5" t="s">
        <v>771</v>
      </c>
      <c r="C758" s="6">
        <v>372.56580739999998</v>
      </c>
      <c r="G758" s="14">
        <v>291230</v>
      </c>
      <c r="H758" s="15" t="s">
        <v>1569</v>
      </c>
      <c r="I758" s="34" t="str">
        <f>IFERROR(VLOOKUP(G758,[1]배당!$A:$H,5,0),"-")</f>
        <v>광고</v>
      </c>
    </row>
    <row r="759" spans="1:9" x14ac:dyDescent="0.3">
      <c r="A759" s="7">
        <v>19570</v>
      </c>
      <c r="B759" s="5" t="s">
        <v>772</v>
      </c>
      <c r="C759" s="6">
        <v>498.32613729000002</v>
      </c>
      <c r="G759" s="12">
        <v>1200</v>
      </c>
      <c r="H759" s="13" t="s">
        <v>1799</v>
      </c>
      <c r="I759" s="34" t="str">
        <f>IFERROR(VLOOKUP(G759,[1]배당!$A:$H,5,0),"-")</f>
        <v>금융</v>
      </c>
    </row>
    <row r="760" spans="1:9" x14ac:dyDescent="0.3">
      <c r="A760" s="7">
        <v>16100</v>
      </c>
      <c r="B760" s="5" t="s">
        <v>773</v>
      </c>
      <c r="C760" s="6">
        <v>597.85798220000004</v>
      </c>
      <c r="G760" s="12">
        <v>115960</v>
      </c>
      <c r="H760" s="13" t="s">
        <v>1601</v>
      </c>
      <c r="I760" s="34" t="str">
        <f>IFERROR(VLOOKUP(G760,[1]배당!$A:$H,5,0),"-")</f>
        <v>화장품</v>
      </c>
    </row>
    <row r="761" spans="1:9" x14ac:dyDescent="0.3">
      <c r="A761" s="7">
        <v>12700</v>
      </c>
      <c r="B761" s="5" t="s">
        <v>774</v>
      </c>
      <c r="C761" s="6">
        <v>1888.2540389999999</v>
      </c>
      <c r="G761" s="12">
        <v>362320</v>
      </c>
      <c r="H761" s="13" t="s">
        <v>2073</v>
      </c>
      <c r="I761" s="34" t="str">
        <f>IFERROR(VLOOKUP(G761,[1]배당!$A:$H,5,0),"-")</f>
        <v>화장품</v>
      </c>
    </row>
    <row r="762" spans="1:9" x14ac:dyDescent="0.3">
      <c r="A762" s="7">
        <v>302550</v>
      </c>
      <c r="B762" s="5" t="s">
        <v>775</v>
      </c>
      <c r="C762" s="6">
        <v>750.63296000000003</v>
      </c>
      <c r="G762" s="14">
        <v>77500</v>
      </c>
      <c r="H762" s="15" t="s">
        <v>1759</v>
      </c>
      <c r="I762" s="34" t="str">
        <f>IFERROR(VLOOKUP(G762,[1]배당!$A:$H,5,0),"-")</f>
        <v>반도체</v>
      </c>
    </row>
    <row r="763" spans="1:9" x14ac:dyDescent="0.3">
      <c r="A763" s="7">
        <v>377450</v>
      </c>
      <c r="B763" s="5" t="s">
        <v>776</v>
      </c>
      <c r="C763" s="6">
        <v>1578.7629999999999</v>
      </c>
      <c r="G763" s="12">
        <v>140</v>
      </c>
      <c r="H763" s="13" t="s">
        <v>2464</v>
      </c>
      <c r="I763" s="34" t="str">
        <f>IFERROR(VLOOKUP(G763,[1]배당!$A:$H,5,0),"-")</f>
        <v>지주사</v>
      </c>
    </row>
    <row r="764" spans="1:9" x14ac:dyDescent="0.3">
      <c r="A764" s="7">
        <v>277070</v>
      </c>
      <c r="B764" s="5" t="s">
        <v>777</v>
      </c>
      <c r="C764" s="6">
        <v>526.45740000000001</v>
      </c>
      <c r="G764" s="12">
        <v>131370</v>
      </c>
      <c r="H764" s="13" t="s">
        <v>1395</v>
      </c>
      <c r="I764" s="34" t="str">
        <f>IFERROR(VLOOKUP(G764,[1]배당!$A:$H,5,0),"-")</f>
        <v>인터넷</v>
      </c>
    </row>
    <row r="765" spans="1:9" x14ac:dyDescent="0.3">
      <c r="A765" s="7">
        <v>42500</v>
      </c>
      <c r="B765" s="5" t="s">
        <v>778</v>
      </c>
      <c r="C765" s="6">
        <v>618.88218340000003</v>
      </c>
      <c r="G765" s="14">
        <v>7160</v>
      </c>
      <c r="H765" s="15" t="s">
        <v>985</v>
      </c>
      <c r="I765" s="34" t="str">
        <f>IFERROR(VLOOKUP(G765,[1]배당!$A:$H,5,0),"-")</f>
        <v>음식료</v>
      </c>
    </row>
    <row r="766" spans="1:9" x14ac:dyDescent="0.3">
      <c r="A766" s="7">
        <v>219420</v>
      </c>
      <c r="B766" s="5" t="s">
        <v>779</v>
      </c>
      <c r="C766" s="6">
        <v>636.55763850000005</v>
      </c>
      <c r="G766" s="12">
        <v>3120</v>
      </c>
      <c r="H766" s="13" t="s">
        <v>1919</v>
      </c>
      <c r="I766" s="34" t="str">
        <f>IFERROR(VLOOKUP(G766,[1]배당!$A:$H,5,0),"-")</f>
        <v>헬스케어</v>
      </c>
    </row>
    <row r="767" spans="1:9" x14ac:dyDescent="0.3">
      <c r="A767" s="7">
        <v>27740</v>
      </c>
      <c r="B767" s="5" t="s">
        <v>780</v>
      </c>
      <c r="C767" s="6">
        <v>752.6080518</v>
      </c>
      <c r="G767" s="12">
        <v>282880</v>
      </c>
      <c r="H767" s="13" t="s">
        <v>2191</v>
      </c>
      <c r="I767" s="34" t="str">
        <f>IFERROR(VLOOKUP(G767,[1]배당!$A:$H,5,0),"-")</f>
        <v>기계</v>
      </c>
    </row>
    <row r="768" spans="1:9" x14ac:dyDescent="0.3">
      <c r="A768" s="7">
        <v>195500</v>
      </c>
      <c r="B768" s="5" t="s">
        <v>781</v>
      </c>
      <c r="C768" s="6">
        <v>485.80399999999997</v>
      </c>
      <c r="G768" s="14">
        <v>1130</v>
      </c>
      <c r="H768" s="15" t="s">
        <v>568</v>
      </c>
      <c r="I768" s="34" t="str">
        <f>IFERROR(VLOOKUP(G768,[1]배당!$A:$H,5,0),"-")</f>
        <v>음식료</v>
      </c>
    </row>
    <row r="769" spans="1:9" x14ac:dyDescent="0.3">
      <c r="A769" s="7">
        <v>357430</v>
      </c>
      <c r="B769" s="5" t="s">
        <v>782</v>
      </c>
      <c r="C769" s="6">
        <v>996.75</v>
      </c>
      <c r="G769" s="14">
        <v>150840</v>
      </c>
      <c r="H769" s="15" t="s">
        <v>1908</v>
      </c>
      <c r="I769" s="34" t="str">
        <f>IFERROR(VLOOKUP(G769,[1]배당!$A:$H,5,0),"-")</f>
        <v>헬스케어</v>
      </c>
    </row>
    <row r="770" spans="1:9" x14ac:dyDescent="0.3">
      <c r="A770" s="7">
        <v>305090</v>
      </c>
      <c r="B770" s="5" t="s">
        <v>783</v>
      </c>
      <c r="C770" s="6">
        <v>483.21494000000001</v>
      </c>
      <c r="G770" s="12">
        <v>182360</v>
      </c>
      <c r="H770" s="13" t="s">
        <v>2210</v>
      </c>
      <c r="I770" s="34" t="str">
        <f>IFERROR(VLOOKUP(G770,[1]배당!$A:$H,5,0),"-")</f>
        <v>방송미디어</v>
      </c>
    </row>
    <row r="771" spans="1:9" x14ac:dyDescent="0.3">
      <c r="A771" s="7">
        <v>448780</v>
      </c>
      <c r="B771" s="5" t="s">
        <v>2711</v>
      </c>
      <c r="C771" s="6">
        <v>143.47300000000001</v>
      </c>
      <c r="G771" s="12">
        <v>229640</v>
      </c>
      <c r="H771" s="13" t="s">
        <v>174</v>
      </c>
      <c r="I771" s="34" t="str">
        <f>IFERROR(VLOOKUP(G771,[1]배당!$A:$H,5,0),"-")</f>
        <v>에너지</v>
      </c>
    </row>
    <row r="772" spans="1:9" x14ac:dyDescent="0.3">
      <c r="A772" s="7">
        <v>98120</v>
      </c>
      <c r="B772" s="5" t="s">
        <v>784</v>
      </c>
      <c r="C772" s="6">
        <v>428.9387256</v>
      </c>
      <c r="G772" s="12">
        <v>180400</v>
      </c>
      <c r="H772" s="13" t="s">
        <v>691</v>
      </c>
      <c r="I772" s="34" t="str">
        <f>IFERROR(VLOOKUP(G772,[1]배당!$A:$H,5,0),"-")</f>
        <v>헬스케어</v>
      </c>
    </row>
    <row r="773" spans="1:9" x14ac:dyDescent="0.3">
      <c r="A773" s="7">
        <v>147760</v>
      </c>
      <c r="B773" s="5" t="s">
        <v>785</v>
      </c>
      <c r="C773" s="6">
        <v>496.63184940000002</v>
      </c>
      <c r="G773" s="14">
        <v>86390</v>
      </c>
      <c r="H773" s="15" t="s">
        <v>1761</v>
      </c>
      <c r="I773" s="34" t="str">
        <f>IFERROR(VLOOKUP(G773,[1]배당!$A:$H,5,0),"-")</f>
        <v>반도체</v>
      </c>
    </row>
    <row r="774" spans="1:9" x14ac:dyDescent="0.3">
      <c r="A774" s="7">
        <v>377480</v>
      </c>
      <c r="B774" s="5" t="s">
        <v>786</v>
      </c>
      <c r="C774" s="6">
        <v>902.89232549999997</v>
      </c>
      <c r="G774" s="14">
        <v>42000</v>
      </c>
      <c r="H774" s="15" t="s">
        <v>2088</v>
      </c>
      <c r="I774" s="34" t="str">
        <f>IFERROR(VLOOKUP(G774,[1]배당!$A:$H,5,0),"-")</f>
        <v>인터넷</v>
      </c>
    </row>
    <row r="775" spans="1:9" x14ac:dyDescent="0.3">
      <c r="A775" s="7">
        <v>38290</v>
      </c>
      <c r="B775" s="5" t="s">
        <v>787</v>
      </c>
      <c r="C775" s="6">
        <v>2179.1214</v>
      </c>
      <c r="G775" s="12">
        <v>19680</v>
      </c>
      <c r="H775" s="13" t="s">
        <v>483</v>
      </c>
      <c r="I775" s="34" t="str">
        <f>IFERROR(VLOOKUP(G775,[1]배당!$A:$H,5,0),"-")</f>
        <v>교육</v>
      </c>
    </row>
    <row r="776" spans="1:9" x14ac:dyDescent="0.3">
      <c r="A776" s="7">
        <v>1080</v>
      </c>
      <c r="B776" s="5" t="s">
        <v>788</v>
      </c>
      <c r="C776" s="6">
        <v>1211.8</v>
      </c>
      <c r="G776" s="12">
        <v>136490</v>
      </c>
      <c r="H776" s="13" t="s">
        <v>1112</v>
      </c>
      <c r="I776" s="34" t="str">
        <f>IFERROR(VLOOKUP(G776,[1]배당!$A:$H,5,0),"-")</f>
        <v>음식료</v>
      </c>
    </row>
    <row r="777" spans="1:9" x14ac:dyDescent="0.3">
      <c r="A777" s="7">
        <v>267980</v>
      </c>
      <c r="B777" s="5" t="s">
        <v>789</v>
      </c>
      <c r="C777" s="6">
        <v>3921.819</v>
      </c>
      <c r="G777" s="14">
        <v>45390</v>
      </c>
      <c r="H777" s="15" t="s">
        <v>527</v>
      </c>
      <c r="I777" s="34" t="str">
        <f>IFERROR(VLOOKUP(G777,[1]배당!$A:$H,5,0),"-")</f>
        <v>운송</v>
      </c>
    </row>
    <row r="778" spans="1:9" x14ac:dyDescent="0.3">
      <c r="A778" s="7">
        <v>5990</v>
      </c>
      <c r="B778" s="5" t="s">
        <v>790</v>
      </c>
      <c r="C778" s="6">
        <v>1150.9657056000001</v>
      </c>
      <c r="G778" s="14">
        <v>5720</v>
      </c>
      <c r="H778" s="15" t="s">
        <v>427</v>
      </c>
      <c r="I778" s="34" t="str">
        <f>IFERROR(VLOOKUP(G778,[1]배당!$A:$H,5,0),"-")</f>
        <v>지주사</v>
      </c>
    </row>
    <row r="779" spans="1:9" x14ac:dyDescent="0.3">
      <c r="A779" s="7">
        <v>93520</v>
      </c>
      <c r="B779" s="5" t="s">
        <v>791</v>
      </c>
      <c r="C779" s="6">
        <v>1297.8962876000001</v>
      </c>
      <c r="G779" s="12">
        <v>330860</v>
      </c>
      <c r="H779" s="13" t="s">
        <v>426</v>
      </c>
      <c r="I779" s="34" t="str">
        <f>IFERROR(VLOOKUP(G779,[1]배당!$A:$H,5,0),"-")</f>
        <v>반도체</v>
      </c>
    </row>
    <row r="780" spans="1:9" x14ac:dyDescent="0.3">
      <c r="A780" s="7">
        <v>377030</v>
      </c>
      <c r="B780" s="5" t="s">
        <v>792</v>
      </c>
      <c r="C780" s="6">
        <v>2260.4368709999999</v>
      </c>
      <c r="G780" s="12">
        <v>377190</v>
      </c>
      <c r="H780" s="13" t="s">
        <v>684</v>
      </c>
      <c r="I780" s="34" t="str">
        <f>IFERROR(VLOOKUP(G780,[1]배당!$A:$H,5,0),"-")</f>
        <v>금융</v>
      </c>
    </row>
    <row r="781" spans="1:9" x14ac:dyDescent="0.3">
      <c r="A781" s="7">
        <v>88980</v>
      </c>
      <c r="B781" s="5" t="s">
        <v>793</v>
      </c>
      <c r="C781" s="6">
        <v>45140.278490500001</v>
      </c>
      <c r="G781" s="12">
        <v>46440</v>
      </c>
      <c r="H781" s="13" t="s">
        <v>134</v>
      </c>
      <c r="I781" s="34" t="str">
        <f>IFERROR(VLOOKUP(G781,[1]배당!$A:$H,5,0),"-")</f>
        <v>인터넷</v>
      </c>
    </row>
    <row r="782" spans="1:9" x14ac:dyDescent="0.3">
      <c r="A782" s="7">
        <v>94800</v>
      </c>
      <c r="B782" s="5" t="s">
        <v>794</v>
      </c>
      <c r="C782" s="6">
        <v>3782.9989882499999</v>
      </c>
      <c r="G782" s="12">
        <v>126340</v>
      </c>
      <c r="H782" s="13" t="s">
        <v>946</v>
      </c>
      <c r="I782" s="34" t="str">
        <f>IFERROR(VLOOKUP(G782,[1]배당!$A:$H,5,0),"-")</f>
        <v>에너지</v>
      </c>
    </row>
    <row r="783" spans="1:9" x14ac:dyDescent="0.3">
      <c r="A783" s="7">
        <v>100590</v>
      </c>
      <c r="B783" s="5" t="s">
        <v>795</v>
      </c>
      <c r="C783" s="6">
        <v>807.66944639999997</v>
      </c>
      <c r="G783" s="12">
        <v>297090</v>
      </c>
      <c r="H783" s="13" t="s">
        <v>1300</v>
      </c>
      <c r="I783" s="34" t="str">
        <f>IFERROR(VLOOKUP(G783,[1]배당!$A:$H,5,0),"-")</f>
        <v>에너지</v>
      </c>
    </row>
    <row r="784" spans="1:9" x14ac:dyDescent="0.3">
      <c r="A784" s="7">
        <v>67280</v>
      </c>
      <c r="B784" s="5" t="s">
        <v>796</v>
      </c>
      <c r="C784" s="6">
        <v>2092.1529869999999</v>
      </c>
      <c r="G784" s="14">
        <v>77360</v>
      </c>
      <c r="H784" s="15" t="s">
        <v>587</v>
      </c>
      <c r="I784" s="34" t="str">
        <f>IFERROR(VLOOKUP(G784,[1]배당!$A:$H,5,0),"-")</f>
        <v>반도체</v>
      </c>
    </row>
    <row r="785" spans="1:9" x14ac:dyDescent="0.3">
      <c r="A785" s="7">
        <v>72870</v>
      </c>
      <c r="B785" s="5" t="s">
        <v>797</v>
      </c>
      <c r="C785" s="6">
        <v>1245.7402155</v>
      </c>
      <c r="G785" s="12">
        <v>419530</v>
      </c>
      <c r="H785" s="13" t="s">
        <v>2708</v>
      </c>
      <c r="I785" s="34" t="str">
        <f>IFERROR(VLOOKUP(G785,[1]배당!$A:$H,5,0),"-")</f>
        <v>방송미디어</v>
      </c>
    </row>
    <row r="786" spans="1:9" x14ac:dyDescent="0.3">
      <c r="A786" s="7">
        <v>215200</v>
      </c>
      <c r="B786" s="5" t="s">
        <v>798</v>
      </c>
      <c r="C786" s="6">
        <v>9370.8852000000006</v>
      </c>
      <c r="G786" s="14">
        <v>285490</v>
      </c>
      <c r="H786" s="15" t="s">
        <v>445</v>
      </c>
      <c r="I786" s="34" t="str">
        <f>IFERROR(VLOOKUP(G786,[1]배당!$A:$H,5,0),"-")</f>
        <v>스마트폰</v>
      </c>
    </row>
    <row r="787" spans="1:9" x14ac:dyDescent="0.3">
      <c r="A787" s="7">
        <v>133750</v>
      </c>
      <c r="B787" s="5" t="s">
        <v>799</v>
      </c>
      <c r="C787" s="6">
        <v>600.39152505000004</v>
      </c>
      <c r="G787" s="12">
        <v>540</v>
      </c>
      <c r="H787" s="13" t="s">
        <v>2701</v>
      </c>
      <c r="I787" s="34" t="str">
        <f>IFERROR(VLOOKUP(G787,[1]배당!$A:$H,5,0),"-")</f>
        <v>금융</v>
      </c>
    </row>
    <row r="788" spans="1:9" x14ac:dyDescent="0.3">
      <c r="A788" s="7">
        <v>235980</v>
      </c>
      <c r="B788" s="5" t="s">
        <v>800</v>
      </c>
      <c r="C788" s="6">
        <v>4648.2932474999998</v>
      </c>
      <c r="G788" s="14">
        <v>26890</v>
      </c>
      <c r="H788" s="15" t="s">
        <v>1216</v>
      </c>
      <c r="I788" s="34" t="str">
        <f>IFERROR(VLOOKUP(G788,[1]배당!$A:$H,5,0),"-")</f>
        <v>금융</v>
      </c>
    </row>
    <row r="789" spans="1:9" x14ac:dyDescent="0.3">
      <c r="A789" s="7">
        <v>200580</v>
      </c>
      <c r="B789" s="5" t="s">
        <v>801</v>
      </c>
      <c r="C789" s="6">
        <v>503.02066500000001</v>
      </c>
      <c r="G789" s="14">
        <v>273640</v>
      </c>
      <c r="H789" s="15" t="s">
        <v>1665</v>
      </c>
      <c r="I789" s="34" t="str">
        <f>IFERROR(VLOOKUP(G789,[1]배당!$A:$H,5,0),"-")</f>
        <v>배터리</v>
      </c>
    </row>
    <row r="790" spans="1:9" x14ac:dyDescent="0.3">
      <c r="A790" s="7">
        <v>41920</v>
      </c>
      <c r="B790" s="5" t="s">
        <v>802</v>
      </c>
      <c r="C790" s="6">
        <v>832</v>
      </c>
      <c r="G790" s="14">
        <v>42420</v>
      </c>
      <c r="H790" s="15" t="s">
        <v>416</v>
      </c>
      <c r="I790" s="34" t="str">
        <f>IFERROR(VLOOKUP(G790,[1]배당!$A:$H,5,0),"-")</f>
        <v>지주사</v>
      </c>
    </row>
    <row r="791" spans="1:9" x14ac:dyDescent="0.3">
      <c r="A791" s="7">
        <v>233250</v>
      </c>
      <c r="B791" s="5" t="s">
        <v>803</v>
      </c>
      <c r="C791" s="6">
        <v>523.08693300000004</v>
      </c>
      <c r="G791" s="14">
        <v>65350</v>
      </c>
      <c r="H791" s="15" t="s">
        <v>1235</v>
      </c>
      <c r="I791" s="34" t="str">
        <f>IFERROR(VLOOKUP(G791,[1]배당!$A:$H,5,0),"-")</f>
        <v>전자제품</v>
      </c>
    </row>
    <row r="792" spans="1:9" x14ac:dyDescent="0.3">
      <c r="A792" s="7">
        <v>14100</v>
      </c>
      <c r="B792" s="5" t="s">
        <v>804</v>
      </c>
      <c r="C792" s="6">
        <v>350.46</v>
      </c>
      <c r="G792" s="12">
        <v>11760</v>
      </c>
      <c r="H792" s="13" t="s">
        <v>2641</v>
      </c>
      <c r="I792" s="34" t="str">
        <f>IFERROR(VLOOKUP(G792,[1]배당!$A:$H,5,0),"-")</f>
        <v>에너지</v>
      </c>
    </row>
    <row r="793" spans="1:9" x14ac:dyDescent="0.3">
      <c r="A793" s="7">
        <v>236340</v>
      </c>
      <c r="B793" s="5" t="s">
        <v>805</v>
      </c>
      <c r="C793" s="6">
        <v>158.8718969</v>
      </c>
      <c r="G793" s="14">
        <v>84680</v>
      </c>
      <c r="H793" s="15" t="s">
        <v>1868</v>
      </c>
      <c r="I793" s="34" t="str">
        <f>IFERROR(VLOOKUP(G793,[1]배당!$A:$H,5,0),"-")</f>
        <v>내수</v>
      </c>
    </row>
    <row r="794" spans="1:9" x14ac:dyDescent="0.3">
      <c r="A794" s="7">
        <v>54180</v>
      </c>
      <c r="B794" s="5" t="s">
        <v>806</v>
      </c>
      <c r="C794" s="6">
        <v>744.52209000000005</v>
      </c>
      <c r="G794" s="14">
        <v>84650</v>
      </c>
      <c r="H794" s="15" t="s">
        <v>727</v>
      </c>
      <c r="I794" s="34" t="str">
        <f>IFERROR(VLOOKUP(G794,[1]배당!$A:$H,5,0),"-")</f>
        <v>헬스케어</v>
      </c>
    </row>
    <row r="795" spans="1:9" x14ac:dyDescent="0.3">
      <c r="A795" s="7">
        <v>86900</v>
      </c>
      <c r="B795" s="5" t="s">
        <v>807</v>
      </c>
      <c r="C795" s="6">
        <v>8380.6262650000008</v>
      </c>
      <c r="G795" s="12">
        <v>17890</v>
      </c>
      <c r="H795" s="13" t="s">
        <v>2485</v>
      </c>
      <c r="I795" s="34" t="str">
        <f>IFERROR(VLOOKUP(G795,[1]배당!$A:$H,5,0),"-")</f>
        <v>기초소재</v>
      </c>
    </row>
    <row r="796" spans="1:9" x14ac:dyDescent="0.3">
      <c r="A796" s="7">
        <v>78160</v>
      </c>
      <c r="B796" s="5" t="s">
        <v>808</v>
      </c>
      <c r="C796" s="6">
        <v>2358.3081299999999</v>
      </c>
      <c r="G796" s="14">
        <v>4250</v>
      </c>
      <c r="H796" s="15" t="s">
        <v>197</v>
      </c>
      <c r="I796" s="34" t="str">
        <f>IFERROR(VLOOKUP(G796,[1]배당!$A:$H,5,0),"-")</f>
        <v>기초소재</v>
      </c>
    </row>
    <row r="797" spans="1:9" x14ac:dyDescent="0.3">
      <c r="A797" s="7">
        <v>65650</v>
      </c>
      <c r="B797" s="5" t="s">
        <v>809</v>
      </c>
      <c r="C797" s="6">
        <v>522.1835049</v>
      </c>
      <c r="G797" s="12">
        <v>44450</v>
      </c>
      <c r="H797" s="13" t="s">
        <v>148</v>
      </c>
      <c r="I797" s="34" t="str">
        <f>IFERROR(VLOOKUP(G797,[1]배당!$A:$H,5,0),"-")</f>
        <v>운송</v>
      </c>
    </row>
    <row r="798" spans="1:9" x14ac:dyDescent="0.3">
      <c r="A798" s="7">
        <v>138040</v>
      </c>
      <c r="B798" s="5" t="s">
        <v>810</v>
      </c>
      <c r="C798" s="6">
        <v>51220.086533000002</v>
      </c>
      <c r="G798" s="14">
        <v>51370</v>
      </c>
      <c r="H798" s="15" t="s">
        <v>1905</v>
      </c>
      <c r="I798" s="34" t="str">
        <f>IFERROR(VLOOKUP(G798,[1]배당!$A:$H,5,0),"-")</f>
        <v>PCB</v>
      </c>
    </row>
    <row r="799" spans="1:9" x14ac:dyDescent="0.3">
      <c r="A799" s="7">
        <v>8560</v>
      </c>
      <c r="B799" s="5" t="s">
        <v>811</v>
      </c>
      <c r="C799" s="6">
        <v>36963.938797900002</v>
      </c>
      <c r="G799" s="12">
        <v>6060</v>
      </c>
      <c r="H799" s="13" t="s">
        <v>2660</v>
      </c>
      <c r="I799" s="34" t="str">
        <f>IFERROR(VLOOKUP(G799,[1]배당!$A:$H,5,0),"-")</f>
        <v>패션</v>
      </c>
    </row>
    <row r="800" spans="1:9" x14ac:dyDescent="0.3">
      <c r="A800" s="7">
        <v>60</v>
      </c>
      <c r="B800" s="5" t="s">
        <v>812</v>
      </c>
      <c r="C800" s="6">
        <v>52274.464935000004</v>
      </c>
      <c r="G800" s="12">
        <v>200880</v>
      </c>
      <c r="H800" s="13" t="s">
        <v>1086</v>
      </c>
      <c r="I800" s="34" t="str">
        <f>IFERROR(VLOOKUP(G800,[1]배당!$A:$H,5,0),"-")</f>
        <v>자동차</v>
      </c>
    </row>
    <row r="801" spans="1:9" x14ac:dyDescent="0.3">
      <c r="A801" s="7">
        <v>21880</v>
      </c>
      <c r="B801" s="5" t="s">
        <v>813</v>
      </c>
      <c r="C801" s="6">
        <v>497.64301416000001</v>
      </c>
      <c r="G801" s="12">
        <v>220100</v>
      </c>
      <c r="H801" s="13" t="s">
        <v>2386</v>
      </c>
      <c r="I801" s="34" t="str">
        <f>IFERROR(VLOOKUP(G801,[1]배당!$A:$H,5,0),"-")</f>
        <v>헬스케어</v>
      </c>
    </row>
    <row r="802" spans="1:9" x14ac:dyDescent="0.3">
      <c r="A802" s="7">
        <v>140410</v>
      </c>
      <c r="B802" s="5" t="s">
        <v>814</v>
      </c>
      <c r="C802" s="6">
        <v>3436.3493130000002</v>
      </c>
      <c r="G802" s="12">
        <v>89030</v>
      </c>
      <c r="H802" s="13" t="s">
        <v>2270</v>
      </c>
      <c r="I802" s="34" t="str">
        <f>IFERROR(VLOOKUP(G802,[1]배당!$A:$H,5,0),"-")</f>
        <v>반도체</v>
      </c>
    </row>
    <row r="803" spans="1:9" x14ac:dyDescent="0.3">
      <c r="A803" s="7">
        <v>241770</v>
      </c>
      <c r="B803" s="5" t="s">
        <v>815</v>
      </c>
      <c r="C803" s="6">
        <v>1095.7088000000001</v>
      </c>
      <c r="G803" s="12">
        <v>8060</v>
      </c>
      <c r="H803" s="13" t="s">
        <v>486</v>
      </c>
      <c r="I803" s="34" t="str">
        <f>IFERROR(VLOOKUP(G803,[1]배당!$A:$H,5,0),"-")</f>
        <v>지주사</v>
      </c>
    </row>
    <row r="804" spans="1:9" x14ac:dyDescent="0.3">
      <c r="A804" s="7">
        <v>90370</v>
      </c>
      <c r="B804" s="5" t="s">
        <v>816</v>
      </c>
      <c r="C804" s="6">
        <v>608.91964604999998</v>
      </c>
      <c r="G804" s="12">
        <v>430</v>
      </c>
      <c r="H804" s="13" t="s">
        <v>538</v>
      </c>
      <c r="I804" s="34" t="str">
        <f>IFERROR(VLOOKUP(G804,[1]배당!$A:$H,5,0),"-")</f>
        <v>자동차</v>
      </c>
    </row>
    <row r="805" spans="1:9" x14ac:dyDescent="0.3">
      <c r="A805" s="7">
        <v>59210</v>
      </c>
      <c r="B805" s="5" t="s">
        <v>817</v>
      </c>
      <c r="C805" s="6">
        <v>573.88954154999999</v>
      </c>
      <c r="G805" s="12">
        <v>96760</v>
      </c>
      <c r="H805" s="13" t="s">
        <v>116</v>
      </c>
      <c r="I805" s="34" t="str">
        <f>IFERROR(VLOOKUP(G805,[1]배당!$A:$H,5,0),"-")</f>
        <v>지주사</v>
      </c>
    </row>
    <row r="806" spans="1:9" x14ac:dyDescent="0.3">
      <c r="A806" s="7">
        <v>58110</v>
      </c>
      <c r="B806" s="5" t="s">
        <v>818</v>
      </c>
      <c r="C806" s="6">
        <v>1027.2339199999999</v>
      </c>
      <c r="G806" s="12">
        <v>96240</v>
      </c>
      <c r="H806" s="13" t="s">
        <v>2221</v>
      </c>
      <c r="I806" s="34" t="str">
        <f>IFERROR(VLOOKUP(G806,[1]배당!$A:$H,5,0),"-")</f>
        <v>교육</v>
      </c>
    </row>
    <row r="807" spans="1:9" x14ac:dyDescent="0.3">
      <c r="A807" s="7">
        <v>96640</v>
      </c>
      <c r="B807" s="5" t="s">
        <v>819</v>
      </c>
      <c r="C807" s="6">
        <v>567.29621325000005</v>
      </c>
      <c r="G807" s="14">
        <v>67280</v>
      </c>
      <c r="H807" s="15" t="s">
        <v>796</v>
      </c>
      <c r="I807" s="34" t="str">
        <f>IFERROR(VLOOKUP(G807,[1]배당!$A:$H,5,0),"-")</f>
        <v>교육</v>
      </c>
    </row>
    <row r="808" spans="1:9" x14ac:dyDescent="0.3">
      <c r="A808" s="7">
        <v>17180</v>
      </c>
      <c r="B808" s="5" t="s">
        <v>820</v>
      </c>
      <c r="C808" s="6">
        <v>986.34783870000001</v>
      </c>
      <c r="G808" s="12">
        <v>11700</v>
      </c>
      <c r="H808" s="13" t="s">
        <v>2550</v>
      </c>
      <c r="I808" s="34" t="str">
        <f>IFERROR(VLOOKUP(G808,[1]배당!$A:$H,5,0),"-")</f>
        <v>기계</v>
      </c>
    </row>
    <row r="809" spans="1:9" x14ac:dyDescent="0.3">
      <c r="A809" s="7">
        <v>257370</v>
      </c>
      <c r="B809" s="5" t="s">
        <v>821</v>
      </c>
      <c r="C809" s="6">
        <v>711.57896760000006</v>
      </c>
      <c r="G809" s="12">
        <v>38290</v>
      </c>
      <c r="H809" s="13" t="s">
        <v>787</v>
      </c>
      <c r="I809" s="34" t="str">
        <f>IFERROR(VLOOKUP(G809,[1]배당!$A:$H,5,0),"-")</f>
        <v>헬스케어</v>
      </c>
    </row>
    <row r="810" spans="1:9" x14ac:dyDescent="0.3">
      <c r="A810" s="7">
        <v>9900</v>
      </c>
      <c r="B810" s="5" t="s">
        <v>822</v>
      </c>
      <c r="C810" s="6">
        <v>7765.5796840000003</v>
      </c>
      <c r="G810" s="14">
        <v>100790</v>
      </c>
      <c r="H810" s="15" t="s">
        <v>857</v>
      </c>
      <c r="I810" s="34" t="str">
        <f>IFERROR(VLOOKUP(G810,[1]배당!$A:$H,5,0),"-")</f>
        <v>금융</v>
      </c>
    </row>
    <row r="811" spans="1:9" x14ac:dyDescent="0.3">
      <c r="A811" s="7">
        <v>267060</v>
      </c>
      <c r="B811" s="5" t="s">
        <v>823</v>
      </c>
      <c r="C811" s="6">
        <v>16.546665239999999</v>
      </c>
      <c r="G811" s="12">
        <v>57880</v>
      </c>
      <c r="H811" s="13" t="s">
        <v>2415</v>
      </c>
      <c r="I811" s="34" t="str">
        <f>IFERROR(VLOOKUP(G811,[1]배당!$A:$H,5,0),"-")</f>
        <v>헬스케어</v>
      </c>
    </row>
    <row r="812" spans="1:9" x14ac:dyDescent="0.3">
      <c r="A812" s="7">
        <v>12690</v>
      </c>
      <c r="B812" s="5" t="s">
        <v>824</v>
      </c>
      <c r="C812" s="6">
        <v>1016.680889</v>
      </c>
      <c r="G812" s="12">
        <v>88390</v>
      </c>
      <c r="H812" s="13" t="s">
        <v>1827</v>
      </c>
      <c r="I812" s="34" t="str">
        <f>IFERROR(VLOOKUP(G812,[1]배당!$A:$H,5,0),"-")</f>
        <v>지주사</v>
      </c>
    </row>
    <row r="813" spans="1:9" x14ac:dyDescent="0.3">
      <c r="A813" s="7">
        <v>5360</v>
      </c>
      <c r="B813" s="5" t="s">
        <v>825</v>
      </c>
      <c r="C813" s="6">
        <v>581.09219025000004</v>
      </c>
      <c r="G813" s="12">
        <v>225530</v>
      </c>
      <c r="H813" s="13" t="s">
        <v>916</v>
      </c>
      <c r="I813" s="34" t="str">
        <f>IFERROR(VLOOKUP(G813,[1]배당!$A:$H,5,0),"-")</f>
        <v>건설</v>
      </c>
    </row>
    <row r="814" spans="1:9" x14ac:dyDescent="0.3">
      <c r="A814" s="7">
        <v>80420</v>
      </c>
      <c r="B814" s="5" t="s">
        <v>826</v>
      </c>
      <c r="C814" s="6">
        <v>2387.6625789</v>
      </c>
      <c r="G814" s="12">
        <v>192440</v>
      </c>
      <c r="H814" s="13" t="s">
        <v>1204</v>
      </c>
      <c r="I814" s="34" t="str">
        <f>IFERROR(VLOOKUP(G814,[1]배당!$A:$H,5,0),"-")</f>
        <v>스마트폰</v>
      </c>
    </row>
    <row r="815" spans="1:9" x14ac:dyDescent="0.3">
      <c r="A815" s="7">
        <v>417970</v>
      </c>
      <c r="B815" s="5" t="s">
        <v>827</v>
      </c>
      <c r="C815" s="6">
        <v>1068.2489</v>
      </c>
      <c r="G815" s="12">
        <v>171090</v>
      </c>
      <c r="H815" s="13" t="s">
        <v>1111</v>
      </c>
      <c r="I815" s="34" t="str">
        <f>IFERROR(VLOOKUP(G815,[1]배당!$A:$H,5,0),"-")</f>
        <v>디스플레이</v>
      </c>
    </row>
    <row r="816" spans="1:9" x14ac:dyDescent="0.3">
      <c r="A816" s="7">
        <v>80160</v>
      </c>
      <c r="B816" s="5" t="s">
        <v>828</v>
      </c>
      <c r="C816" s="6">
        <v>3335.85</v>
      </c>
      <c r="G816" s="14">
        <v>33340</v>
      </c>
      <c r="H816" s="15" t="s">
        <v>2014</v>
      </c>
      <c r="I816" s="34" t="str">
        <f>IFERROR(VLOOKUP(G816,[1]배당!$A:$H,5,0),"-")</f>
        <v>패션</v>
      </c>
    </row>
    <row r="817" spans="1:9" x14ac:dyDescent="0.3">
      <c r="A817" s="7">
        <v>204210</v>
      </c>
      <c r="B817" s="5" t="s">
        <v>829</v>
      </c>
      <c r="C817" s="6">
        <v>273.93852500000003</v>
      </c>
      <c r="G817" s="14">
        <v>404990</v>
      </c>
      <c r="H817" s="15" t="s">
        <v>1260</v>
      </c>
      <c r="I817" s="34" t="str">
        <f>IFERROR(VLOOKUP(G817,[1]배당!$A:$H,5,0),"-")</f>
        <v>금융</v>
      </c>
    </row>
    <row r="818" spans="1:9" x14ac:dyDescent="0.3">
      <c r="A818" s="7">
        <v>87260</v>
      </c>
      <c r="B818" s="5" t="s">
        <v>830</v>
      </c>
      <c r="C818" s="6">
        <v>874.04431784999997</v>
      </c>
      <c r="G818" s="14">
        <v>251970</v>
      </c>
      <c r="H818" s="15" t="s">
        <v>2353</v>
      </c>
      <c r="I818" s="34" t="str">
        <f>IFERROR(VLOOKUP(G818,[1]배당!$A:$H,5,0),"-")</f>
        <v>화장품</v>
      </c>
    </row>
    <row r="819" spans="1:9" x14ac:dyDescent="0.3">
      <c r="A819" s="7">
        <v>101330</v>
      </c>
      <c r="B819" s="5" t="s">
        <v>831</v>
      </c>
      <c r="C819" s="6">
        <v>662.44389820000004</v>
      </c>
      <c r="G819" s="12">
        <v>53300</v>
      </c>
      <c r="H819" s="13" t="s">
        <v>2495</v>
      </c>
      <c r="I819" s="34" t="str">
        <f>IFERROR(VLOOKUP(G819,[1]배당!$A:$H,5,0),"-")</f>
        <v>인터넷</v>
      </c>
    </row>
    <row r="820" spans="1:9" x14ac:dyDescent="0.3">
      <c r="A820" s="7">
        <v>12860</v>
      </c>
      <c r="B820" s="5" t="s">
        <v>832</v>
      </c>
      <c r="C820" s="6">
        <v>882.46315685000002</v>
      </c>
      <c r="G820" s="12">
        <v>371950</v>
      </c>
      <c r="H820" s="13" t="s">
        <v>2383</v>
      </c>
      <c r="I820" s="34" t="str">
        <f>IFERROR(VLOOKUP(G820,[1]배당!$A:$H,5,0),"-")</f>
        <v>디스플레이</v>
      </c>
    </row>
    <row r="821" spans="1:9" x14ac:dyDescent="0.3">
      <c r="A821" s="7">
        <v>363260</v>
      </c>
      <c r="B821" s="5" t="s">
        <v>833</v>
      </c>
      <c r="C821" s="6">
        <v>1340.9579378599999</v>
      </c>
      <c r="G821" s="14">
        <v>15540</v>
      </c>
      <c r="H821" s="15" t="s">
        <v>1287</v>
      </c>
      <c r="I821" s="34" t="str">
        <f>IFERROR(VLOOKUP(G821,[1]배당!$A:$H,5,0),"-")</f>
        <v>헬스케어</v>
      </c>
    </row>
    <row r="822" spans="1:9" x14ac:dyDescent="0.3">
      <c r="A822" s="7">
        <v>348030</v>
      </c>
      <c r="B822" s="5" t="s">
        <v>834</v>
      </c>
      <c r="C822" s="6">
        <v>1075.6256000000001</v>
      </c>
      <c r="G822" s="12">
        <v>297890</v>
      </c>
      <c r="H822" s="13" t="s">
        <v>78</v>
      </c>
      <c r="I822" s="34" t="str">
        <f>IFERROR(VLOOKUP(G822,[1]배당!$A:$H,5,0),"-")</f>
        <v>디스플레이</v>
      </c>
    </row>
    <row r="823" spans="1:9" x14ac:dyDescent="0.3">
      <c r="A823" s="7">
        <v>250060</v>
      </c>
      <c r="B823" s="5" t="s">
        <v>835</v>
      </c>
      <c r="C823" s="6">
        <v>530.82668100000001</v>
      </c>
      <c r="G823" s="14">
        <v>91580</v>
      </c>
      <c r="H823" s="15" t="s">
        <v>1069</v>
      </c>
      <c r="I823" s="34" t="str">
        <f>IFERROR(VLOOKUP(G823,[1]배당!$A:$H,5,0),"-")</f>
        <v>배터리</v>
      </c>
    </row>
    <row r="824" spans="1:9" x14ac:dyDescent="0.3">
      <c r="A824" s="7">
        <v>288980</v>
      </c>
      <c r="B824" s="5" t="s">
        <v>836</v>
      </c>
      <c r="C824" s="6">
        <v>783.57660480000004</v>
      </c>
      <c r="G824" s="12">
        <v>11280</v>
      </c>
      <c r="H824" s="13" t="s">
        <v>2252</v>
      </c>
      <c r="I824" s="34" t="str">
        <f>IFERROR(VLOOKUP(G824,[1]배당!$A:$H,5,0),"-")</f>
        <v>종이</v>
      </c>
    </row>
    <row r="825" spans="1:9" x14ac:dyDescent="0.3">
      <c r="A825" s="7">
        <v>33200</v>
      </c>
      <c r="B825" s="5" t="s">
        <v>837</v>
      </c>
      <c r="C825" s="6">
        <v>772.45087149999995</v>
      </c>
      <c r="G825" s="12">
        <v>3610</v>
      </c>
      <c r="H825" s="13" t="s">
        <v>900</v>
      </c>
      <c r="I825" s="34" t="str">
        <f>IFERROR(VLOOKUP(G825,[1]배당!$A:$H,5,0),"-")</f>
        <v>패션</v>
      </c>
    </row>
    <row r="826" spans="1:9" x14ac:dyDescent="0.3">
      <c r="A826" s="7">
        <v>333050</v>
      </c>
      <c r="B826" s="5" t="s">
        <v>838</v>
      </c>
      <c r="C826" s="6">
        <v>324.88608959999999</v>
      </c>
      <c r="G826" s="12">
        <v>52260</v>
      </c>
      <c r="H826" s="13" t="s">
        <v>2621</v>
      </c>
      <c r="I826" s="34" t="str">
        <f>IFERROR(VLOOKUP(G826,[1]배당!$A:$H,5,0),"-")</f>
        <v>화장품</v>
      </c>
    </row>
    <row r="827" spans="1:9" x14ac:dyDescent="0.3">
      <c r="A827" s="7">
        <v>9680</v>
      </c>
      <c r="B827" s="5" t="s">
        <v>839</v>
      </c>
      <c r="C827" s="6">
        <v>2626.8</v>
      </c>
      <c r="G827" s="14">
        <v>83310</v>
      </c>
      <c r="H827" s="15" t="s">
        <v>1583</v>
      </c>
      <c r="I827" s="34" t="str">
        <f>IFERROR(VLOOKUP(G827,[1]배당!$A:$H,5,0),"-")</f>
        <v>반도체</v>
      </c>
    </row>
    <row r="828" spans="1:9" x14ac:dyDescent="0.3">
      <c r="A828" s="7">
        <v>118990</v>
      </c>
      <c r="B828" s="5" t="s">
        <v>840</v>
      </c>
      <c r="C828" s="6">
        <v>3392.6267499999999</v>
      </c>
      <c r="G828" s="14">
        <v>69920</v>
      </c>
      <c r="H828" s="15" t="s">
        <v>1358</v>
      </c>
      <c r="I828" s="34" t="str">
        <f>IFERROR(VLOOKUP(G828,[1]배당!$A:$H,5,0),"-")</f>
        <v>유통</v>
      </c>
    </row>
    <row r="829" spans="1:9" x14ac:dyDescent="0.3">
      <c r="A829" s="7">
        <v>6920</v>
      </c>
      <c r="B829" s="5" t="s">
        <v>841</v>
      </c>
      <c r="C829" s="6">
        <v>376.19400000000002</v>
      </c>
      <c r="G829" s="14">
        <v>71970</v>
      </c>
      <c r="H829" s="15" t="s">
        <v>264</v>
      </c>
      <c r="I829" s="34" t="str">
        <f>IFERROR(VLOOKUP(G829,[1]배당!$A:$H,5,0),"-")</f>
        <v>조선</v>
      </c>
    </row>
    <row r="830" spans="1:9" x14ac:dyDescent="0.3">
      <c r="A830" s="7">
        <v>9580</v>
      </c>
      <c r="B830" s="5" t="s">
        <v>842</v>
      </c>
      <c r="C830" s="6">
        <v>2603.8775270000001</v>
      </c>
      <c r="G830" s="14">
        <v>3060</v>
      </c>
      <c r="H830" s="15" t="s">
        <v>1517</v>
      </c>
      <c r="I830" s="34" t="str">
        <f>IFERROR(VLOOKUP(G830,[1]배당!$A:$H,5,0),"-")</f>
        <v>헬스케어</v>
      </c>
    </row>
    <row r="831" spans="1:9" x14ac:dyDescent="0.3">
      <c r="A831" s="7">
        <v>1810</v>
      </c>
      <c r="B831" s="5" t="s">
        <v>843</v>
      </c>
      <c r="C831" s="6">
        <v>562.29250000000002</v>
      </c>
      <c r="G831" s="12">
        <v>441270</v>
      </c>
      <c r="H831" s="13" t="s">
        <v>2333</v>
      </c>
      <c r="I831" s="34" t="str">
        <f>IFERROR(VLOOKUP(G831,[1]배당!$A:$H,5,0),"-")</f>
        <v>스마트폰</v>
      </c>
    </row>
    <row r="832" spans="1:9" x14ac:dyDescent="0.3">
      <c r="A832" s="7">
        <v>9200</v>
      </c>
      <c r="B832" s="5" t="s">
        <v>844</v>
      </c>
      <c r="C832" s="6">
        <v>984.0601815</v>
      </c>
      <c r="G832" s="12">
        <v>44340</v>
      </c>
      <c r="H832" s="13" t="s">
        <v>1730</v>
      </c>
      <c r="I832" s="34" t="str">
        <f>IFERROR(VLOOKUP(G832,[1]배당!$A:$H,5,0),"-")</f>
        <v>전자제품</v>
      </c>
    </row>
    <row r="833" spans="1:9" x14ac:dyDescent="0.3">
      <c r="A833" s="7">
        <v>135160</v>
      </c>
      <c r="B833" s="5" t="s">
        <v>845</v>
      </c>
      <c r="C833" s="6">
        <v>233.6625252</v>
      </c>
      <c r="G833" s="12">
        <v>53580</v>
      </c>
      <c r="H833" s="13" t="s">
        <v>1727</v>
      </c>
      <c r="I833" s="34" t="str">
        <f>IFERROR(VLOOKUP(G833,[1]배당!$A:$H,5,0),"-")</f>
        <v>인터넷</v>
      </c>
    </row>
    <row r="834" spans="1:9" x14ac:dyDescent="0.3">
      <c r="A834" s="7">
        <v>322970</v>
      </c>
      <c r="B834" s="5" t="s">
        <v>846</v>
      </c>
      <c r="C834" s="6">
        <v>298.71847350000002</v>
      </c>
      <c r="G834" s="14">
        <v>5160</v>
      </c>
      <c r="H834" s="15" t="s">
        <v>605</v>
      </c>
      <c r="I834" s="34" t="str">
        <f>IFERROR(VLOOKUP(G834,[1]배당!$A:$H,5,0),"-")</f>
        <v>기초소재</v>
      </c>
    </row>
    <row r="835" spans="1:9" x14ac:dyDescent="0.3">
      <c r="A835" s="7">
        <v>33920</v>
      </c>
      <c r="B835" s="5" t="s">
        <v>847</v>
      </c>
      <c r="C835" s="6">
        <v>1329.5250000000001</v>
      </c>
      <c r="G835" s="14">
        <v>18000</v>
      </c>
      <c r="H835" s="15" t="s">
        <v>1754</v>
      </c>
      <c r="I835" s="34" t="str">
        <f>IFERROR(VLOOKUP(G835,[1]배당!$A:$H,5,0),"-")</f>
        <v>에너지</v>
      </c>
    </row>
    <row r="836" spans="1:9" x14ac:dyDescent="0.3">
      <c r="A836" s="7">
        <v>8420</v>
      </c>
      <c r="B836" s="5" t="s">
        <v>848</v>
      </c>
      <c r="C836" s="6">
        <v>636.63383024999996</v>
      </c>
      <c r="G836" s="14">
        <v>252990</v>
      </c>
      <c r="H836" s="15" t="s">
        <v>1076</v>
      </c>
      <c r="I836" s="34" t="str">
        <f>IFERROR(VLOOKUP(G836,[1]배당!$A:$H,5,0),"-")</f>
        <v>반도체</v>
      </c>
    </row>
    <row r="837" spans="1:9" x14ac:dyDescent="0.3">
      <c r="A837" s="7">
        <v>279600</v>
      </c>
      <c r="B837" s="5" t="s">
        <v>849</v>
      </c>
      <c r="C837" s="6">
        <v>552.80415800000003</v>
      </c>
      <c r="G837" s="14">
        <v>43610</v>
      </c>
      <c r="H837" s="15" t="s">
        <v>2026</v>
      </c>
      <c r="I837" s="34" t="str">
        <f>IFERROR(VLOOKUP(G837,[1]배당!$A:$H,5,0),"-")</f>
        <v>인터넷</v>
      </c>
    </row>
    <row r="838" spans="1:9" x14ac:dyDescent="0.3">
      <c r="A838" s="7">
        <v>95500</v>
      </c>
      <c r="B838" s="5" t="s">
        <v>850</v>
      </c>
      <c r="C838" s="6">
        <v>4667.0048495000001</v>
      </c>
      <c r="G838" s="14">
        <v>39570</v>
      </c>
      <c r="H838" s="15" t="s">
        <v>81</v>
      </c>
      <c r="I838" s="34" t="str">
        <f>IFERROR(VLOOKUP(G838,[1]배당!$A:$H,5,0),"-")</f>
        <v>건설</v>
      </c>
    </row>
    <row r="839" spans="1:9" x14ac:dyDescent="0.3">
      <c r="A839" s="7">
        <v>25560</v>
      </c>
      <c r="B839" s="5" t="s">
        <v>851</v>
      </c>
      <c r="C839" s="6">
        <v>527.56282950000002</v>
      </c>
      <c r="G839" s="12">
        <v>83930</v>
      </c>
      <c r="H839" s="13" t="s">
        <v>1329</v>
      </c>
      <c r="I839" s="34" t="str">
        <f>IFERROR(VLOOKUP(G839,[1]배당!$A:$H,5,0),"-")</f>
        <v>디스플레이</v>
      </c>
    </row>
    <row r="840" spans="1:9" x14ac:dyDescent="0.3">
      <c r="A840" s="7">
        <v>218150</v>
      </c>
      <c r="B840" s="5" t="s">
        <v>852</v>
      </c>
      <c r="C840" s="6">
        <v>776.93270819999998</v>
      </c>
      <c r="G840" s="12">
        <v>2100</v>
      </c>
      <c r="H840" s="13" t="s">
        <v>299</v>
      </c>
      <c r="I840" s="34" t="str">
        <f>IFERROR(VLOOKUP(G840,[1]배당!$A:$H,5,0),"-")</f>
        <v>농업</v>
      </c>
    </row>
    <row r="841" spans="1:9" x14ac:dyDescent="0.3">
      <c r="A841" s="7">
        <v>7120</v>
      </c>
      <c r="B841" s="5" t="s">
        <v>853</v>
      </c>
      <c r="C841" s="6">
        <v>380.61093252000001</v>
      </c>
      <c r="G841" s="14">
        <v>121440</v>
      </c>
      <c r="H841" s="15" t="s">
        <v>324</v>
      </c>
      <c r="I841" s="34" t="str">
        <f>IFERROR(VLOOKUP(G841,[1]배당!$A:$H,5,0),"-")</f>
        <v>내수</v>
      </c>
    </row>
    <row r="842" spans="1:9" x14ac:dyDescent="0.3">
      <c r="A842" s="7">
        <v>396690</v>
      </c>
      <c r="B842" s="5" t="s">
        <v>854</v>
      </c>
      <c r="C842" s="6">
        <v>1111.5450000000001</v>
      </c>
      <c r="G842" s="12">
        <v>89010</v>
      </c>
      <c r="H842" s="13" t="s">
        <v>2135</v>
      </c>
      <c r="I842" s="34" t="str">
        <f>IFERROR(VLOOKUP(G842,[1]배당!$A:$H,5,0),"-")</f>
        <v>디스플레이</v>
      </c>
    </row>
    <row r="843" spans="1:9" x14ac:dyDescent="0.3">
      <c r="A843" s="7">
        <v>353490</v>
      </c>
      <c r="B843" s="5" t="s">
        <v>855</v>
      </c>
      <c r="C843" s="6">
        <v>102.971</v>
      </c>
      <c r="G843" s="12">
        <v>103590</v>
      </c>
      <c r="H843" s="13" t="s">
        <v>1932</v>
      </c>
      <c r="I843" s="34" t="str">
        <f>IFERROR(VLOOKUP(G843,[1]배당!$A:$H,5,0),"-")</f>
        <v>에너지</v>
      </c>
    </row>
    <row r="844" spans="1:9" x14ac:dyDescent="0.3">
      <c r="A844" s="7">
        <v>357250</v>
      </c>
      <c r="B844" s="5" t="s">
        <v>856</v>
      </c>
      <c r="C844" s="6">
        <v>703.5</v>
      </c>
      <c r="G844" s="14">
        <v>23450</v>
      </c>
      <c r="H844" s="15" t="s">
        <v>609</v>
      </c>
      <c r="I844" s="34" t="str">
        <f>IFERROR(VLOOKUP(G844,[1]배당!$A:$H,5,0),"-")</f>
        <v>기초소재</v>
      </c>
    </row>
    <row r="845" spans="1:9" x14ac:dyDescent="0.3">
      <c r="A845" s="7">
        <v>100790</v>
      </c>
      <c r="B845" s="5" t="s">
        <v>857</v>
      </c>
      <c r="C845" s="6">
        <v>1997.3908732</v>
      </c>
      <c r="G845" s="14">
        <v>174900</v>
      </c>
      <c r="H845" s="15" t="s">
        <v>1421</v>
      </c>
      <c r="I845" s="34" t="str">
        <f>IFERROR(VLOOKUP(G845,[1]배당!$A:$H,5,0),"-")</f>
        <v>헬스케어</v>
      </c>
    </row>
    <row r="846" spans="1:9" x14ac:dyDescent="0.3">
      <c r="A846" s="7">
        <v>412930</v>
      </c>
      <c r="B846" s="5" t="s">
        <v>858</v>
      </c>
      <c r="C846" s="6">
        <v>126.2992</v>
      </c>
      <c r="G846" s="12">
        <v>44490</v>
      </c>
      <c r="H846" s="13" t="s">
        <v>2260</v>
      </c>
      <c r="I846" s="34" t="str">
        <f>IFERROR(VLOOKUP(G846,[1]배당!$A:$H,5,0),"-")</f>
        <v>에너지</v>
      </c>
    </row>
    <row r="847" spans="1:9" x14ac:dyDescent="0.3">
      <c r="A847" s="7">
        <v>85620</v>
      </c>
      <c r="B847" s="5" t="s">
        <v>859</v>
      </c>
      <c r="C847" s="6">
        <v>5036.1105770499998</v>
      </c>
      <c r="G847" s="12">
        <v>216050</v>
      </c>
      <c r="H847" s="13" t="s">
        <v>1900</v>
      </c>
      <c r="I847" s="34" t="str">
        <f>IFERROR(VLOOKUP(G847,[1]배당!$A:$H,5,0),"-")</f>
        <v>광고</v>
      </c>
    </row>
    <row r="848" spans="1:9" x14ac:dyDescent="0.3">
      <c r="A848" s="7">
        <v>6800</v>
      </c>
      <c r="B848" s="5" t="s">
        <v>860</v>
      </c>
      <c r="C848" s="6">
        <v>37103.579402399999</v>
      </c>
      <c r="G848" s="12">
        <v>19210</v>
      </c>
      <c r="H848" s="13" t="s">
        <v>1670</v>
      </c>
      <c r="I848" s="34" t="str">
        <f>IFERROR(VLOOKUP(G848,[1]배당!$A:$H,5,0),"-")</f>
        <v>기계</v>
      </c>
    </row>
    <row r="849" spans="1:9" x14ac:dyDescent="0.3">
      <c r="A849" s="5" t="s">
        <v>861</v>
      </c>
      <c r="B849" s="5" t="s">
        <v>862</v>
      </c>
      <c r="C849" s="6">
        <v>4935</v>
      </c>
      <c r="G849" s="14">
        <v>32820</v>
      </c>
      <c r="H849" s="15" t="s">
        <v>1677</v>
      </c>
      <c r="I849" s="34" t="str">
        <f>IFERROR(VLOOKUP(G849,[1]배당!$A:$H,5,0),"-")</f>
        <v>에너지</v>
      </c>
    </row>
    <row r="850" spans="1:9" x14ac:dyDescent="0.3">
      <c r="A850" s="7">
        <v>6805</v>
      </c>
      <c r="B850" s="5" t="s">
        <v>863</v>
      </c>
      <c r="C850" s="6">
        <v>568.66030000000001</v>
      </c>
      <c r="G850" s="12">
        <v>12700</v>
      </c>
      <c r="H850" s="13" t="s">
        <v>774</v>
      </c>
      <c r="I850" s="34" t="str">
        <f>IFERROR(VLOOKUP(G850,[1]배당!$A:$H,5,0),"-")</f>
        <v>내수</v>
      </c>
    </row>
    <row r="851" spans="1:9" x14ac:dyDescent="0.3">
      <c r="A851" s="7">
        <v>208890</v>
      </c>
      <c r="B851" s="5" t="s">
        <v>864</v>
      </c>
      <c r="C851" s="6">
        <v>34.659019999999998</v>
      </c>
      <c r="G851" s="12">
        <v>125210</v>
      </c>
      <c r="H851" s="13" t="s">
        <v>1318</v>
      </c>
      <c r="I851" s="34" t="str">
        <f>IFERROR(VLOOKUP(G851,[1]배당!$A:$H,5,0),"-")</f>
        <v>기초소재</v>
      </c>
    </row>
    <row r="852" spans="1:9" x14ac:dyDescent="0.3">
      <c r="A852" s="7">
        <v>49950</v>
      </c>
      <c r="B852" s="5" t="s">
        <v>865</v>
      </c>
      <c r="C852" s="6">
        <v>1494.1066800000001</v>
      </c>
      <c r="G852" s="12">
        <v>114810</v>
      </c>
      <c r="H852" s="13" t="s">
        <v>2540</v>
      </c>
      <c r="I852" s="34" t="str">
        <f>IFERROR(VLOOKUP(G852,[1]배당!$A:$H,5,0),"-")</f>
        <v>반도체</v>
      </c>
    </row>
    <row r="853" spans="1:9" x14ac:dyDescent="0.3">
      <c r="A853" s="7">
        <v>207760</v>
      </c>
      <c r="B853" s="5" t="s">
        <v>866</v>
      </c>
      <c r="C853" s="6">
        <v>1192.3145855</v>
      </c>
      <c r="G853" s="12">
        <v>10580</v>
      </c>
      <c r="H853" s="13" t="s">
        <v>1456</v>
      </c>
      <c r="I853" s="34" t="str">
        <f>IFERROR(VLOOKUP(G853,[1]배당!$A:$H,5,0),"-")</f>
        <v>자동차</v>
      </c>
    </row>
    <row r="854" spans="1:9" x14ac:dyDescent="0.3">
      <c r="A854" s="7">
        <v>2840</v>
      </c>
      <c r="B854" s="5" t="s">
        <v>867</v>
      </c>
      <c r="C854" s="6">
        <v>7881.25</v>
      </c>
      <c r="G854" s="14">
        <v>1340</v>
      </c>
      <c r="H854" s="15" t="s">
        <v>902</v>
      </c>
      <c r="I854" s="34" t="str">
        <f>IFERROR(VLOOKUP(G854,[1]배당!$A:$H,5,0),"-")</f>
        <v>기초소재</v>
      </c>
    </row>
    <row r="855" spans="1:9" x14ac:dyDescent="0.3">
      <c r="A855" s="7">
        <v>268280</v>
      </c>
      <c r="B855" s="5" t="s">
        <v>868</v>
      </c>
      <c r="C855" s="6">
        <v>7650</v>
      </c>
      <c r="G855" s="12">
        <v>92130</v>
      </c>
      <c r="H855" s="13" t="s">
        <v>1877</v>
      </c>
      <c r="I855" s="34" t="str">
        <f>IFERROR(VLOOKUP(G855,[1]배당!$A:$H,5,0),"-")</f>
        <v>전문서비스</v>
      </c>
    </row>
    <row r="856" spans="1:9" x14ac:dyDescent="0.3">
      <c r="A856" s="7">
        <v>107590</v>
      </c>
      <c r="B856" s="5" t="s">
        <v>869</v>
      </c>
      <c r="C856" s="6">
        <v>2552</v>
      </c>
      <c r="G856" s="14">
        <v>58430</v>
      </c>
      <c r="H856" s="15" t="s">
        <v>2363</v>
      </c>
      <c r="I856" s="34" t="str">
        <f>IFERROR(VLOOKUP(G856,[1]배당!$A:$H,5,0),"-")</f>
        <v>기초소재</v>
      </c>
    </row>
    <row r="857" spans="1:9" x14ac:dyDescent="0.3">
      <c r="A857" s="7">
        <v>134380</v>
      </c>
      <c r="B857" s="5" t="s">
        <v>870</v>
      </c>
      <c r="C857" s="6">
        <v>1480.107364</v>
      </c>
      <c r="G857" s="14">
        <v>68930</v>
      </c>
      <c r="H857" s="15" t="s">
        <v>704</v>
      </c>
      <c r="I857" s="34" t="str">
        <f>IFERROR(VLOOKUP(G857,[1]배당!$A:$H,5,0),"-")</f>
        <v>교육</v>
      </c>
    </row>
    <row r="858" spans="1:9" x14ac:dyDescent="0.3">
      <c r="A858" s="7">
        <v>3650</v>
      </c>
      <c r="B858" s="5" t="s">
        <v>871</v>
      </c>
      <c r="C858" s="6">
        <v>1259.522528</v>
      </c>
      <c r="G858" s="12">
        <v>310200</v>
      </c>
      <c r="H858" s="13" t="s">
        <v>1412</v>
      </c>
      <c r="I858" s="34" t="str">
        <f>IFERROR(VLOOKUP(G858,[1]배당!$A:$H,5,0),"-")</f>
        <v>방송미디어</v>
      </c>
    </row>
    <row r="859" spans="1:9" x14ac:dyDescent="0.3">
      <c r="A859" s="7">
        <v>59090</v>
      </c>
      <c r="B859" s="5" t="s">
        <v>872</v>
      </c>
      <c r="C859" s="6">
        <v>2482.8666054</v>
      </c>
      <c r="G859" s="12">
        <v>234080</v>
      </c>
      <c r="H859" s="13" t="s">
        <v>111</v>
      </c>
      <c r="I859" s="34" t="str">
        <f>IFERROR(VLOOKUP(G859,[1]배당!$A:$H,5,0),"-")</f>
        <v>헬스케어</v>
      </c>
    </row>
    <row r="860" spans="1:9" x14ac:dyDescent="0.3">
      <c r="A860" s="7">
        <v>214610</v>
      </c>
      <c r="B860" s="5" t="s">
        <v>873</v>
      </c>
      <c r="C860" s="6">
        <v>827.52616520000004</v>
      </c>
      <c r="G860" s="12">
        <v>101530</v>
      </c>
      <c r="H860" s="13" t="s">
        <v>2601</v>
      </c>
      <c r="I860" s="34" t="str">
        <f>IFERROR(VLOOKUP(G860,[1]배당!$A:$H,5,0),"-")</f>
        <v>음식료</v>
      </c>
    </row>
    <row r="861" spans="1:9" x14ac:dyDescent="0.3">
      <c r="A861" s="7">
        <v>201490</v>
      </c>
      <c r="B861" s="5" t="s">
        <v>874</v>
      </c>
      <c r="C861" s="6">
        <v>1198.7354795000001</v>
      </c>
      <c r="G861" s="12">
        <v>109610</v>
      </c>
      <c r="H861" s="13" t="s">
        <v>1459</v>
      </c>
      <c r="I861" s="34" t="str">
        <f>IFERROR(VLOOKUP(G861,[1]배당!$A:$H,5,0),"-")</f>
        <v>건설</v>
      </c>
    </row>
    <row r="862" spans="1:9" x14ac:dyDescent="0.3">
      <c r="A862" s="7">
        <v>950190</v>
      </c>
      <c r="B862" s="5" t="s">
        <v>875</v>
      </c>
      <c r="C862" s="6">
        <v>1649.956878</v>
      </c>
      <c r="G862" s="14">
        <v>92190</v>
      </c>
      <c r="H862" s="15" t="s">
        <v>1090</v>
      </c>
      <c r="I862" s="34" t="str">
        <f>IFERROR(VLOOKUP(G862,[1]배당!$A:$H,5,0),"-")</f>
        <v>디스플레이</v>
      </c>
    </row>
    <row r="863" spans="1:9" x14ac:dyDescent="0.3">
      <c r="A863" s="7">
        <v>155900</v>
      </c>
      <c r="B863" s="5" t="s">
        <v>876</v>
      </c>
      <c r="C863" s="6">
        <v>449.92011839999998</v>
      </c>
      <c r="G863" s="14">
        <v>35150</v>
      </c>
      <c r="H863" s="15" t="s">
        <v>904</v>
      </c>
      <c r="I863" s="34" t="str">
        <f>IFERROR(VLOOKUP(G863,[1]배당!$A:$H,5,0),"-")</f>
        <v>패션</v>
      </c>
    </row>
    <row r="864" spans="1:9" x14ac:dyDescent="0.3">
      <c r="A864" s="7">
        <v>206640</v>
      </c>
      <c r="B864" s="5" t="s">
        <v>877</v>
      </c>
      <c r="C864" s="6">
        <v>2419.1156799999999</v>
      </c>
      <c r="G864" s="12">
        <v>348150</v>
      </c>
      <c r="H864" s="13" t="s">
        <v>318</v>
      </c>
      <c r="I864" s="34" t="str">
        <f>IFERROR(VLOOKUP(G864,[1]배당!$A:$H,5,0),"-")</f>
        <v>헬스케어</v>
      </c>
    </row>
    <row r="865" spans="1:9" x14ac:dyDescent="0.3">
      <c r="A865" s="7">
        <v>18700</v>
      </c>
      <c r="B865" s="5" t="s">
        <v>878</v>
      </c>
      <c r="C865" s="6">
        <v>914.86966985000004</v>
      </c>
      <c r="G865" s="14">
        <v>86890</v>
      </c>
      <c r="H865" s="15" t="s">
        <v>1845</v>
      </c>
      <c r="I865" s="34" t="str">
        <f>IFERROR(VLOOKUP(G865,[1]배당!$A:$H,5,0),"-")</f>
        <v>헬스케어</v>
      </c>
    </row>
    <row r="866" spans="1:9" x14ac:dyDescent="0.3">
      <c r="A866" s="7">
        <v>35620</v>
      </c>
      <c r="B866" s="5" t="s">
        <v>879</v>
      </c>
      <c r="C866" s="6">
        <v>744.39675</v>
      </c>
      <c r="G866" s="12">
        <v>194700</v>
      </c>
      <c r="H866" s="13" t="s">
        <v>444</v>
      </c>
      <c r="I866" s="34" t="str">
        <f>IFERROR(VLOOKUP(G866,[1]배당!$A:$H,5,0),"-")</f>
        <v>음식료</v>
      </c>
    </row>
    <row r="867" spans="1:9" x14ac:dyDescent="0.3">
      <c r="A867" s="7">
        <v>354390</v>
      </c>
      <c r="B867" s="5" t="s">
        <v>881</v>
      </c>
      <c r="C867" s="6">
        <v>459.6951785</v>
      </c>
      <c r="G867" s="12">
        <v>15890</v>
      </c>
      <c r="H867" s="13" t="s">
        <v>2248</v>
      </c>
      <c r="I867" s="34" t="str">
        <f>IFERROR(VLOOKUP(G867,[1]배당!$A:$H,5,0),"-")</f>
        <v>기초소재</v>
      </c>
    </row>
    <row r="868" spans="1:9" x14ac:dyDescent="0.3">
      <c r="A868" s="7">
        <v>53030</v>
      </c>
      <c r="B868" s="5" t="s">
        <v>882</v>
      </c>
      <c r="C868" s="6">
        <v>3525.4763280000002</v>
      </c>
      <c r="G868" s="12">
        <v>39440</v>
      </c>
      <c r="H868" s="13" t="s">
        <v>1470</v>
      </c>
      <c r="I868" s="34" t="str">
        <f>IFERROR(VLOOKUP(G868,[1]배당!$A:$H,5,0),"-")</f>
        <v>반도체</v>
      </c>
    </row>
    <row r="869" spans="1:9" x14ac:dyDescent="0.3">
      <c r="A869" s="7">
        <v>301300</v>
      </c>
      <c r="B869" s="5" t="s">
        <v>883</v>
      </c>
      <c r="C869" s="6">
        <v>1001.68042</v>
      </c>
      <c r="G869" s="12">
        <v>61250</v>
      </c>
      <c r="H869" s="13" t="s">
        <v>2665</v>
      </c>
      <c r="I869" s="34" t="str">
        <f>IFERROR(VLOOKUP(G869,[1]배당!$A:$H,5,0),"-")</f>
        <v>헬스케어</v>
      </c>
    </row>
    <row r="870" spans="1:9" x14ac:dyDescent="0.3">
      <c r="A870" s="7">
        <v>377740</v>
      </c>
      <c r="B870" s="5" t="s">
        <v>2712</v>
      </c>
      <c r="C870" s="6">
        <v>8740.9649184000009</v>
      </c>
      <c r="G870" s="14">
        <v>122990</v>
      </c>
      <c r="H870" s="15" t="s">
        <v>1660</v>
      </c>
      <c r="I870" s="34" t="str">
        <f>IFERROR(VLOOKUP(G870,[1]배당!$A:$H,5,0),"-")</f>
        <v>스마트폰</v>
      </c>
    </row>
    <row r="871" spans="1:9" x14ac:dyDescent="0.3">
      <c r="A871" s="7">
        <v>64550</v>
      </c>
      <c r="B871" s="5" t="s">
        <v>884</v>
      </c>
      <c r="C871" s="6">
        <v>7355.9329349999998</v>
      </c>
      <c r="G871" s="14">
        <v>680</v>
      </c>
      <c r="H871" s="15" t="s">
        <v>173</v>
      </c>
      <c r="I871" s="34" t="str">
        <f>IFERROR(VLOOKUP(G871,[1]배당!$A:$H,5,0),"-")</f>
        <v>패션</v>
      </c>
    </row>
    <row r="872" spans="1:9" x14ac:dyDescent="0.3">
      <c r="A872" s="7">
        <v>314930</v>
      </c>
      <c r="B872" s="5" t="s">
        <v>885</v>
      </c>
      <c r="C872" s="6">
        <v>1415.6007525</v>
      </c>
      <c r="G872" s="12">
        <v>15360</v>
      </c>
      <c r="H872" s="13" t="s">
        <v>1619</v>
      </c>
      <c r="I872" s="34" t="str">
        <f>IFERROR(VLOOKUP(G872,[1]배당!$A:$H,5,0),"-")</f>
        <v>에너지</v>
      </c>
    </row>
    <row r="873" spans="1:9" x14ac:dyDescent="0.3">
      <c r="A873" s="7">
        <v>208710</v>
      </c>
      <c r="B873" s="5" t="s">
        <v>886</v>
      </c>
      <c r="C873" s="6">
        <v>404.37515349</v>
      </c>
      <c r="G873" s="12">
        <v>138610</v>
      </c>
      <c r="H873" s="13" t="s">
        <v>398</v>
      </c>
      <c r="I873" s="34" t="str">
        <f>IFERROR(VLOOKUP(G873,[1]배당!$A:$H,5,0),"-")</f>
        <v>헬스케어</v>
      </c>
    </row>
    <row r="874" spans="1:9" x14ac:dyDescent="0.3">
      <c r="A874" s="7">
        <v>86820</v>
      </c>
      <c r="B874" s="5" t="s">
        <v>887</v>
      </c>
      <c r="C874" s="6">
        <v>871.34658200000001</v>
      </c>
      <c r="G874" s="12">
        <v>15860</v>
      </c>
      <c r="H874" s="13" t="s">
        <v>1935</v>
      </c>
      <c r="I874" s="34" t="str">
        <f>IFERROR(VLOOKUP(G874,[1]배당!$A:$H,5,0),"-")</f>
        <v>지주사</v>
      </c>
    </row>
    <row r="875" spans="1:9" x14ac:dyDescent="0.3">
      <c r="A875" s="7">
        <v>38460</v>
      </c>
      <c r="B875" s="5" t="s">
        <v>888</v>
      </c>
      <c r="C875" s="6">
        <v>663.90179000000001</v>
      </c>
      <c r="G875" s="12">
        <v>276040</v>
      </c>
      <c r="H875" s="13" t="s">
        <v>1209</v>
      </c>
      <c r="I875" s="34" t="str">
        <f>IFERROR(VLOOKUP(G875,[1]배당!$A:$H,5,0),"-")</f>
        <v>게임</v>
      </c>
    </row>
    <row r="876" spans="1:9" x14ac:dyDescent="0.3">
      <c r="A876" s="7">
        <v>281310</v>
      </c>
      <c r="B876" s="5" t="s">
        <v>889</v>
      </c>
      <c r="C876" s="6">
        <v>201.46763999999999</v>
      </c>
      <c r="G876" s="12">
        <v>1270</v>
      </c>
      <c r="H876" s="13" t="s">
        <v>926</v>
      </c>
      <c r="I876" s="34" t="str">
        <f>IFERROR(VLOOKUP(G876,[1]배당!$A:$H,5,0),"-")</f>
        <v>금융</v>
      </c>
    </row>
    <row r="877" spans="1:9" x14ac:dyDescent="0.3">
      <c r="A877" s="7">
        <v>251120</v>
      </c>
      <c r="B877" s="5" t="s">
        <v>890</v>
      </c>
      <c r="C877" s="6">
        <v>1473.9211499999999</v>
      </c>
      <c r="G877" s="14">
        <v>25320</v>
      </c>
      <c r="H877" s="15" t="s">
        <v>1222</v>
      </c>
      <c r="I877" s="34" t="str">
        <f>IFERROR(VLOOKUP(G877,[1]배당!$A:$H,5,0),"-")</f>
        <v>PCB</v>
      </c>
    </row>
    <row r="878" spans="1:9" x14ac:dyDescent="0.3">
      <c r="A878" s="7">
        <v>266470</v>
      </c>
      <c r="B878" s="5" t="s">
        <v>891</v>
      </c>
      <c r="C878" s="6">
        <v>157.99668639999999</v>
      </c>
      <c r="G878" s="17">
        <v>335890</v>
      </c>
      <c r="H878" s="18" t="s">
        <v>964</v>
      </c>
      <c r="I878" s="34" t="str">
        <f>IFERROR(VLOOKUP(G878,[1]배당!$A:$H,5,0),"-")</f>
        <v>헬스케어</v>
      </c>
    </row>
    <row r="879" spans="1:9" x14ac:dyDescent="0.3">
      <c r="A879" s="7">
        <v>86040</v>
      </c>
      <c r="B879" s="5" t="s">
        <v>892</v>
      </c>
      <c r="C879" s="6">
        <v>1095.6340881000001</v>
      </c>
      <c r="G879" s="14">
        <v>36560</v>
      </c>
      <c r="H879" s="15" t="s">
        <v>1611</v>
      </c>
      <c r="I879" s="34" t="str">
        <f>IFERROR(VLOOKUP(G879,[1]배당!$A:$H,5,0),"-")</f>
        <v>기계</v>
      </c>
    </row>
    <row r="880" spans="1:9" x14ac:dyDescent="0.3">
      <c r="A880" s="7">
        <v>199290</v>
      </c>
      <c r="B880" s="5" t="s">
        <v>893</v>
      </c>
      <c r="C880" s="6">
        <v>159.36619150000001</v>
      </c>
      <c r="G880" s="12">
        <v>7330</v>
      </c>
      <c r="H880" s="13" t="s">
        <v>2377</v>
      </c>
      <c r="I880" s="34" t="str">
        <f>IFERROR(VLOOKUP(G880,[1]배당!$A:$H,5,0),"-")</f>
        <v>금융</v>
      </c>
    </row>
    <row r="881" spans="1:9" x14ac:dyDescent="0.3">
      <c r="A881" s="7">
        <v>99430</v>
      </c>
      <c r="B881" s="5" t="s">
        <v>894</v>
      </c>
      <c r="C881" s="6">
        <v>4118.8844304000004</v>
      </c>
      <c r="G881" s="12">
        <v>138080</v>
      </c>
      <c r="H881" s="13" t="s">
        <v>1644</v>
      </c>
      <c r="I881" s="34" t="str">
        <f>IFERROR(VLOOKUP(G881,[1]배당!$A:$H,5,0),"-")</f>
        <v>통신</v>
      </c>
    </row>
    <row r="882" spans="1:9" x14ac:dyDescent="0.3">
      <c r="A882" s="7">
        <v>32980</v>
      </c>
      <c r="B882" s="5" t="s">
        <v>895</v>
      </c>
      <c r="C882" s="6">
        <v>550.72948499999995</v>
      </c>
      <c r="G882" s="14">
        <v>146320</v>
      </c>
      <c r="H882" s="15" t="s">
        <v>954</v>
      </c>
      <c r="I882" s="34" t="str">
        <f>IFERROR(VLOOKUP(G882,[1]배당!$A:$H,5,0),"-")</f>
        <v>반도체</v>
      </c>
    </row>
    <row r="883" spans="1:9" x14ac:dyDescent="0.3">
      <c r="A883" s="7">
        <v>222160</v>
      </c>
      <c r="B883" s="5" t="s">
        <v>896</v>
      </c>
      <c r="C883" s="6">
        <v>383.16889529999997</v>
      </c>
      <c r="G883" s="14">
        <v>33310</v>
      </c>
      <c r="H883" s="15" t="s">
        <v>1597</v>
      </c>
      <c r="I883" s="34" t="str">
        <f>IFERROR(VLOOKUP(G883,[1]배당!$A:$H,5,0),"-")</f>
        <v>기초소재</v>
      </c>
    </row>
    <row r="884" spans="1:9" x14ac:dyDescent="0.3">
      <c r="A884" s="7">
        <v>308080</v>
      </c>
      <c r="B884" s="5" t="s">
        <v>897</v>
      </c>
      <c r="C884" s="6">
        <v>1339.92723</v>
      </c>
      <c r="G884" s="12">
        <v>304840</v>
      </c>
      <c r="H884" s="13" t="s">
        <v>2424</v>
      </c>
      <c r="I884" s="34" t="str">
        <f>IFERROR(VLOOKUP(G884,[1]배당!$A:$H,5,0),"-")</f>
        <v>헬스케어</v>
      </c>
    </row>
    <row r="885" spans="1:9" x14ac:dyDescent="0.3">
      <c r="A885" s="7">
        <v>43150</v>
      </c>
      <c r="B885" s="5" t="s">
        <v>898</v>
      </c>
      <c r="C885" s="6">
        <v>4738.5076639999997</v>
      </c>
      <c r="G885" s="12">
        <v>31440</v>
      </c>
      <c r="H885" s="13" t="s">
        <v>1242</v>
      </c>
      <c r="I885" s="34" t="str">
        <f>IFERROR(VLOOKUP(G885,[1]배당!$A:$H,5,0),"-")</f>
        <v>음식료</v>
      </c>
    </row>
    <row r="886" spans="1:9" x14ac:dyDescent="0.3">
      <c r="A886" s="7">
        <v>323990</v>
      </c>
      <c r="B886" s="5" t="s">
        <v>899</v>
      </c>
      <c r="C886" s="6">
        <v>5183.4314999999997</v>
      </c>
      <c r="G886" s="12">
        <v>5680</v>
      </c>
      <c r="H886" s="13" t="s">
        <v>1037</v>
      </c>
      <c r="I886" s="34" t="str">
        <f>IFERROR(VLOOKUP(G886,[1]배당!$A:$H,5,0),"-")</f>
        <v>전자제품</v>
      </c>
    </row>
    <row r="887" spans="1:9" x14ac:dyDescent="0.3">
      <c r="A887" s="7">
        <v>3610</v>
      </c>
      <c r="B887" s="5" t="s">
        <v>900</v>
      </c>
      <c r="C887" s="6">
        <v>1973.9522985000001</v>
      </c>
      <c r="G887" s="14">
        <v>42600</v>
      </c>
      <c r="H887" s="15" t="s">
        <v>1073</v>
      </c>
      <c r="I887" s="34" t="str">
        <f>IFERROR(VLOOKUP(G887,[1]배당!$A:$H,5,0),"-")</f>
        <v>디스플레이</v>
      </c>
    </row>
    <row r="888" spans="1:9" x14ac:dyDescent="0.3">
      <c r="A888" s="7">
        <v>267790</v>
      </c>
      <c r="B888" s="5" t="s">
        <v>901</v>
      </c>
      <c r="C888" s="6">
        <v>554.35064999999997</v>
      </c>
      <c r="G888" s="14">
        <v>1250</v>
      </c>
      <c r="H888" s="15" t="s">
        <v>75</v>
      </c>
      <c r="I888" s="34" t="str">
        <f>IFERROR(VLOOKUP(G888,[1]배당!$A:$H,5,0),"-")</f>
        <v>에너지</v>
      </c>
    </row>
    <row r="889" spans="1:9" x14ac:dyDescent="0.3">
      <c r="A889" s="7">
        <v>1340</v>
      </c>
      <c r="B889" s="5" t="s">
        <v>902</v>
      </c>
      <c r="C889" s="6">
        <v>1882.0812533000001</v>
      </c>
      <c r="G889" s="12">
        <v>2780</v>
      </c>
      <c r="H889" s="13" t="s">
        <v>2061</v>
      </c>
      <c r="I889" s="34" t="str">
        <f>IFERROR(VLOOKUP(G889,[1]배당!$A:$H,5,0),"-")</f>
        <v>건설</v>
      </c>
    </row>
    <row r="890" spans="1:9" x14ac:dyDescent="0.3">
      <c r="A890" s="7">
        <v>46310</v>
      </c>
      <c r="B890" s="5" t="s">
        <v>903</v>
      </c>
      <c r="C890" s="6">
        <v>476.96152104999999</v>
      </c>
      <c r="G890" s="12">
        <v>397030</v>
      </c>
      <c r="H890" s="13" t="s">
        <v>1518</v>
      </c>
      <c r="I890" s="34" t="str">
        <f>IFERROR(VLOOKUP(G890,[1]배당!$A:$H,5,0),"-")</f>
        <v>헬스케어</v>
      </c>
    </row>
    <row r="891" spans="1:9" x14ac:dyDescent="0.3">
      <c r="A891" s="7">
        <v>35150</v>
      </c>
      <c r="B891" s="5" t="s">
        <v>904</v>
      </c>
      <c r="C891" s="6">
        <v>1827.9304999999999</v>
      </c>
      <c r="G891" s="12">
        <v>78350</v>
      </c>
      <c r="H891" s="13" t="s">
        <v>2551</v>
      </c>
      <c r="I891" s="34" t="str">
        <f>IFERROR(VLOOKUP(G891,[1]배당!$A:$H,5,0),"-")</f>
        <v>반도체</v>
      </c>
    </row>
    <row r="892" spans="1:9" x14ac:dyDescent="0.3">
      <c r="A892" s="7">
        <v>331520</v>
      </c>
      <c r="B892" s="5" t="s">
        <v>905</v>
      </c>
      <c r="C892" s="6">
        <v>674.95711589999996</v>
      </c>
      <c r="G892" s="14">
        <v>220260</v>
      </c>
      <c r="H892" s="15" t="s">
        <v>2136</v>
      </c>
      <c r="I892" s="34" t="str">
        <f>IFERROR(VLOOKUP(G892,[1]배당!$A:$H,5,0),"-")</f>
        <v>기초소재</v>
      </c>
    </row>
    <row r="893" spans="1:9" x14ac:dyDescent="0.3">
      <c r="A893" s="7">
        <v>66410</v>
      </c>
      <c r="B893" s="5" t="s">
        <v>906</v>
      </c>
      <c r="C893" s="6">
        <v>1383.6082827</v>
      </c>
      <c r="G893" s="12">
        <v>16450</v>
      </c>
      <c r="H893" s="13" t="s">
        <v>2537</v>
      </c>
      <c r="I893" s="34" t="str">
        <f>IFERROR(VLOOKUP(G893,[1]배당!$A:$H,5,0),"-")</f>
        <v>지주사</v>
      </c>
    </row>
    <row r="894" spans="1:9" x14ac:dyDescent="0.3">
      <c r="A894" s="7">
        <v>2410</v>
      </c>
      <c r="B894" s="5" t="s">
        <v>907</v>
      </c>
      <c r="C894" s="6">
        <v>819.45540600000004</v>
      </c>
      <c r="G894" s="12">
        <v>356860</v>
      </c>
      <c r="H894" s="13" t="s">
        <v>2300</v>
      </c>
      <c r="I894" s="34" t="str">
        <f>IFERROR(VLOOKUP(G894,[1]배당!$A:$H,5,0),"-")</f>
        <v>PCB</v>
      </c>
    </row>
    <row r="895" spans="1:9" x14ac:dyDescent="0.3">
      <c r="A895" s="7">
        <v>382900</v>
      </c>
      <c r="B895" s="5" t="s">
        <v>908</v>
      </c>
      <c r="C895" s="6">
        <v>2150.8254999999999</v>
      </c>
      <c r="G895" s="14">
        <v>228760</v>
      </c>
      <c r="H895" s="15" t="s">
        <v>2022</v>
      </c>
      <c r="I895" s="34" t="str">
        <f>IFERROR(VLOOKUP(G895,[1]배당!$A:$H,5,0),"-")</f>
        <v>헬스케어</v>
      </c>
    </row>
    <row r="896" spans="1:9" x14ac:dyDescent="0.3">
      <c r="A896" s="7">
        <v>206400</v>
      </c>
      <c r="B896" s="5" t="s">
        <v>909</v>
      </c>
      <c r="C896" s="6">
        <v>666.06565409999996</v>
      </c>
      <c r="G896" s="12">
        <v>334970</v>
      </c>
      <c r="H896" s="13" t="s">
        <v>2388</v>
      </c>
      <c r="I896" s="34" t="str">
        <f>IFERROR(VLOOKUP(G896,[1]배당!$A:$H,5,0),"-")</f>
        <v>헬스케어</v>
      </c>
    </row>
    <row r="897" spans="1:9" x14ac:dyDescent="0.3">
      <c r="A897" s="7">
        <v>19010</v>
      </c>
      <c r="B897" s="5" t="s">
        <v>910</v>
      </c>
      <c r="C897" s="6">
        <v>1038.71</v>
      </c>
      <c r="G897" s="14">
        <v>10470</v>
      </c>
      <c r="H897" s="15" t="s">
        <v>1633</v>
      </c>
      <c r="I897" s="34" t="str">
        <f>IFERROR(VLOOKUP(G897,[1]배당!$A:$H,5,0),"-")</f>
        <v>광고</v>
      </c>
    </row>
    <row r="898" spans="1:9" x14ac:dyDescent="0.3">
      <c r="A898" s="7">
        <v>322190</v>
      </c>
      <c r="B898" s="5" t="s">
        <v>911</v>
      </c>
      <c r="C898" s="6">
        <v>12.941535650000001</v>
      </c>
      <c r="G898" s="12">
        <v>23910</v>
      </c>
      <c r="H898" s="13" t="s">
        <v>562</v>
      </c>
      <c r="I898" s="34" t="str">
        <f>IFERROR(VLOOKUP(G898,[1]배당!$A:$H,5,0),"-")</f>
        <v>헬스케어</v>
      </c>
    </row>
    <row r="899" spans="1:9" x14ac:dyDescent="0.3">
      <c r="A899" s="7">
        <v>177350</v>
      </c>
      <c r="B899" s="5" t="s">
        <v>912</v>
      </c>
      <c r="C899" s="6">
        <v>936.97082639999996</v>
      </c>
      <c r="G899" s="14">
        <v>123040</v>
      </c>
      <c r="H899" s="15" t="s">
        <v>1593</v>
      </c>
      <c r="I899" s="34" t="str">
        <f>IFERROR(VLOOKUP(G899,[1]배당!$A:$H,5,0),"-")</f>
        <v>자동차</v>
      </c>
    </row>
    <row r="900" spans="1:9" x14ac:dyDescent="0.3">
      <c r="A900" s="7">
        <v>299910</v>
      </c>
      <c r="B900" s="5" t="s">
        <v>913</v>
      </c>
      <c r="C900" s="6">
        <v>259.74889139999999</v>
      </c>
      <c r="G900" s="14">
        <v>35810</v>
      </c>
      <c r="H900" s="15" t="s">
        <v>1875</v>
      </c>
      <c r="I900" s="34" t="str">
        <f>IFERROR(VLOOKUP(G900,[1]배당!$A:$H,5,0),"-")</f>
        <v>지주사</v>
      </c>
    </row>
    <row r="901" spans="1:9" x14ac:dyDescent="0.3">
      <c r="A901" s="7">
        <v>96300</v>
      </c>
      <c r="B901" s="5" t="s">
        <v>914</v>
      </c>
      <c r="C901" s="6">
        <v>220.28833760000001</v>
      </c>
      <c r="G901" s="14">
        <v>6910</v>
      </c>
      <c r="H901" s="15" t="s">
        <v>921</v>
      </c>
      <c r="I901" s="34" t="str">
        <f>IFERROR(VLOOKUP(G901,[1]배당!$A:$H,5,0),"-")</f>
        <v>에너지</v>
      </c>
    </row>
    <row r="902" spans="1:9" x14ac:dyDescent="0.3">
      <c r="A902" s="7">
        <v>7210</v>
      </c>
      <c r="B902" s="5" t="s">
        <v>915</v>
      </c>
      <c r="C902" s="6">
        <v>1367.7719999999999</v>
      </c>
      <c r="G902" s="12">
        <v>54780</v>
      </c>
      <c r="H902" s="13" t="s">
        <v>2238</v>
      </c>
      <c r="I902" s="34" t="str">
        <f>IFERROR(VLOOKUP(G902,[1]배당!$A:$H,5,0),"-")</f>
        <v>방송미디어</v>
      </c>
    </row>
    <row r="903" spans="1:9" x14ac:dyDescent="0.3">
      <c r="A903" s="7">
        <v>225530</v>
      </c>
      <c r="B903" s="5" t="s">
        <v>916</v>
      </c>
      <c r="C903" s="6">
        <v>1962.291258</v>
      </c>
      <c r="G903" s="12">
        <v>27710</v>
      </c>
      <c r="H903" s="13" t="s">
        <v>2343</v>
      </c>
      <c r="I903" s="34" t="str">
        <f>IFERROR(VLOOKUP(G903,[1]배당!$A:$H,5,0),"-")</f>
        <v>음식료</v>
      </c>
    </row>
    <row r="904" spans="1:9" x14ac:dyDescent="0.3">
      <c r="A904" s="7">
        <v>250000</v>
      </c>
      <c r="B904" s="5" t="s">
        <v>917</v>
      </c>
      <c r="C904" s="6">
        <v>718.95306449999998</v>
      </c>
      <c r="G904" s="12">
        <v>83450</v>
      </c>
      <c r="H904" s="13" t="s">
        <v>73</v>
      </c>
      <c r="I904" s="34" t="str">
        <f>IFERROR(VLOOKUP(G904,[1]배당!$A:$H,5,0),"-")</f>
        <v>반도체</v>
      </c>
    </row>
    <row r="905" spans="1:9" x14ac:dyDescent="0.3">
      <c r="A905" s="7">
        <v>2760</v>
      </c>
      <c r="B905" s="5" t="s">
        <v>918</v>
      </c>
      <c r="C905" s="6">
        <v>958.4</v>
      </c>
      <c r="G905" s="14">
        <v>228850</v>
      </c>
      <c r="H905" s="15" t="s">
        <v>734</v>
      </c>
      <c r="I905" s="34" t="str">
        <f>IFERROR(VLOOKUP(G905,[1]배당!$A:$H,5,0),"-")</f>
        <v>헬스케어</v>
      </c>
    </row>
    <row r="906" spans="1:9" x14ac:dyDescent="0.3">
      <c r="A906" s="7">
        <v>3850</v>
      </c>
      <c r="B906" s="5" t="s">
        <v>919</v>
      </c>
      <c r="C906" s="6">
        <v>6175.2309999999998</v>
      </c>
      <c r="G906" s="12">
        <v>234340</v>
      </c>
      <c r="H906" s="13" t="s">
        <v>2606</v>
      </c>
      <c r="I906" s="34" t="str">
        <f>IFERROR(VLOOKUP(G906,[1]배당!$A:$H,5,0),"-")</f>
        <v>인터넷</v>
      </c>
    </row>
    <row r="907" spans="1:9" x14ac:dyDescent="0.3">
      <c r="A907" s="7">
        <v>310210</v>
      </c>
      <c r="B907" s="5" t="s">
        <v>920</v>
      </c>
      <c r="C907" s="6">
        <v>4161.1489009999996</v>
      </c>
      <c r="G907" s="12">
        <v>90360</v>
      </c>
      <c r="H907" s="13" t="s">
        <v>740</v>
      </c>
      <c r="I907" s="34" t="str">
        <f>IFERROR(VLOOKUP(G907,[1]배당!$A:$H,5,0),"-")</f>
        <v>기계</v>
      </c>
    </row>
    <row r="908" spans="1:9" x14ac:dyDescent="0.3">
      <c r="A908" s="7">
        <v>6910</v>
      </c>
      <c r="B908" s="5" t="s">
        <v>921</v>
      </c>
      <c r="C908" s="6">
        <v>1736.7392784000001</v>
      </c>
      <c r="G908" s="14">
        <v>49180</v>
      </c>
      <c r="H908" s="15" t="s">
        <v>1164</v>
      </c>
      <c r="I908" s="34" t="str">
        <f>IFERROR(VLOOKUP(G908,[1]배당!$A:$H,5,0),"-")</f>
        <v>헬스케어</v>
      </c>
    </row>
    <row r="909" spans="1:9" x14ac:dyDescent="0.3">
      <c r="A909" s="7">
        <v>890</v>
      </c>
      <c r="B909" s="5" t="s">
        <v>922</v>
      </c>
      <c r="C909" s="6">
        <v>843.06798174000005</v>
      </c>
      <c r="G909" s="14">
        <v>14280</v>
      </c>
      <c r="H909" s="15" t="s">
        <v>361</v>
      </c>
      <c r="I909" s="34" t="str">
        <f>IFERROR(VLOOKUP(G909,[1]배당!$A:$H,5,0),"-")</f>
        <v>건설</v>
      </c>
    </row>
    <row r="910" spans="1:9" x14ac:dyDescent="0.3">
      <c r="A910" s="7">
        <v>226340</v>
      </c>
      <c r="B910" s="5" t="s">
        <v>923</v>
      </c>
      <c r="C910" s="6">
        <v>488.12357639999999</v>
      </c>
      <c r="G910" s="12">
        <v>67990</v>
      </c>
      <c r="H910" s="13" t="s">
        <v>601</v>
      </c>
      <c r="I910" s="34" t="str">
        <f>IFERROR(VLOOKUP(G910,[1]배당!$A:$H,5,0),"-")</f>
        <v>자동차</v>
      </c>
    </row>
    <row r="911" spans="1:9" x14ac:dyDescent="0.3">
      <c r="A911" s="7">
        <v>206950</v>
      </c>
      <c r="B911" s="5" t="s">
        <v>924</v>
      </c>
      <c r="C911" s="6">
        <v>150.49202700000001</v>
      </c>
      <c r="G911" s="14">
        <v>388720</v>
      </c>
      <c r="H911" s="15" t="s">
        <v>1790</v>
      </c>
      <c r="I911" s="34" t="str">
        <f>IFERROR(VLOOKUP(G911,[1]배당!$A:$H,5,0),"-")</f>
        <v>기계</v>
      </c>
    </row>
    <row r="912" spans="1:9" x14ac:dyDescent="0.3">
      <c r="A912" s="7">
        <v>3000</v>
      </c>
      <c r="B912" s="5" t="s">
        <v>925</v>
      </c>
      <c r="C912" s="6">
        <v>6388.5681051000001</v>
      </c>
      <c r="G912" s="14">
        <v>18290</v>
      </c>
      <c r="H912" s="15" t="s">
        <v>941</v>
      </c>
      <c r="I912" s="34" t="str">
        <f>IFERROR(VLOOKUP(G912,[1]배당!$A:$H,5,0),"-")</f>
        <v>화장품</v>
      </c>
    </row>
    <row r="913" spans="1:9" x14ac:dyDescent="0.3">
      <c r="A913" s="7">
        <v>1270</v>
      </c>
      <c r="B913" s="5" t="s">
        <v>926</v>
      </c>
      <c r="C913" s="6">
        <v>1913.2439670000001</v>
      </c>
      <c r="G913" s="12">
        <v>94820</v>
      </c>
      <c r="H913" s="13" t="s">
        <v>1933</v>
      </c>
      <c r="I913" s="34" t="str">
        <f>IFERROR(VLOOKUP(G913,[1]배당!$A:$H,5,0),"-")</f>
        <v>에너지</v>
      </c>
    </row>
    <row r="914" spans="1:9" x14ac:dyDescent="0.3">
      <c r="A914" s="7">
        <v>1275</v>
      </c>
      <c r="B914" s="5" t="s">
        <v>927</v>
      </c>
      <c r="C914" s="6">
        <v>540</v>
      </c>
      <c r="G914" s="14">
        <v>4970</v>
      </c>
      <c r="H914" s="15" t="s">
        <v>1231</v>
      </c>
      <c r="I914" s="34" t="str">
        <f>IFERROR(VLOOKUP(G914,[1]배당!$A:$H,5,0),"-")</f>
        <v>음식료</v>
      </c>
    </row>
    <row r="915" spans="1:9" x14ac:dyDescent="0.3">
      <c r="A915" s="7">
        <v>26940</v>
      </c>
      <c r="B915" s="5" t="s">
        <v>928</v>
      </c>
      <c r="C915" s="6">
        <v>615</v>
      </c>
      <c r="G915" s="14">
        <v>33100</v>
      </c>
      <c r="H915" s="15" t="s">
        <v>1964</v>
      </c>
      <c r="I915" s="34" t="str">
        <f>IFERROR(VLOOKUP(G915,[1]배당!$A:$H,5,0),"-")</f>
        <v>에너지</v>
      </c>
    </row>
    <row r="916" spans="1:9" x14ac:dyDescent="0.3">
      <c r="A916" s="7">
        <v>14470</v>
      </c>
      <c r="B916" s="5" t="s">
        <v>929</v>
      </c>
      <c r="C916" s="6">
        <v>1249.087008</v>
      </c>
      <c r="G916" s="14">
        <v>1360</v>
      </c>
      <c r="H916" s="15" t="s">
        <v>1015</v>
      </c>
      <c r="I916" s="34" t="str">
        <f>IFERROR(VLOOKUP(G916,[1]배당!$A:$H,5,0),"-")</f>
        <v>헬스케어</v>
      </c>
    </row>
    <row r="917" spans="1:9" x14ac:dyDescent="0.3">
      <c r="A917" s="7">
        <v>11390</v>
      </c>
      <c r="B917" s="5" t="s">
        <v>930</v>
      </c>
      <c r="C917" s="6">
        <v>738.14400000000001</v>
      </c>
      <c r="G917" s="14">
        <v>85670</v>
      </c>
      <c r="H917" s="15" t="s">
        <v>468</v>
      </c>
      <c r="I917" s="34" t="str">
        <f>IFERROR(VLOOKUP(G917,[1]배당!$A:$H,5,0),"-")</f>
        <v>PCB</v>
      </c>
    </row>
    <row r="918" spans="1:9" x14ac:dyDescent="0.3">
      <c r="A918" s="7">
        <v>5030</v>
      </c>
      <c r="B918" s="5" t="s">
        <v>931</v>
      </c>
      <c r="C918" s="6">
        <v>446.32540655999998</v>
      </c>
      <c r="G918" s="12">
        <v>270660</v>
      </c>
      <c r="H918" s="13" t="s">
        <v>1430</v>
      </c>
      <c r="I918" s="34" t="str">
        <f>IFERROR(VLOOKUP(G918,[1]배당!$A:$H,5,0),"-")</f>
        <v>전자제품</v>
      </c>
    </row>
    <row r="919" spans="1:9" x14ac:dyDescent="0.3">
      <c r="A919" s="7">
        <v>8470</v>
      </c>
      <c r="B919" s="5" t="s">
        <v>932</v>
      </c>
      <c r="C919" s="6">
        <v>393.76488000000001</v>
      </c>
      <c r="G919" s="12">
        <v>214330</v>
      </c>
      <c r="H919" s="13" t="s">
        <v>370</v>
      </c>
      <c r="I919" s="34" t="str">
        <f>IFERROR(VLOOKUP(G919,[1]배당!$A:$H,5,0),"-")</f>
        <v>자동차</v>
      </c>
    </row>
    <row r="920" spans="1:9" x14ac:dyDescent="0.3">
      <c r="A920" s="7">
        <v>338220</v>
      </c>
      <c r="B920" s="5" t="s">
        <v>933</v>
      </c>
      <c r="C920" s="6">
        <v>723.74612160000004</v>
      </c>
      <c r="G920" s="12">
        <v>94170</v>
      </c>
      <c r="H920" s="13" t="s">
        <v>637</v>
      </c>
      <c r="I920" s="34" t="str">
        <f>IFERROR(VLOOKUP(G920,[1]배당!$A:$H,5,0),"-")</f>
        <v>반도체</v>
      </c>
    </row>
    <row r="921" spans="1:9" x14ac:dyDescent="0.3">
      <c r="A921" s="7">
        <v>100120</v>
      </c>
      <c r="B921" s="5" t="s">
        <v>934</v>
      </c>
      <c r="C921" s="6">
        <v>2995.5585675000002</v>
      </c>
      <c r="G921" s="14">
        <v>38880</v>
      </c>
      <c r="H921" s="15" t="s">
        <v>1359</v>
      </c>
      <c r="I921" s="34" t="str">
        <f>IFERROR(VLOOKUP(G921,[1]배당!$A:$H,5,0),"-")</f>
        <v>반도체</v>
      </c>
    </row>
    <row r="922" spans="1:9" x14ac:dyDescent="0.3">
      <c r="A922" s="7">
        <v>337930</v>
      </c>
      <c r="B922" s="5" t="s">
        <v>935</v>
      </c>
      <c r="C922" s="6">
        <v>1729.6554099</v>
      </c>
      <c r="G922" s="12">
        <v>950170</v>
      </c>
      <c r="H922" s="13" t="s">
        <v>110</v>
      </c>
      <c r="I922" s="34" t="str">
        <f>IFERROR(VLOOKUP(G922,[1]배당!$A:$H,5,0),"-")</f>
        <v>유통</v>
      </c>
    </row>
    <row r="923" spans="1:9" x14ac:dyDescent="0.3">
      <c r="A923" s="7">
        <v>99390</v>
      </c>
      <c r="B923" s="5" t="s">
        <v>936</v>
      </c>
      <c r="C923" s="6">
        <v>543.38833460000001</v>
      </c>
      <c r="G923" s="14">
        <v>194370</v>
      </c>
      <c r="H923" s="15" t="s">
        <v>1975</v>
      </c>
      <c r="I923" s="34" t="str">
        <f>IFERROR(VLOOKUP(G923,[1]배당!$A:$H,5,0),"-")</f>
        <v>패션</v>
      </c>
    </row>
    <row r="924" spans="1:9" x14ac:dyDescent="0.3">
      <c r="A924" s="7">
        <v>64480</v>
      </c>
      <c r="B924" s="5" t="s">
        <v>937</v>
      </c>
      <c r="C924" s="6">
        <v>473.31900000000002</v>
      </c>
      <c r="G924" s="14">
        <v>334890</v>
      </c>
      <c r="H924" s="15" t="s">
        <v>1872</v>
      </c>
      <c r="I924" s="34" t="str">
        <f>IFERROR(VLOOKUP(G924,[1]배당!$A:$H,5,0),"-")</f>
        <v>금융</v>
      </c>
    </row>
    <row r="925" spans="1:9" x14ac:dyDescent="0.3">
      <c r="A925" s="7">
        <v>288330</v>
      </c>
      <c r="B925" s="5" t="s">
        <v>938</v>
      </c>
      <c r="C925" s="6">
        <v>2258.2442375000001</v>
      </c>
      <c r="G925" s="14">
        <v>267850</v>
      </c>
      <c r="H925" s="15" t="s">
        <v>1342</v>
      </c>
      <c r="I925" s="34" t="str">
        <f>IFERROR(VLOOKUP(G925,[1]배당!$A:$H,5,0),"-")</f>
        <v>인터넷</v>
      </c>
    </row>
    <row r="926" spans="1:9" x14ac:dyDescent="0.3">
      <c r="A926" s="7">
        <v>365900</v>
      </c>
      <c r="B926" s="5" t="s">
        <v>939</v>
      </c>
      <c r="C926" s="6">
        <v>596.52048000000002</v>
      </c>
      <c r="G926" s="12">
        <v>79430</v>
      </c>
      <c r="H926" s="13" t="s">
        <v>2616</v>
      </c>
      <c r="I926" s="34" t="str">
        <f>IFERROR(VLOOKUP(G926,[1]배당!$A:$H,5,0),"-")</f>
        <v>건설</v>
      </c>
    </row>
    <row r="927" spans="1:9" x14ac:dyDescent="0.3">
      <c r="A927" s="7">
        <v>251630</v>
      </c>
      <c r="B927" s="5" t="s">
        <v>940</v>
      </c>
      <c r="C927" s="6">
        <v>1035.604214</v>
      </c>
      <c r="G927" s="12">
        <v>136540</v>
      </c>
      <c r="H927" s="13" t="s">
        <v>1741</v>
      </c>
      <c r="I927" s="34" t="str">
        <f>IFERROR(VLOOKUP(G927,[1]배당!$A:$H,5,0),"-")</f>
        <v>보안</v>
      </c>
    </row>
    <row r="928" spans="1:9" x14ac:dyDescent="0.3">
      <c r="A928" s="7">
        <v>18290</v>
      </c>
      <c r="B928" s="5" t="s">
        <v>941</v>
      </c>
      <c r="C928" s="6">
        <v>1782.8172681000001</v>
      </c>
      <c r="G928" s="14">
        <v>244460</v>
      </c>
      <c r="H928" s="14" t="s">
        <v>1652</v>
      </c>
      <c r="I928" s="34" t="str">
        <f>IFERROR(VLOOKUP(G928,[1]배당!$A:$H,5,0),"-")</f>
        <v>헬스케어</v>
      </c>
    </row>
    <row r="929" spans="1:9" x14ac:dyDescent="0.3">
      <c r="A929" s="7">
        <v>44480</v>
      </c>
      <c r="B929" s="5" t="s">
        <v>942</v>
      </c>
      <c r="C929" s="6">
        <v>485.15971500000001</v>
      </c>
      <c r="G929" s="14">
        <v>42370</v>
      </c>
      <c r="H929" s="15" t="s">
        <v>968</v>
      </c>
      <c r="I929" s="34" t="str">
        <f>IFERROR(VLOOKUP(G929,[1]배당!$A:$H,5,0),"-")</f>
        <v>에너지</v>
      </c>
    </row>
    <row r="930" spans="1:9" x14ac:dyDescent="0.3">
      <c r="A930" s="7">
        <v>33560</v>
      </c>
      <c r="B930" s="5" t="s">
        <v>943</v>
      </c>
      <c r="C930" s="6">
        <v>631.84500000000003</v>
      </c>
      <c r="G930" s="12">
        <v>64290</v>
      </c>
      <c r="H930" s="13" t="s">
        <v>1906</v>
      </c>
      <c r="I930" s="34" t="str">
        <f>IFERROR(VLOOKUP(G930,[1]배당!$A:$H,5,0),"-")</f>
        <v>반도체</v>
      </c>
    </row>
    <row r="931" spans="1:9" x14ac:dyDescent="0.3">
      <c r="A931" s="7">
        <v>191600</v>
      </c>
      <c r="B931" s="5" t="s">
        <v>944</v>
      </c>
      <c r="C931" s="6">
        <v>522.97500000000002</v>
      </c>
      <c r="G931" s="12">
        <v>241820</v>
      </c>
      <c r="H931" s="13" t="s">
        <v>2409</v>
      </c>
      <c r="I931" s="34" t="str">
        <f>IFERROR(VLOOKUP(G931,[1]배당!$A:$H,5,0),"-")</f>
        <v>헬스케어</v>
      </c>
    </row>
    <row r="932" spans="1:9" x14ac:dyDescent="0.3">
      <c r="A932" s="7">
        <v>369370</v>
      </c>
      <c r="B932" s="5" t="s">
        <v>945</v>
      </c>
      <c r="C932" s="6">
        <v>847.75537405</v>
      </c>
      <c r="G932" s="14">
        <v>36630</v>
      </c>
      <c r="H932" s="15" t="s">
        <v>1152</v>
      </c>
      <c r="I932" s="34" t="str">
        <f>IFERROR(VLOOKUP(G932,[1]배당!$A:$H,5,0),"-")</f>
        <v>통신</v>
      </c>
    </row>
    <row r="933" spans="1:9" x14ac:dyDescent="0.3">
      <c r="A933" s="7">
        <v>126340</v>
      </c>
      <c r="B933" s="5" t="s">
        <v>946</v>
      </c>
      <c r="C933" s="6">
        <v>2149.0269659999999</v>
      </c>
      <c r="G933" s="14">
        <v>298060</v>
      </c>
      <c r="H933" s="15" t="s">
        <v>1438</v>
      </c>
      <c r="I933" s="34" t="str">
        <f>IFERROR(VLOOKUP(G933,[1]배당!$A:$H,5,0),"-")</f>
        <v>헬스케어</v>
      </c>
    </row>
    <row r="934" spans="1:9" x14ac:dyDescent="0.3">
      <c r="A934" s="7">
        <v>121800</v>
      </c>
      <c r="B934" s="5" t="s">
        <v>947</v>
      </c>
      <c r="C934" s="6">
        <v>2151.2591892</v>
      </c>
      <c r="G934" s="14">
        <v>67080</v>
      </c>
      <c r="H934" s="15" t="s">
        <v>577</v>
      </c>
      <c r="I934" s="34" t="str">
        <f>IFERROR(VLOOKUP(G934,[1]배당!$A:$H,5,0),"-")</f>
        <v>헬스케어</v>
      </c>
    </row>
    <row r="935" spans="1:9" x14ac:dyDescent="0.3">
      <c r="A935" s="7">
        <v>148140</v>
      </c>
      <c r="B935" s="5" t="s">
        <v>948</v>
      </c>
      <c r="C935" s="6">
        <v>276.53546879999999</v>
      </c>
      <c r="G935" s="14">
        <v>6620</v>
      </c>
      <c r="H935" s="15" t="s">
        <v>603</v>
      </c>
      <c r="I935" s="34" t="str">
        <f>IFERROR(VLOOKUP(G935,[1]배당!$A:$H,5,0),"-")</f>
        <v>헬스케어</v>
      </c>
    </row>
    <row r="936" spans="1:9" x14ac:dyDescent="0.3">
      <c r="A936" s="7">
        <v>82800</v>
      </c>
      <c r="B936" s="5" t="s">
        <v>949</v>
      </c>
      <c r="C936" s="6">
        <v>1708.5144912999999</v>
      </c>
      <c r="G936" s="14">
        <v>2210</v>
      </c>
      <c r="H936" s="15" t="s">
        <v>616</v>
      </c>
      <c r="I936" s="34" t="str">
        <f>IFERROR(VLOOKUP(G936,[1]배당!$A:$H,5,0),"-")</f>
        <v>헬스케어</v>
      </c>
    </row>
    <row r="937" spans="1:9" x14ac:dyDescent="0.3">
      <c r="A937" s="7">
        <v>318410</v>
      </c>
      <c r="B937" s="5" t="s">
        <v>950</v>
      </c>
      <c r="C937" s="6">
        <v>478.30642230000001</v>
      </c>
      <c r="G937" s="12">
        <v>128820</v>
      </c>
      <c r="H937" s="13" t="s">
        <v>512</v>
      </c>
      <c r="I937" s="34" t="str">
        <f>IFERROR(VLOOKUP(G937,[1]배당!$A:$H,5,0),"-")</f>
        <v>내수</v>
      </c>
    </row>
    <row r="938" spans="1:9" x14ac:dyDescent="0.3">
      <c r="A938" s="7">
        <v>2070</v>
      </c>
      <c r="B938" s="5" t="s">
        <v>951</v>
      </c>
      <c r="C938" s="6">
        <v>370.93517550000001</v>
      </c>
      <c r="G938" s="12">
        <v>48910</v>
      </c>
      <c r="H938" s="13" t="s">
        <v>539</v>
      </c>
      <c r="I938" s="34" t="str">
        <f>IFERROR(VLOOKUP(G938,[1]배당!$A:$H,5,0),"-")</f>
        <v>방송미디어</v>
      </c>
    </row>
    <row r="939" spans="1:9" x14ac:dyDescent="0.3">
      <c r="A939" s="7">
        <v>100220</v>
      </c>
      <c r="B939" s="5" t="s">
        <v>952</v>
      </c>
      <c r="C939" s="6">
        <v>752.51130390000003</v>
      </c>
      <c r="G939" s="14">
        <v>16610</v>
      </c>
      <c r="H939" s="15" t="s">
        <v>39</v>
      </c>
      <c r="I939" s="34" t="str">
        <f>IFERROR(VLOOKUP(G939,[1]배당!$A:$H,5,0),"-")</f>
        <v>금융</v>
      </c>
    </row>
    <row r="940" spans="1:9" x14ac:dyDescent="0.3">
      <c r="A940" s="7">
        <v>419540</v>
      </c>
      <c r="B940" s="5" t="s">
        <v>953</v>
      </c>
      <c r="C940" s="6">
        <v>473.26813379999999</v>
      </c>
      <c r="G940" s="12">
        <v>19550</v>
      </c>
      <c r="H940" s="13" t="s">
        <v>208</v>
      </c>
      <c r="I940" s="34" t="str">
        <f>IFERROR(VLOOKUP(G940,[1]배당!$A:$H,5,0),"-")</f>
        <v>금융</v>
      </c>
    </row>
    <row r="941" spans="1:9" x14ac:dyDescent="0.3">
      <c r="A941" s="7">
        <v>146320</v>
      </c>
      <c r="B941" s="5" t="s">
        <v>954</v>
      </c>
      <c r="C941" s="6">
        <v>1719.1412969999999</v>
      </c>
      <c r="G941" s="14">
        <v>417310</v>
      </c>
      <c r="H941" s="15" t="s">
        <v>2145</v>
      </c>
      <c r="I941" s="34" t="str">
        <f>IFERROR(VLOOKUP(G941,[1]배당!$A:$H,5,0),"-")</f>
        <v>금융</v>
      </c>
    </row>
    <row r="942" spans="1:9" x14ac:dyDescent="0.3">
      <c r="A942" s="7">
        <v>200780</v>
      </c>
      <c r="B942" s="5" t="s">
        <v>955</v>
      </c>
      <c r="C942" s="6">
        <v>733.62167999999997</v>
      </c>
      <c r="G942" s="12">
        <v>36190</v>
      </c>
      <c r="H942" s="13" t="s">
        <v>373</v>
      </c>
      <c r="I942" s="34" t="str">
        <f>IFERROR(VLOOKUP(G942,[1]배당!$A:$H,5,0),"-")</f>
        <v>에너지</v>
      </c>
    </row>
    <row r="943" spans="1:9" x14ac:dyDescent="0.3">
      <c r="A943" s="7">
        <v>141000</v>
      </c>
      <c r="B943" s="5" t="s">
        <v>956</v>
      </c>
      <c r="C943" s="6">
        <v>1056.4027120000001</v>
      </c>
      <c r="G943" s="14">
        <v>340930</v>
      </c>
      <c r="H943" s="15" t="s">
        <v>1791</v>
      </c>
      <c r="I943" s="34" t="str">
        <f>IFERROR(VLOOKUP(G943,[1]배당!$A:$H,5,0),"-")</f>
        <v>배터리</v>
      </c>
    </row>
    <row r="944" spans="1:9" x14ac:dyDescent="0.3">
      <c r="A944" s="7">
        <v>90460</v>
      </c>
      <c r="B944" s="5" t="s">
        <v>957</v>
      </c>
      <c r="C944" s="6">
        <v>7702.7887065000004</v>
      </c>
      <c r="G944" s="14">
        <v>36200</v>
      </c>
      <c r="H944" s="15" t="s">
        <v>1753</v>
      </c>
      <c r="I944" s="34" t="str">
        <f>IFERROR(VLOOKUP(G944,[1]배당!$A:$H,5,0),"-")</f>
        <v>반도체</v>
      </c>
    </row>
    <row r="945" spans="1:9" x14ac:dyDescent="0.3">
      <c r="A945" s="7">
        <v>83650</v>
      </c>
      <c r="B945" s="5" t="s">
        <v>958</v>
      </c>
      <c r="C945" s="6">
        <v>1606.8</v>
      </c>
      <c r="G945" s="14">
        <v>61040</v>
      </c>
      <c r="H945" s="15" t="s">
        <v>1398</v>
      </c>
      <c r="I945" s="34" t="str">
        <f>IFERROR(VLOOKUP(G945,[1]배당!$A:$H,5,0),"-")</f>
        <v>스마트폰</v>
      </c>
    </row>
    <row r="946" spans="1:9" x14ac:dyDescent="0.3">
      <c r="A946" s="7">
        <v>215050</v>
      </c>
      <c r="B946" s="5" t="s">
        <v>959</v>
      </c>
      <c r="C946" s="6">
        <v>19.34959392</v>
      </c>
      <c r="G946" s="14">
        <v>111710</v>
      </c>
      <c r="H946" s="15" t="s">
        <v>409</v>
      </c>
      <c r="I946" s="34" t="str">
        <f>IFERROR(VLOOKUP(G946,[1]배당!$A:$H,5,0),"-")</f>
        <v>내수</v>
      </c>
    </row>
    <row r="947" spans="1:9" x14ac:dyDescent="0.3">
      <c r="A947" s="7">
        <v>32790</v>
      </c>
      <c r="B947" s="5" t="s">
        <v>2713</v>
      </c>
      <c r="C947" s="6">
        <v>655.57253960000003</v>
      </c>
      <c r="G947" s="12">
        <v>28100</v>
      </c>
      <c r="H947" s="13" t="s">
        <v>623</v>
      </c>
      <c r="I947" s="34" t="str">
        <f>IFERROR(VLOOKUP(G947,[1]배당!$A:$H,5,0),"-")</f>
        <v>건설</v>
      </c>
    </row>
    <row r="948" spans="1:9" x14ac:dyDescent="0.3">
      <c r="A948" s="7">
        <v>445360</v>
      </c>
      <c r="B948" s="5" t="s">
        <v>2714</v>
      </c>
      <c r="C948" s="6">
        <v>86.2</v>
      </c>
      <c r="G948" s="14">
        <v>311690</v>
      </c>
      <c r="H948" s="15" t="s">
        <v>19</v>
      </c>
      <c r="I948" s="34" t="str">
        <f>IFERROR(VLOOKUP(G948,[1]배당!$A:$H,5,0),"-")</f>
        <v>헬스케어</v>
      </c>
    </row>
    <row r="949" spans="1:9" x14ac:dyDescent="0.3">
      <c r="A949" s="7">
        <v>142760</v>
      </c>
      <c r="B949" s="5" t="s">
        <v>960</v>
      </c>
      <c r="C949" s="6">
        <v>1122.7149128999999</v>
      </c>
      <c r="G949" s="12">
        <v>950190</v>
      </c>
      <c r="H949" s="13" t="s">
        <v>875</v>
      </c>
      <c r="I949" s="34" t="str">
        <f>IFERROR(VLOOKUP(G949,[1]배당!$A:$H,5,0),"-")</f>
        <v>게임</v>
      </c>
    </row>
    <row r="950" spans="1:9" x14ac:dyDescent="0.3">
      <c r="A950" s="7">
        <v>65170</v>
      </c>
      <c r="B950" s="5" t="s">
        <v>961</v>
      </c>
      <c r="C950" s="6">
        <v>529.37482605000002</v>
      </c>
      <c r="G950" s="14">
        <v>105840</v>
      </c>
      <c r="H950" s="15" t="s">
        <v>1696</v>
      </c>
      <c r="I950" s="34" t="str">
        <f>IFERROR(VLOOKUP(G950,[1]배당!$A:$H,5,0),"-")</f>
        <v>에너지</v>
      </c>
    </row>
    <row r="951" spans="1:9" x14ac:dyDescent="0.3">
      <c r="A951" s="7">
        <v>86220</v>
      </c>
      <c r="B951" s="5" t="s">
        <v>962</v>
      </c>
      <c r="C951" s="6">
        <v>231.5676435</v>
      </c>
      <c r="G951" s="14">
        <v>12610</v>
      </c>
      <c r="H951" s="15" t="s">
        <v>306</v>
      </c>
      <c r="I951" s="34" t="str">
        <f>IFERROR(VLOOKUP(G951,[1]배당!$A:$H,5,0),"-")</f>
        <v>패션</v>
      </c>
    </row>
    <row r="952" spans="1:9" x14ac:dyDescent="0.3">
      <c r="A952" s="7">
        <v>86670</v>
      </c>
      <c r="B952" s="5" t="s">
        <v>963</v>
      </c>
      <c r="C952" s="6">
        <v>1332.275404</v>
      </c>
      <c r="G952" s="14">
        <v>121800</v>
      </c>
      <c r="H952" s="15" t="s">
        <v>947</v>
      </c>
      <c r="I952" s="34" t="str">
        <f>IFERROR(VLOOKUP(G952,[1]배당!$A:$H,5,0),"-")</f>
        <v>방송미디어</v>
      </c>
    </row>
    <row r="953" spans="1:9" x14ac:dyDescent="0.3">
      <c r="A953" s="7">
        <v>335890</v>
      </c>
      <c r="B953" s="5" t="s">
        <v>964</v>
      </c>
      <c r="C953" s="6">
        <v>1935.8403552</v>
      </c>
      <c r="G953" s="14">
        <v>70960</v>
      </c>
      <c r="H953" s="15" t="s">
        <v>1675</v>
      </c>
      <c r="I953" s="34" t="str">
        <f>IFERROR(VLOOKUP(G953,[1]배당!$A:$H,5,0),"-")</f>
        <v>내수</v>
      </c>
    </row>
    <row r="954" spans="1:9" x14ac:dyDescent="0.3">
      <c r="A954" s="7">
        <v>138580</v>
      </c>
      <c r="B954" s="5" t="s">
        <v>965</v>
      </c>
      <c r="C954" s="6">
        <v>1565.3977121999999</v>
      </c>
      <c r="G954" s="14">
        <v>100250</v>
      </c>
      <c r="H954" s="15" t="s">
        <v>2056</v>
      </c>
      <c r="I954" s="34" t="str">
        <f>IFERROR(VLOOKUP(G954,[1]배당!$A:$H,5,0),"-")</f>
        <v>지주사</v>
      </c>
    </row>
    <row r="955" spans="1:9" x14ac:dyDescent="0.3">
      <c r="A955" s="7">
        <v>82920</v>
      </c>
      <c r="B955" s="5" t="s">
        <v>966</v>
      </c>
      <c r="C955" s="6">
        <v>2864.7072159999998</v>
      </c>
      <c r="G955" s="14">
        <v>30210</v>
      </c>
      <c r="H955" s="15" t="s">
        <v>476</v>
      </c>
      <c r="I955" s="34" t="str">
        <f>IFERROR(VLOOKUP(G955,[1]배당!$A:$H,5,0),"-")</f>
        <v>금융</v>
      </c>
    </row>
    <row r="956" spans="1:9" x14ac:dyDescent="0.3">
      <c r="A956" s="7">
        <v>54220</v>
      </c>
      <c r="B956" s="5" t="s">
        <v>967</v>
      </c>
      <c r="C956" s="6">
        <v>318.31046995000003</v>
      </c>
      <c r="G956" s="12">
        <v>83650</v>
      </c>
      <c r="H956" s="13" t="s">
        <v>958</v>
      </c>
      <c r="I956" s="34" t="str">
        <f>IFERROR(VLOOKUP(G956,[1]배당!$A:$H,5,0),"-")</f>
        <v>에너지</v>
      </c>
    </row>
    <row r="957" spans="1:9" x14ac:dyDescent="0.3">
      <c r="A957" s="7">
        <v>42370</v>
      </c>
      <c r="B957" s="5" t="s">
        <v>968</v>
      </c>
      <c r="C957" s="6">
        <v>1721.3416425</v>
      </c>
      <c r="G957" s="14">
        <v>124560</v>
      </c>
      <c r="H957" s="15" t="s">
        <v>2261</v>
      </c>
      <c r="I957" s="34" t="str">
        <f>IFERROR(VLOOKUP(G957,[1]배당!$A:$H,5,0),"-")</f>
        <v>운송</v>
      </c>
    </row>
    <row r="958" spans="1:9" x14ac:dyDescent="0.3">
      <c r="A958" s="7">
        <v>30790</v>
      </c>
      <c r="B958" s="5" t="s">
        <v>969</v>
      </c>
      <c r="C958" s="6">
        <v>192.0832308</v>
      </c>
      <c r="G958" s="12">
        <v>79980</v>
      </c>
      <c r="H958" s="13" t="s">
        <v>2690</v>
      </c>
      <c r="I958" s="34" t="str">
        <f>IFERROR(VLOOKUP(G958,[1]배당!$A:$H,5,0),"-")</f>
        <v>기초소재</v>
      </c>
    </row>
    <row r="959" spans="1:9" x14ac:dyDescent="0.3">
      <c r="A959" s="7">
        <v>50090</v>
      </c>
      <c r="B959" s="5" t="s">
        <v>970</v>
      </c>
      <c r="C959" s="6">
        <v>312.59882090000002</v>
      </c>
      <c r="G959" s="12">
        <v>88290</v>
      </c>
      <c r="H959" s="13" t="s">
        <v>1867</v>
      </c>
      <c r="I959" s="34" t="str">
        <f>IFERROR(VLOOKUP(G959,[1]배당!$A:$H,5,0),"-")</f>
        <v>자동차</v>
      </c>
    </row>
    <row r="960" spans="1:9" x14ac:dyDescent="0.3">
      <c r="A960" s="7">
        <v>307870</v>
      </c>
      <c r="B960" s="5" t="s">
        <v>971</v>
      </c>
      <c r="C960" s="6">
        <v>592.44280000000003</v>
      </c>
      <c r="G960" s="12">
        <v>36620</v>
      </c>
      <c r="H960" s="13" t="s">
        <v>290</v>
      </c>
      <c r="I960" s="34" t="str">
        <f>IFERROR(VLOOKUP(G960,[1]배당!$A:$H,5,0),"-")</f>
        <v>패션</v>
      </c>
    </row>
    <row r="961" spans="1:9" x14ac:dyDescent="0.3">
      <c r="A961" s="7">
        <v>357880</v>
      </c>
      <c r="B961" s="5" t="s">
        <v>972</v>
      </c>
      <c r="C961" s="6">
        <v>686.46728280000002</v>
      </c>
      <c r="G961" s="14">
        <v>89890</v>
      </c>
      <c r="H961" s="15" t="s">
        <v>2161</v>
      </c>
      <c r="I961" s="34" t="str">
        <f>IFERROR(VLOOKUP(G961,[1]배당!$A:$H,5,0),"-")</f>
        <v>반도체</v>
      </c>
    </row>
    <row r="962" spans="1:9" x14ac:dyDescent="0.3">
      <c r="A962" s="7">
        <v>32850</v>
      </c>
      <c r="B962" s="5" t="s">
        <v>973</v>
      </c>
      <c r="C962" s="6">
        <v>989.08593350000001</v>
      </c>
      <c r="G962" s="14">
        <v>67290</v>
      </c>
      <c r="H962" s="15" t="s">
        <v>112</v>
      </c>
      <c r="I962" s="34" t="str">
        <f>IFERROR(VLOOKUP(G962,[1]배당!$A:$H,5,0),"-")</f>
        <v>헬스케어</v>
      </c>
    </row>
    <row r="963" spans="1:9" x14ac:dyDescent="0.3">
      <c r="A963" s="7">
        <v>148780</v>
      </c>
      <c r="B963" s="5" t="s">
        <v>974</v>
      </c>
      <c r="C963" s="6">
        <v>271.69106399999998</v>
      </c>
      <c r="G963" s="12">
        <v>700</v>
      </c>
      <c r="H963" s="13" t="s">
        <v>1774</v>
      </c>
      <c r="I963" s="34" t="str">
        <f>IFERROR(VLOOKUP(G963,[1]배당!$A:$H,5,0),"-")</f>
        <v>지주사</v>
      </c>
    </row>
    <row r="964" spans="1:9" x14ac:dyDescent="0.3">
      <c r="A964" s="7">
        <v>238200</v>
      </c>
      <c r="B964" s="5" t="s">
        <v>975</v>
      </c>
      <c r="C964" s="6">
        <v>672.39599999999996</v>
      </c>
      <c r="G964" s="14">
        <v>5960</v>
      </c>
      <c r="H964" s="15" t="s">
        <v>613</v>
      </c>
      <c r="I964" s="34" t="str">
        <f>IFERROR(VLOOKUP(G964,[1]배당!$A:$H,5,0),"-")</f>
        <v>건설</v>
      </c>
    </row>
    <row r="965" spans="1:9" x14ac:dyDescent="0.3">
      <c r="A965" s="7">
        <v>93190</v>
      </c>
      <c r="B965" s="5" t="s">
        <v>976</v>
      </c>
      <c r="C965" s="6">
        <v>1308.2455399999999</v>
      </c>
      <c r="G965" s="12">
        <v>109860</v>
      </c>
      <c r="H965" s="13" t="s">
        <v>646</v>
      </c>
      <c r="I965" s="34" t="str">
        <f>IFERROR(VLOOKUP(G965,[1]배당!$A:$H,5,0),"-")</f>
        <v>기계</v>
      </c>
    </row>
    <row r="966" spans="1:9" x14ac:dyDescent="0.3">
      <c r="A966" s="7">
        <v>65450</v>
      </c>
      <c r="B966" s="5" t="s">
        <v>977</v>
      </c>
      <c r="C966" s="6">
        <v>1630.3443199999999</v>
      </c>
      <c r="G966" s="12">
        <v>5860</v>
      </c>
      <c r="H966" s="13" t="s">
        <v>2559</v>
      </c>
      <c r="I966" s="34" t="str">
        <f>IFERROR(VLOOKUP(G966,[1]배당!$A:$H,5,0),"-")</f>
        <v>음식료</v>
      </c>
    </row>
    <row r="967" spans="1:9" x14ac:dyDescent="0.3">
      <c r="A967" s="7">
        <v>210120</v>
      </c>
      <c r="B967" s="5" t="s">
        <v>978</v>
      </c>
      <c r="C967" s="6">
        <v>411.21499999999997</v>
      </c>
      <c r="G967" s="12">
        <v>277880</v>
      </c>
      <c r="H967" s="13" t="s">
        <v>2296</v>
      </c>
      <c r="I967" s="34" t="str">
        <f>IFERROR(VLOOKUP(G967,[1]배당!$A:$H,5,0),"-")</f>
        <v>배터리</v>
      </c>
    </row>
    <row r="968" spans="1:9" x14ac:dyDescent="0.3">
      <c r="A968" s="7">
        <v>5180</v>
      </c>
      <c r="B968" s="5" t="s">
        <v>979</v>
      </c>
      <c r="C968" s="6">
        <v>3841.9839900000002</v>
      </c>
      <c r="G968" s="14">
        <v>14160</v>
      </c>
      <c r="H968" s="15" t="s">
        <v>531</v>
      </c>
      <c r="I968" s="34" t="str">
        <f>IFERROR(VLOOKUP(G968,[1]배당!$A:$H,5,0),"-")</f>
        <v>종이</v>
      </c>
    </row>
    <row r="969" spans="1:9" x14ac:dyDescent="0.3">
      <c r="A969" s="7">
        <v>72950</v>
      </c>
      <c r="B969" s="5" t="s">
        <v>980</v>
      </c>
      <c r="C969" s="6">
        <v>347.68193220000001</v>
      </c>
      <c r="G969" s="23">
        <v>23600</v>
      </c>
      <c r="H969" s="24" t="s">
        <v>995</v>
      </c>
      <c r="I969" s="34" t="str">
        <f>IFERROR(VLOOKUP(G969,[1]배당!$A:$H,5,0),"-")</f>
        <v>종이</v>
      </c>
    </row>
    <row r="970" spans="1:9" x14ac:dyDescent="0.3">
      <c r="A970" s="7">
        <v>266170</v>
      </c>
      <c r="B970" s="5" t="s">
        <v>981</v>
      </c>
      <c r="C970" s="6">
        <v>55.37707236</v>
      </c>
      <c r="G970" s="14">
        <v>86960</v>
      </c>
      <c r="H970" s="15" t="s">
        <v>182</v>
      </c>
      <c r="I970" s="34" t="str">
        <f>IFERROR(VLOOKUP(G970,[1]배당!$A:$H,5,0),"-")</f>
        <v>인터넷</v>
      </c>
    </row>
    <row r="971" spans="1:9" x14ac:dyDescent="0.3">
      <c r="A971" s="7">
        <v>143240</v>
      </c>
      <c r="B971" s="5" t="s">
        <v>982</v>
      </c>
      <c r="C971" s="6">
        <v>2976.9370650000001</v>
      </c>
      <c r="G971" s="12">
        <v>253840</v>
      </c>
      <c r="H971" s="13" t="s">
        <v>1199</v>
      </c>
      <c r="I971" s="34" t="str">
        <f>IFERROR(VLOOKUP(G971,[1]배당!$A:$H,5,0),"-")</f>
        <v>헬스케어</v>
      </c>
    </row>
    <row r="972" spans="1:9" x14ac:dyDescent="0.3">
      <c r="A972" s="7">
        <v>3960</v>
      </c>
      <c r="B972" s="5" t="s">
        <v>983</v>
      </c>
      <c r="C972" s="6">
        <v>2373.5969530000002</v>
      </c>
      <c r="G972" s="14">
        <v>200710</v>
      </c>
      <c r="H972" s="15" t="s">
        <v>1483</v>
      </c>
      <c r="I972" s="34" t="str">
        <f>IFERROR(VLOOKUP(G972,[1]배당!$A:$H,5,0),"-")</f>
        <v>반도체</v>
      </c>
    </row>
    <row r="973" spans="1:9" x14ac:dyDescent="0.3">
      <c r="A973" s="7">
        <v>8040</v>
      </c>
      <c r="B973" s="5" t="s">
        <v>984</v>
      </c>
      <c r="C973" s="6">
        <v>1226.546574</v>
      </c>
      <c r="G973" s="12">
        <v>4710</v>
      </c>
      <c r="H973" s="13" t="s">
        <v>2544</v>
      </c>
      <c r="I973" s="34" t="str">
        <f>IFERROR(VLOOKUP(G973,[1]배당!$A:$H,5,0),"-")</f>
        <v>전자제품</v>
      </c>
    </row>
    <row r="974" spans="1:9" x14ac:dyDescent="0.3">
      <c r="A974" s="7">
        <v>7160</v>
      </c>
      <c r="B974" s="5" t="s">
        <v>985</v>
      </c>
      <c r="C974" s="6">
        <v>2150</v>
      </c>
      <c r="G974" s="12">
        <v>38390</v>
      </c>
      <c r="H974" s="13" t="s">
        <v>731</v>
      </c>
      <c r="I974" s="34" t="str">
        <f>IFERROR(VLOOKUP(G974,[1]배당!$A:$H,5,0),"-")</f>
        <v>내수</v>
      </c>
    </row>
    <row r="975" spans="1:9" x14ac:dyDescent="0.3">
      <c r="A975" s="7">
        <v>14710</v>
      </c>
      <c r="B975" s="5" t="s">
        <v>986</v>
      </c>
      <c r="C975" s="6">
        <v>779.13907074999997</v>
      </c>
      <c r="G975" s="14">
        <v>399720</v>
      </c>
      <c r="H975" s="15" t="s">
        <v>289</v>
      </c>
      <c r="I975" s="34" t="str">
        <f>IFERROR(VLOOKUP(G975,[1]배당!$A:$H,5,0),"-")</f>
        <v>반도체</v>
      </c>
    </row>
    <row r="976" spans="1:9" x14ac:dyDescent="0.3">
      <c r="A976" s="7">
        <v>6090</v>
      </c>
      <c r="B976" s="5" t="s">
        <v>987</v>
      </c>
      <c r="C976" s="6">
        <v>737.80046370000002</v>
      </c>
      <c r="G976" s="14">
        <v>204620</v>
      </c>
      <c r="H976" s="15" t="s">
        <v>359</v>
      </c>
      <c r="I976" s="34" t="str">
        <f>IFERROR(VLOOKUP(G976,[1]배당!$A:$H,5,0),"-")</f>
        <v>유통</v>
      </c>
    </row>
    <row r="977" spans="1:9" x14ac:dyDescent="0.3">
      <c r="A977" s="7">
        <v>419120</v>
      </c>
      <c r="B977" s="5" t="s">
        <v>988</v>
      </c>
      <c r="C977" s="6">
        <v>951.30642399999999</v>
      </c>
      <c r="G977" s="12">
        <v>94480</v>
      </c>
      <c r="H977" s="13" t="s">
        <v>295</v>
      </c>
      <c r="I977" s="34" t="str">
        <f>IFERROR(VLOOKUP(G977,[1]배당!$A:$H,5,0),"-")</f>
        <v>인터넷</v>
      </c>
    </row>
    <row r="978" spans="1:9" x14ac:dyDescent="0.3">
      <c r="A978" s="7">
        <v>100090</v>
      </c>
      <c r="B978" s="5" t="s">
        <v>989</v>
      </c>
      <c r="C978" s="6">
        <v>10354.209833999999</v>
      </c>
      <c r="G978" s="12">
        <v>7860</v>
      </c>
      <c r="H978" s="13" t="s">
        <v>1085</v>
      </c>
      <c r="I978" s="34" t="str">
        <f>IFERROR(VLOOKUP(G978,[1]배당!$A:$H,5,0),"-")</f>
        <v>지주사</v>
      </c>
    </row>
    <row r="979" spans="1:9" x14ac:dyDescent="0.3">
      <c r="A979" s="7">
        <v>122350</v>
      </c>
      <c r="B979" s="5" t="s">
        <v>990</v>
      </c>
      <c r="C979" s="6">
        <v>1318.8763231999999</v>
      </c>
      <c r="G979" s="14">
        <v>65450</v>
      </c>
      <c r="H979" s="15" t="s">
        <v>977</v>
      </c>
      <c r="I979" s="34" t="str">
        <f>IFERROR(VLOOKUP(G979,[1]배당!$A:$H,5,0),"-")</f>
        <v>방산</v>
      </c>
    </row>
    <row r="980" spans="1:9" x14ac:dyDescent="0.3">
      <c r="A980" s="7">
        <v>14970</v>
      </c>
      <c r="B980" s="5" t="s">
        <v>991</v>
      </c>
      <c r="C980" s="6">
        <v>707.09375</v>
      </c>
      <c r="G980" s="14">
        <v>66980</v>
      </c>
      <c r="H980" s="15" t="s">
        <v>1856</v>
      </c>
      <c r="I980" s="34" t="str">
        <f>IFERROR(VLOOKUP(G980,[1]배당!$A:$H,5,0),"-")</f>
        <v>에너지</v>
      </c>
    </row>
    <row r="981" spans="1:9" x14ac:dyDescent="0.3">
      <c r="A981" s="7">
        <v>18310</v>
      </c>
      <c r="B981" s="5" t="s">
        <v>992</v>
      </c>
      <c r="C981" s="6">
        <v>2359.35</v>
      </c>
      <c r="G981" s="14">
        <v>13580</v>
      </c>
      <c r="H981" s="15" t="s">
        <v>309</v>
      </c>
      <c r="I981" s="34" t="str">
        <f>IFERROR(VLOOKUP(G981,[1]배당!$A:$H,5,0),"-")</f>
        <v>건설</v>
      </c>
    </row>
    <row r="982" spans="1:9" x14ac:dyDescent="0.3">
      <c r="A982" s="7">
        <v>53700</v>
      </c>
      <c r="B982" s="5" t="s">
        <v>993</v>
      </c>
      <c r="C982" s="6">
        <v>946.30154685000002</v>
      </c>
      <c r="G982" s="12">
        <v>90850</v>
      </c>
      <c r="H982" s="13" t="s">
        <v>2632</v>
      </c>
      <c r="I982" s="34" t="str">
        <f>IFERROR(VLOOKUP(G982,[1]배당!$A:$H,5,0),"-")</f>
        <v>전문서비스</v>
      </c>
    </row>
    <row r="983" spans="1:9" x14ac:dyDescent="0.3">
      <c r="A983" s="7">
        <v>9620</v>
      </c>
      <c r="B983" s="5" t="s">
        <v>994</v>
      </c>
      <c r="C983" s="6">
        <v>375.6211563</v>
      </c>
      <c r="G983" s="12">
        <v>372910</v>
      </c>
      <c r="H983" s="13" t="s">
        <v>2578</v>
      </c>
      <c r="I983" s="34" t="str">
        <f>IFERROR(VLOOKUP(G983,[1]배당!$A:$H,5,0),"-")</f>
        <v>전문서비스</v>
      </c>
    </row>
    <row r="984" spans="1:9" x14ac:dyDescent="0.3">
      <c r="A984" s="7">
        <v>23600</v>
      </c>
      <c r="B984" s="5" t="s">
        <v>995</v>
      </c>
      <c r="C984" s="6">
        <v>1608.915</v>
      </c>
      <c r="G984" s="14">
        <v>306040</v>
      </c>
      <c r="H984" s="15" t="s">
        <v>1461</v>
      </c>
      <c r="I984" s="34" t="str">
        <f>IFERROR(VLOOKUP(G984,[1]배당!$A:$H,5,0),"-")</f>
        <v>패션</v>
      </c>
    </row>
    <row r="985" spans="1:9" x14ac:dyDescent="0.3">
      <c r="A985" s="7">
        <v>1470</v>
      </c>
      <c r="B985" s="5" t="s">
        <v>996</v>
      </c>
      <c r="C985" s="6">
        <v>2401.7315062500002</v>
      </c>
      <c r="G985" s="12">
        <v>900290</v>
      </c>
      <c r="H985" s="13" t="s">
        <v>71</v>
      </c>
      <c r="I985" s="34" t="str">
        <f>IFERROR(VLOOKUP(G985,[1]배당!$A:$H,5,0),"-")</f>
        <v>외국계</v>
      </c>
    </row>
    <row r="986" spans="1:9" x14ac:dyDescent="0.3">
      <c r="A986" s="7">
        <v>6400</v>
      </c>
      <c r="B986" s="5" t="s">
        <v>997</v>
      </c>
      <c r="C986" s="6">
        <v>416025.40649999998</v>
      </c>
      <c r="G986" s="14">
        <v>353590</v>
      </c>
      <c r="H986" s="15" t="s">
        <v>1647</v>
      </c>
      <c r="I986" s="34" t="str">
        <f>IFERROR(VLOOKUP(G986,[1]배당!$A:$H,5,0),"-")</f>
        <v>전문서비스</v>
      </c>
    </row>
    <row r="987" spans="1:9" x14ac:dyDescent="0.3">
      <c r="A987" s="7">
        <v>6405</v>
      </c>
      <c r="B987" s="5" t="s">
        <v>998</v>
      </c>
      <c r="C987" s="6">
        <v>4465.3929600000001</v>
      </c>
      <c r="G987" s="14">
        <v>12030</v>
      </c>
      <c r="H987" s="15" t="s">
        <v>35</v>
      </c>
      <c r="I987" s="34" t="str">
        <f>IFERROR(VLOOKUP(G987,[1]배당!$A:$H,5,0),"-")</f>
        <v>인터넷</v>
      </c>
    </row>
    <row r="988" spans="1:9" x14ac:dyDescent="0.3">
      <c r="A988" s="7">
        <v>6660</v>
      </c>
      <c r="B988" s="5" t="s">
        <v>999</v>
      </c>
      <c r="C988" s="6">
        <v>787.43982659999995</v>
      </c>
      <c r="G988" s="14">
        <v>74430</v>
      </c>
      <c r="H988" s="15" t="s">
        <v>1327</v>
      </c>
      <c r="I988" s="34" t="str">
        <f>IFERROR(VLOOKUP(G988,[1]배당!$A:$H,5,0),"-")</f>
        <v>헬스케어</v>
      </c>
    </row>
    <row r="989" spans="1:9" x14ac:dyDescent="0.3">
      <c r="A989" s="7">
        <v>380320</v>
      </c>
      <c r="B989" s="5" t="s">
        <v>1000</v>
      </c>
      <c r="C989" s="6">
        <v>146.94550000000001</v>
      </c>
      <c r="G989" s="12">
        <v>376190</v>
      </c>
      <c r="H989" s="13" t="s">
        <v>1575</v>
      </c>
      <c r="I989" s="34" t="str">
        <f>IFERROR(VLOOKUP(G989,[1]배당!$A:$H,5,0),"-")</f>
        <v>반도체</v>
      </c>
    </row>
    <row r="990" spans="1:9" x14ac:dyDescent="0.3">
      <c r="A990" s="7">
        <v>28260</v>
      </c>
      <c r="B990" s="5" t="s">
        <v>1001</v>
      </c>
      <c r="C990" s="6">
        <v>207444.65990999999</v>
      </c>
      <c r="G990" s="14">
        <v>402030</v>
      </c>
      <c r="H990" s="15" t="s">
        <v>2139</v>
      </c>
      <c r="I990" s="34" t="str">
        <f>IFERROR(VLOOKUP(G990,[1]배당!$A:$H,5,0),"-")</f>
        <v>인터넷</v>
      </c>
    </row>
    <row r="991" spans="1:9" x14ac:dyDescent="0.3">
      <c r="A991" s="5" t="s">
        <v>1002</v>
      </c>
      <c r="B991" s="5" t="s">
        <v>1003</v>
      </c>
      <c r="C991" s="6">
        <v>1635.5621249999999</v>
      </c>
      <c r="G991" s="12">
        <v>40910</v>
      </c>
      <c r="H991" s="13" t="s">
        <v>1354</v>
      </c>
      <c r="I991" s="34" t="str">
        <f>IFERROR(VLOOKUP(G991,[1]배당!$A:$H,5,0),"-")</f>
        <v>디스플레이</v>
      </c>
    </row>
    <row r="992" spans="1:9" x14ac:dyDescent="0.3">
      <c r="A992" s="7">
        <v>207940</v>
      </c>
      <c r="B992" s="5" t="s">
        <v>1004</v>
      </c>
      <c r="C992" s="6">
        <v>571527.22</v>
      </c>
      <c r="G992" s="14">
        <v>390</v>
      </c>
      <c r="H992" s="15" t="s">
        <v>1062</v>
      </c>
      <c r="I992" s="34" t="str">
        <f>IFERROR(VLOOKUP(G992,[1]배당!$A:$H,5,0),"-")</f>
        <v>기초소재</v>
      </c>
    </row>
    <row r="993" spans="1:9" x14ac:dyDescent="0.3">
      <c r="A993" s="7">
        <v>32830</v>
      </c>
      <c r="B993" s="5" t="s">
        <v>1005</v>
      </c>
      <c r="C993" s="6">
        <v>138800</v>
      </c>
      <c r="G993" s="12">
        <v>214180</v>
      </c>
      <c r="H993" s="13" t="s">
        <v>2605</v>
      </c>
      <c r="I993" s="34" t="str">
        <f>IFERROR(VLOOKUP(G993,[1]배당!$A:$H,5,0),"-")</f>
        <v>보안</v>
      </c>
    </row>
    <row r="994" spans="1:9" x14ac:dyDescent="0.3">
      <c r="A994" s="7">
        <v>377630</v>
      </c>
      <c r="B994" s="5" t="s">
        <v>1006</v>
      </c>
      <c r="C994" s="6">
        <v>192.15600000000001</v>
      </c>
      <c r="G994" s="14">
        <v>39860</v>
      </c>
      <c r="H994" s="15" t="s">
        <v>387</v>
      </c>
      <c r="I994" s="34" t="str">
        <f>IFERROR(VLOOKUP(G994,[1]배당!$A:$H,5,0),"-")</f>
        <v>헬스케어</v>
      </c>
    </row>
    <row r="995" spans="1:9" x14ac:dyDescent="0.3">
      <c r="A995" s="7">
        <v>425290</v>
      </c>
      <c r="B995" s="5" t="s">
        <v>1007</v>
      </c>
      <c r="C995" s="6">
        <v>158.69999999999999</v>
      </c>
      <c r="G995" s="12">
        <v>378800</v>
      </c>
      <c r="H995" s="13" t="s">
        <v>1079</v>
      </c>
      <c r="I995" s="34" t="str">
        <f>IFERROR(VLOOKUP(G995,[1]배당!$A:$H,5,0),"-")</f>
        <v>헬스케어</v>
      </c>
    </row>
    <row r="996" spans="1:9" x14ac:dyDescent="0.3">
      <c r="A996" s="7">
        <v>439250</v>
      </c>
      <c r="B996" s="5" t="s">
        <v>1008</v>
      </c>
      <c r="C996" s="6">
        <v>348.79919999999998</v>
      </c>
      <c r="G996" s="12">
        <v>248170</v>
      </c>
      <c r="H996" s="13" t="s">
        <v>1078</v>
      </c>
      <c r="I996" s="34" t="str">
        <f>IFERROR(VLOOKUP(G996,[1]배당!$A:$H,5,0),"-")</f>
        <v>음식료</v>
      </c>
    </row>
    <row r="997" spans="1:9" x14ac:dyDescent="0.3">
      <c r="A997" s="7">
        <v>18260</v>
      </c>
      <c r="B997" s="5" t="s">
        <v>1009</v>
      </c>
      <c r="C997" s="6">
        <v>92853.36</v>
      </c>
      <c r="G997" s="14">
        <v>9270</v>
      </c>
      <c r="H997" s="15" t="s">
        <v>1251</v>
      </c>
      <c r="I997" s="34" t="str">
        <f>IFERROR(VLOOKUP(G997,[1]배당!$A:$H,5,0),"-")</f>
        <v>패션</v>
      </c>
    </row>
    <row r="998" spans="1:9" x14ac:dyDescent="0.3">
      <c r="A998" s="7">
        <v>28050</v>
      </c>
      <c r="B998" s="5" t="s">
        <v>1010</v>
      </c>
      <c r="C998" s="6">
        <v>43904</v>
      </c>
      <c r="G998" s="14">
        <v>60570</v>
      </c>
      <c r="H998" s="15" t="s">
        <v>671</v>
      </c>
      <c r="I998" s="34" t="str">
        <f>IFERROR(VLOOKUP(G998,[1]배당!$A:$H,5,0),"-")</f>
        <v>인터넷</v>
      </c>
    </row>
    <row r="999" spans="1:9" x14ac:dyDescent="0.3">
      <c r="A999" s="7">
        <v>9150</v>
      </c>
      <c r="B999" s="5" t="s">
        <v>1011</v>
      </c>
      <c r="C999" s="6">
        <v>104197.70591999999</v>
      </c>
      <c r="G999" s="14">
        <v>2170</v>
      </c>
      <c r="H999" s="15" t="s">
        <v>1029</v>
      </c>
      <c r="I999" s="34" t="str">
        <f>IFERROR(VLOOKUP(G999,[1]배당!$A:$H,5,0),"-")</f>
        <v>패션</v>
      </c>
    </row>
    <row r="1000" spans="1:9" x14ac:dyDescent="0.3">
      <c r="A1000" s="7">
        <v>9155</v>
      </c>
      <c r="B1000" s="5" t="s">
        <v>1012</v>
      </c>
      <c r="C1000" s="6">
        <v>1936.051344</v>
      </c>
      <c r="G1000" s="14">
        <v>87010</v>
      </c>
      <c r="H1000" s="15" t="s">
        <v>2357</v>
      </c>
      <c r="I1000" s="34" t="str">
        <f>IFERROR(VLOOKUP(G1000,[1]배당!$A:$H,5,0),"-")</f>
        <v>헬스케어</v>
      </c>
    </row>
    <row r="1001" spans="1:9" x14ac:dyDescent="0.3">
      <c r="A1001" s="7">
        <v>5930</v>
      </c>
      <c r="B1001" s="5" t="s">
        <v>1013</v>
      </c>
      <c r="C1001" s="6">
        <v>3307259.5326999999</v>
      </c>
      <c r="G1001" s="12">
        <v>92730</v>
      </c>
      <c r="H1001" s="13" t="s">
        <v>420</v>
      </c>
      <c r="I1001" s="34" t="str">
        <f>IFERROR(VLOOKUP(G1001,[1]배당!$A:$H,5,0),"-")</f>
        <v>화장품</v>
      </c>
    </row>
    <row r="1002" spans="1:9" x14ac:dyDescent="0.3">
      <c r="A1002" s="7">
        <v>5935</v>
      </c>
      <c r="B1002" s="5" t="s">
        <v>1014</v>
      </c>
      <c r="C1002" s="6">
        <v>415557.78350000002</v>
      </c>
      <c r="G1002" s="14">
        <v>10820</v>
      </c>
      <c r="H1002" s="16" t="s">
        <v>2350</v>
      </c>
      <c r="I1002" s="34" t="str">
        <f>IFERROR(VLOOKUP(G1002,[1]배당!$A:$H,5,0),"-")</f>
        <v>방산</v>
      </c>
    </row>
    <row r="1003" spans="1:9" x14ac:dyDescent="0.3">
      <c r="A1003" s="7">
        <v>1360</v>
      </c>
      <c r="B1003" s="5" t="s">
        <v>1015</v>
      </c>
      <c r="C1003" s="6">
        <v>1766.3626776999999</v>
      </c>
      <c r="G1003" s="12">
        <v>11810</v>
      </c>
      <c r="H1003" s="13" t="s">
        <v>262</v>
      </c>
      <c r="I1003" s="34" t="str">
        <f>IFERROR(VLOOKUP(G1003,[1]배당!$A:$H,5,0),"-")</f>
        <v>에너지</v>
      </c>
    </row>
    <row r="1004" spans="1:9" x14ac:dyDescent="0.3">
      <c r="A1004" s="7">
        <v>10140</v>
      </c>
      <c r="B1004" s="5" t="s">
        <v>1016</v>
      </c>
      <c r="C1004" s="6">
        <v>43692</v>
      </c>
      <c r="G1004" s="14">
        <v>365270</v>
      </c>
      <c r="H1004" s="15" t="s">
        <v>2204</v>
      </c>
      <c r="I1004" s="34" t="str">
        <f>IFERROR(VLOOKUP(G1004,[1]배당!$A:$H,5,0),"-")</f>
        <v>헬스케어</v>
      </c>
    </row>
    <row r="1005" spans="1:9" x14ac:dyDescent="0.3">
      <c r="A1005" s="7">
        <v>10145</v>
      </c>
      <c r="B1005" s="5" t="s">
        <v>1017</v>
      </c>
      <c r="C1005" s="6">
        <v>125.755275</v>
      </c>
      <c r="G1005" s="12">
        <v>245620</v>
      </c>
      <c r="H1005" s="13" t="s">
        <v>60</v>
      </c>
      <c r="I1005" s="34" t="str">
        <f>IFERROR(VLOOKUP(G1005,[1]배당!$A:$H,5,0),"-")</f>
        <v>헬스케어</v>
      </c>
    </row>
    <row r="1006" spans="1:9" x14ac:dyDescent="0.3">
      <c r="A1006" s="7">
        <v>16360</v>
      </c>
      <c r="B1006" s="5" t="s">
        <v>1018</v>
      </c>
      <c r="C1006" s="6">
        <v>27816.95</v>
      </c>
      <c r="G1006" s="14">
        <v>258830</v>
      </c>
      <c r="H1006" s="15" t="s">
        <v>1151</v>
      </c>
      <c r="I1006" s="34" t="str">
        <f>IFERROR(VLOOKUP(G1006,[1]배당!$A:$H,5,0),"-")</f>
        <v>헬스케어</v>
      </c>
    </row>
    <row r="1007" spans="1:9" x14ac:dyDescent="0.3">
      <c r="A1007" s="7">
        <v>68290</v>
      </c>
      <c r="B1007" s="5" t="s">
        <v>1019</v>
      </c>
      <c r="C1007" s="6">
        <v>2385</v>
      </c>
      <c r="G1007" s="14">
        <v>9410</v>
      </c>
      <c r="H1007" s="15" t="s">
        <v>2258</v>
      </c>
      <c r="I1007" s="34" t="str">
        <f>IFERROR(VLOOKUP(G1007,[1]배당!$A:$H,5,0),"-")</f>
        <v>건설</v>
      </c>
    </row>
    <row r="1008" spans="1:9" x14ac:dyDescent="0.3">
      <c r="A1008" s="7">
        <v>29780</v>
      </c>
      <c r="B1008" s="5" t="s">
        <v>1020</v>
      </c>
      <c r="C1008" s="6">
        <v>33599.078390000002</v>
      </c>
      <c r="G1008" s="12">
        <v>63570</v>
      </c>
      <c r="H1008" s="13" t="s">
        <v>2490</v>
      </c>
      <c r="I1008" s="34" t="str">
        <f>IFERROR(VLOOKUP(G1008,[1]배당!$A:$H,5,0),"-")</f>
        <v>인터넷</v>
      </c>
    </row>
    <row r="1009" spans="1:9" x14ac:dyDescent="0.3">
      <c r="A1009" s="7">
        <v>810</v>
      </c>
      <c r="B1009" s="5" t="s">
        <v>1021</v>
      </c>
      <c r="C1009" s="6">
        <v>91907.183780000007</v>
      </c>
      <c r="G1009" s="12">
        <v>94280</v>
      </c>
      <c r="H1009" s="13" t="s">
        <v>2671</v>
      </c>
      <c r="I1009" s="34" t="str">
        <f>IFERROR(VLOOKUP(G1009,[1]배당!$A:$H,5,0),"-")</f>
        <v>통신</v>
      </c>
    </row>
    <row r="1010" spans="1:9" x14ac:dyDescent="0.3">
      <c r="A1010" s="7">
        <v>815</v>
      </c>
      <c r="B1010" s="5" t="s">
        <v>1022</v>
      </c>
      <c r="C1010" s="6">
        <v>4772.04</v>
      </c>
      <c r="G1010" s="12">
        <v>4560</v>
      </c>
      <c r="H1010" s="13" t="s">
        <v>2623</v>
      </c>
      <c r="I1010" s="34" t="str">
        <f>IFERROR(VLOOKUP(G1010,[1]배당!$A:$H,5,0),"-")</f>
        <v>기초소재</v>
      </c>
    </row>
    <row r="1011" spans="1:9" x14ac:dyDescent="0.3">
      <c r="A1011" s="7">
        <v>6110</v>
      </c>
      <c r="B1011" s="5" t="s">
        <v>1023</v>
      </c>
      <c r="C1011" s="6">
        <v>4614.5</v>
      </c>
      <c r="G1011" s="14">
        <v>262260</v>
      </c>
      <c r="H1011" s="15" t="s">
        <v>1514</v>
      </c>
      <c r="I1011" s="34" t="str">
        <f>IFERROR(VLOOKUP(G1011,[1]배당!$A:$H,5,0),"-")</f>
        <v>배터리</v>
      </c>
    </row>
    <row r="1012" spans="1:9" x14ac:dyDescent="0.3">
      <c r="A1012" s="7">
        <v>9300</v>
      </c>
      <c r="B1012" s="5" t="s">
        <v>1024</v>
      </c>
      <c r="C1012" s="6">
        <v>1070.1600000000001</v>
      </c>
      <c r="G1012" s="12">
        <v>282690</v>
      </c>
      <c r="H1012" s="13" t="s">
        <v>624</v>
      </c>
      <c r="I1012" s="34" t="str">
        <f>IFERROR(VLOOKUP(G1012,[1]배당!$A:$H,5,0),"-")</f>
        <v>자동차</v>
      </c>
    </row>
    <row r="1013" spans="1:9" x14ac:dyDescent="0.3">
      <c r="A1013" s="7">
        <v>145990</v>
      </c>
      <c r="B1013" s="5" t="s">
        <v>1025</v>
      </c>
      <c r="C1013" s="6">
        <v>4011.9316610000001</v>
      </c>
      <c r="G1013" s="12">
        <v>11500</v>
      </c>
      <c r="H1013" s="13" t="s">
        <v>2523</v>
      </c>
      <c r="I1013" s="34" t="str">
        <f>IFERROR(VLOOKUP(G1013,[1]배당!$A:$H,5,0),"-")</f>
        <v>기초소재</v>
      </c>
    </row>
    <row r="1014" spans="1:9" x14ac:dyDescent="0.3">
      <c r="A1014" s="7">
        <v>145995</v>
      </c>
      <c r="B1014" s="5" t="s">
        <v>1026</v>
      </c>
      <c r="C1014" s="6">
        <v>107.69037</v>
      </c>
      <c r="G1014" s="14">
        <v>236200</v>
      </c>
      <c r="H1014" s="15" t="s">
        <v>1201</v>
      </c>
      <c r="I1014" s="34" t="str">
        <f>IFERROR(VLOOKUP(G1014,[1]배당!$A:$H,5,0),"-")</f>
        <v>보안</v>
      </c>
    </row>
    <row r="1015" spans="1:9" x14ac:dyDescent="0.3">
      <c r="A1015" s="7">
        <v>3230</v>
      </c>
      <c r="B1015" s="5" t="s">
        <v>1027</v>
      </c>
      <c r="C1015" s="6">
        <v>9303.2735250000005</v>
      </c>
      <c r="G1015" s="14">
        <v>51360</v>
      </c>
      <c r="H1015" s="15" t="s">
        <v>2279</v>
      </c>
      <c r="I1015" s="34" t="str">
        <f>IFERROR(VLOOKUP(G1015,[1]배당!$A:$H,5,0),"-")</f>
        <v>내수</v>
      </c>
    </row>
    <row r="1016" spans="1:9" x14ac:dyDescent="0.3">
      <c r="A1016" s="7">
        <v>225190</v>
      </c>
      <c r="B1016" s="5" t="s">
        <v>1028</v>
      </c>
      <c r="C1016" s="6">
        <v>983.50476719999995</v>
      </c>
      <c r="G1016" s="14">
        <v>3830</v>
      </c>
      <c r="H1016" s="15" t="s">
        <v>572</v>
      </c>
      <c r="I1016" s="34" t="str">
        <f>IFERROR(VLOOKUP(G1016,[1]배당!$A:$H,5,0),"-")</f>
        <v>기초소재</v>
      </c>
    </row>
    <row r="1017" spans="1:9" x14ac:dyDescent="0.3">
      <c r="A1017" s="7">
        <v>2170</v>
      </c>
      <c r="B1017" s="5" t="s">
        <v>1029</v>
      </c>
      <c r="C1017" s="6">
        <v>1581</v>
      </c>
      <c r="G1017" s="14">
        <v>73640</v>
      </c>
      <c r="H1017" s="15" t="s">
        <v>2265</v>
      </c>
      <c r="I1017" s="34" t="str">
        <f>IFERROR(VLOOKUP(G1017,[1]배당!$A:$H,5,0),"-")</f>
        <v>기계</v>
      </c>
    </row>
    <row r="1018" spans="1:9" x14ac:dyDescent="0.3">
      <c r="A1018" s="7">
        <v>272550</v>
      </c>
      <c r="B1018" s="5" t="s">
        <v>1030</v>
      </c>
      <c r="C1018" s="6">
        <v>2905.115464</v>
      </c>
      <c r="G1018" s="12">
        <v>138360</v>
      </c>
      <c r="H1018" s="13" t="s">
        <v>2647</v>
      </c>
      <c r="I1018" s="34" t="str">
        <f>IFERROR(VLOOKUP(G1018,[1]배당!$A:$H,5,0),"-")</f>
        <v>기계</v>
      </c>
    </row>
    <row r="1019" spans="1:9" x14ac:dyDescent="0.3">
      <c r="A1019" s="7">
        <v>70</v>
      </c>
      <c r="B1019" s="5" t="s">
        <v>1031</v>
      </c>
      <c r="C1019" s="6">
        <v>5746.625841</v>
      </c>
      <c r="G1019" s="12">
        <v>391710</v>
      </c>
      <c r="H1019" s="13" t="s">
        <v>2140</v>
      </c>
      <c r="I1019" s="34" t="str">
        <f>IFERROR(VLOOKUP(G1019,[1]배당!$A:$H,5,0),"-")</f>
        <v>인터넷</v>
      </c>
    </row>
    <row r="1020" spans="1:9" x14ac:dyDescent="0.3">
      <c r="A1020" s="7">
        <v>75</v>
      </c>
      <c r="B1020" s="5" t="s">
        <v>1032</v>
      </c>
      <c r="C1020" s="6">
        <v>168.14407399999999</v>
      </c>
      <c r="G1020" s="12">
        <v>64240</v>
      </c>
      <c r="H1020" s="13" t="s">
        <v>2655</v>
      </c>
      <c r="I1020" s="34" t="str">
        <f>IFERROR(VLOOKUP(G1020,[1]배당!$A:$H,5,0),"-")</f>
        <v>방송미디어</v>
      </c>
    </row>
    <row r="1021" spans="1:9" x14ac:dyDescent="0.3">
      <c r="A1021" s="7">
        <v>2810</v>
      </c>
      <c r="B1021" s="5" t="s">
        <v>1033</v>
      </c>
      <c r="C1021" s="6">
        <v>2299.1350259999999</v>
      </c>
      <c r="G1021" s="14">
        <v>394280</v>
      </c>
      <c r="H1021" s="15" t="s">
        <v>1650</v>
      </c>
      <c r="I1021" s="34" t="str">
        <f>IFERROR(VLOOKUP(G1021,[1]배당!$A:$H,5,0),"-")</f>
        <v>인터넷</v>
      </c>
    </row>
    <row r="1022" spans="1:9" x14ac:dyDescent="0.3">
      <c r="A1022" s="7">
        <v>361670</v>
      </c>
      <c r="B1022" s="5" t="s">
        <v>1034</v>
      </c>
      <c r="C1022" s="6">
        <v>427.90817900000002</v>
      </c>
      <c r="G1022" s="12">
        <v>90350</v>
      </c>
      <c r="H1022" s="13" t="s">
        <v>440</v>
      </c>
      <c r="I1022" s="34" t="str">
        <f>IFERROR(VLOOKUP(G1022,[1]배당!$A:$H,5,0),"-")</f>
        <v>기초소재</v>
      </c>
    </row>
    <row r="1023" spans="1:9" x14ac:dyDescent="0.3">
      <c r="A1023" s="7">
        <v>54540</v>
      </c>
      <c r="B1023" s="5" t="s">
        <v>1035</v>
      </c>
      <c r="C1023" s="6">
        <v>463.45</v>
      </c>
      <c r="G1023" s="12">
        <v>144960</v>
      </c>
      <c r="H1023" s="13" t="s">
        <v>467</v>
      </c>
      <c r="I1023" s="34" t="str">
        <f>IFERROR(VLOOKUP(G1023,[1]배당!$A:$H,5,0),"-")</f>
        <v>반도체</v>
      </c>
    </row>
    <row r="1024" spans="1:9" x14ac:dyDescent="0.3">
      <c r="A1024" s="7">
        <v>65570</v>
      </c>
      <c r="B1024" s="5" t="s">
        <v>1036</v>
      </c>
      <c r="C1024" s="6">
        <v>480.87314550000002</v>
      </c>
      <c r="G1024" s="12">
        <v>970</v>
      </c>
      <c r="H1024" s="13" t="s">
        <v>2502</v>
      </c>
      <c r="I1024" s="34" t="str">
        <f>IFERROR(VLOOKUP(G1024,[1]배당!$A:$H,5,0),"-")</f>
        <v>기초소재</v>
      </c>
    </row>
    <row r="1025" spans="1:9" x14ac:dyDescent="0.3">
      <c r="A1025" s="7">
        <v>5680</v>
      </c>
      <c r="B1025" s="5" t="s">
        <v>1037</v>
      </c>
      <c r="C1025" s="6">
        <v>1824</v>
      </c>
      <c r="G1025" s="14">
        <v>24090</v>
      </c>
      <c r="H1025" s="15" t="s">
        <v>677</v>
      </c>
      <c r="I1025" s="34" t="str">
        <f>IFERROR(VLOOKUP(G1025,[1]배당!$A:$H,5,0),"-")</f>
        <v>기초소재</v>
      </c>
    </row>
    <row r="1026" spans="1:9" x14ac:dyDescent="0.3">
      <c r="A1026" s="7">
        <v>3720</v>
      </c>
      <c r="B1026" s="5" t="s">
        <v>1038</v>
      </c>
      <c r="C1026" s="6">
        <v>804.1</v>
      </c>
      <c r="G1026" s="14">
        <v>49720</v>
      </c>
      <c r="H1026" s="15" t="s">
        <v>314</v>
      </c>
      <c r="I1026" s="34" t="str">
        <f>IFERROR(VLOOKUP(G1026,[1]배당!$A:$H,5,0),"-")</f>
        <v>전문서비스</v>
      </c>
    </row>
    <row r="1027" spans="1:9" x14ac:dyDescent="0.3">
      <c r="A1027" s="7">
        <v>23000</v>
      </c>
      <c r="B1027" s="5" t="s">
        <v>1039</v>
      </c>
      <c r="C1027" s="6">
        <v>1026</v>
      </c>
      <c r="G1027" s="14">
        <v>377450</v>
      </c>
      <c r="H1027" s="15" t="s">
        <v>776</v>
      </c>
      <c r="I1027" s="34" t="str">
        <f>IFERROR(VLOOKUP(G1027,[1]배당!$A:$H,5,0),"-")</f>
        <v>전문서비스</v>
      </c>
    </row>
    <row r="1028" spans="1:9" x14ac:dyDescent="0.3">
      <c r="A1028" s="7">
        <v>4380</v>
      </c>
      <c r="B1028" s="5" t="s">
        <v>1040</v>
      </c>
      <c r="C1028" s="6">
        <v>2446.5</v>
      </c>
      <c r="G1028" s="14">
        <v>94850</v>
      </c>
      <c r="H1028" s="15" t="s">
        <v>2068</v>
      </c>
      <c r="I1028" s="34" t="str">
        <f>IFERROR(VLOOKUP(G1028,[1]배당!$A:$H,5,0),"-")</f>
        <v>내수</v>
      </c>
    </row>
    <row r="1029" spans="1:9" x14ac:dyDescent="0.3">
      <c r="A1029" s="7">
        <v>2450</v>
      </c>
      <c r="B1029" s="5" t="s">
        <v>1041</v>
      </c>
      <c r="C1029" s="6">
        <v>1127.1098917500001</v>
      </c>
      <c r="G1029" s="12">
        <v>161580</v>
      </c>
      <c r="H1029" s="13" t="s">
        <v>2428</v>
      </c>
      <c r="I1029" s="34" t="str">
        <f>IFERROR(VLOOKUP(G1029,[1]배당!$A:$H,5,0),"-")</f>
        <v>디스플레이</v>
      </c>
    </row>
    <row r="1030" spans="1:9" x14ac:dyDescent="0.3">
      <c r="A1030" s="7">
        <v>32280</v>
      </c>
      <c r="B1030" s="5" t="s">
        <v>1042</v>
      </c>
      <c r="C1030" s="6">
        <v>307.24753049999998</v>
      </c>
      <c r="G1030" s="12">
        <v>138580</v>
      </c>
      <c r="H1030" s="13" t="s">
        <v>965</v>
      </c>
      <c r="I1030" s="34" t="str">
        <f>IFERROR(VLOOKUP(G1030,[1]배당!$A:$H,5,0),"-")</f>
        <v>전문서비스</v>
      </c>
    </row>
    <row r="1031" spans="1:9" x14ac:dyDescent="0.3">
      <c r="A1031" s="7">
        <v>2290</v>
      </c>
      <c r="B1031" s="5" t="s">
        <v>1043</v>
      </c>
      <c r="C1031" s="6">
        <v>430.28</v>
      </c>
      <c r="G1031" s="14">
        <v>67900</v>
      </c>
      <c r="H1031" s="15" t="s">
        <v>1663</v>
      </c>
      <c r="I1031" s="34" t="str">
        <f>IFERROR(VLOOKUP(G1031,[1]배당!$A:$H,5,0),"-")</f>
        <v>건설</v>
      </c>
    </row>
    <row r="1032" spans="1:9" x14ac:dyDescent="0.3">
      <c r="A1032" s="7">
        <v>4440</v>
      </c>
      <c r="B1032" s="5" t="s">
        <v>1044</v>
      </c>
      <c r="C1032" s="6">
        <v>677.33958040000005</v>
      </c>
      <c r="G1032" s="14">
        <v>79810</v>
      </c>
      <c r="H1032" s="15" t="s">
        <v>700</v>
      </c>
      <c r="I1032" s="34" t="str">
        <f>IFERROR(VLOOKUP(G1032,[1]배당!$A:$H,5,0),"-")</f>
        <v>디스플레이</v>
      </c>
    </row>
    <row r="1033" spans="1:9" x14ac:dyDescent="0.3">
      <c r="A1033" s="7">
        <v>520</v>
      </c>
      <c r="B1033" s="5" t="s">
        <v>1045</v>
      </c>
      <c r="C1033" s="6">
        <v>1145.156575</v>
      </c>
      <c r="G1033" s="12">
        <v>4310</v>
      </c>
      <c r="H1033" s="13" t="s">
        <v>2625</v>
      </c>
      <c r="I1033" s="34" t="str">
        <f>IFERROR(VLOOKUP(G1033,[1]배당!$A:$H,5,0),"-")</f>
        <v>헬스케어</v>
      </c>
    </row>
    <row r="1034" spans="1:9" x14ac:dyDescent="0.3">
      <c r="A1034" s="7">
        <v>9770</v>
      </c>
      <c r="B1034" s="5" t="s">
        <v>1046</v>
      </c>
      <c r="C1034" s="6">
        <v>634.99263399999995</v>
      </c>
      <c r="G1034" s="12">
        <v>54450</v>
      </c>
      <c r="H1034" s="13" t="s">
        <v>2272</v>
      </c>
      <c r="I1034" s="34" t="str">
        <f>IFERROR(VLOOKUP(G1034,[1]배당!$A:$H,5,0),"-")</f>
        <v>반도체</v>
      </c>
    </row>
    <row r="1035" spans="1:9" x14ac:dyDescent="0.3">
      <c r="A1035" s="7">
        <v>37460</v>
      </c>
      <c r="B1035" s="5" t="s">
        <v>1047</v>
      </c>
      <c r="C1035" s="6">
        <v>1347.9099172000001</v>
      </c>
      <c r="G1035" s="12">
        <v>92070</v>
      </c>
      <c r="H1035" s="13" t="s">
        <v>693</v>
      </c>
      <c r="I1035" s="34" t="str">
        <f>IFERROR(VLOOKUP(G1035,[1]배당!$A:$H,5,0),"-")</f>
        <v>반도체</v>
      </c>
    </row>
    <row r="1036" spans="1:9" x14ac:dyDescent="0.3">
      <c r="A1036" s="7">
        <v>32750</v>
      </c>
      <c r="B1036" s="5" t="s">
        <v>1048</v>
      </c>
      <c r="C1036" s="6">
        <v>432</v>
      </c>
      <c r="G1036" s="14">
        <v>33530</v>
      </c>
      <c r="H1036" s="15" t="s">
        <v>1150</v>
      </c>
      <c r="I1036" s="34" t="str">
        <f>IFERROR(VLOOKUP(G1036,[1]배당!$A:$H,5,0),"-")</f>
        <v>자동차</v>
      </c>
    </row>
    <row r="1037" spans="1:9" x14ac:dyDescent="0.3">
      <c r="A1037" s="7">
        <v>54090</v>
      </c>
      <c r="B1037" s="5" t="s">
        <v>1049</v>
      </c>
      <c r="C1037" s="6">
        <v>638.9563392</v>
      </c>
      <c r="G1037" s="12">
        <v>60590</v>
      </c>
      <c r="H1037" s="13" t="s">
        <v>1311</v>
      </c>
      <c r="I1037" s="34" t="str">
        <f>IFERROR(VLOOKUP(G1037,[1]배당!$A:$H,5,0),"-")</f>
        <v>헬스케어</v>
      </c>
    </row>
    <row r="1038" spans="1:9" x14ac:dyDescent="0.3">
      <c r="A1038" s="7">
        <v>5500</v>
      </c>
      <c r="B1038" s="5" t="s">
        <v>1050</v>
      </c>
      <c r="C1038" s="6">
        <v>3398.55</v>
      </c>
      <c r="G1038" s="12">
        <v>23900</v>
      </c>
      <c r="H1038" s="13" t="s">
        <v>2380</v>
      </c>
      <c r="I1038" s="34" t="str">
        <f>IFERROR(VLOOKUP(G1038,[1]배당!$A:$H,5,0),"-")</f>
        <v>음식료</v>
      </c>
    </row>
    <row r="1039" spans="1:9" x14ac:dyDescent="0.3">
      <c r="A1039" s="7">
        <v>250</v>
      </c>
      <c r="B1039" s="5" t="s">
        <v>1051</v>
      </c>
      <c r="C1039" s="6">
        <v>9904.0978350000005</v>
      </c>
      <c r="G1039" s="14">
        <v>78150</v>
      </c>
      <c r="H1039" s="15" t="s">
        <v>79</v>
      </c>
      <c r="I1039" s="34" t="str">
        <f>IFERROR(VLOOKUP(G1039,[1]배당!$A:$H,5,0),"-")</f>
        <v>디스플레이</v>
      </c>
    </row>
    <row r="1040" spans="1:9" x14ac:dyDescent="0.3">
      <c r="A1040" s="7">
        <v>4690</v>
      </c>
      <c r="B1040" s="5" t="s">
        <v>1052</v>
      </c>
      <c r="C1040" s="6">
        <v>16666.152750000001</v>
      </c>
      <c r="G1040" s="12">
        <v>49950</v>
      </c>
      <c r="H1040" s="13" t="s">
        <v>865</v>
      </c>
      <c r="I1040" s="34" t="str">
        <f>IFERROR(VLOOKUP(G1040,[1]배당!$A:$H,5,0),"-")</f>
        <v>디스플레이</v>
      </c>
    </row>
    <row r="1041" spans="1:9" x14ac:dyDescent="0.3">
      <c r="A1041" s="7">
        <v>24950</v>
      </c>
      <c r="B1041" s="5" t="s">
        <v>1053</v>
      </c>
      <c r="C1041" s="6">
        <v>980.91734029999998</v>
      </c>
      <c r="G1041" s="14">
        <v>211270</v>
      </c>
      <c r="H1041" s="15" t="s">
        <v>8</v>
      </c>
      <c r="I1041" s="34" t="str">
        <f>IFERROR(VLOOKUP(G1041,[1]배당!$A:$H,5,0),"-")</f>
        <v>통신</v>
      </c>
    </row>
    <row r="1042" spans="1:9" x14ac:dyDescent="0.3">
      <c r="A1042" s="7">
        <v>38500</v>
      </c>
      <c r="B1042" s="5" t="s">
        <v>1054</v>
      </c>
      <c r="C1042" s="6">
        <v>3485.6966837999998</v>
      </c>
      <c r="G1042" s="14">
        <v>108860</v>
      </c>
      <c r="H1042" s="16" t="s">
        <v>1167</v>
      </c>
      <c r="I1042" s="34" t="str">
        <f>IFERROR(VLOOKUP(G1042,[1]배당!$A:$H,5,0),"-")</f>
        <v>인터넷</v>
      </c>
    </row>
    <row r="1043" spans="1:9" x14ac:dyDescent="0.3">
      <c r="A1043" s="7">
        <v>17480</v>
      </c>
      <c r="B1043" s="5" t="s">
        <v>1055</v>
      </c>
      <c r="C1043" s="6">
        <v>712.91120599999999</v>
      </c>
      <c r="G1043" s="12">
        <v>134380</v>
      </c>
      <c r="H1043" s="13" t="s">
        <v>870</v>
      </c>
      <c r="I1043" s="34" t="str">
        <f>IFERROR(VLOOKUP(G1043,[1]배당!$A:$H,5,0),"-")</f>
        <v>기초소재</v>
      </c>
    </row>
    <row r="1044" spans="1:9" x14ac:dyDescent="0.3">
      <c r="A1044" s="7">
        <v>10960</v>
      </c>
      <c r="B1044" s="5" t="s">
        <v>1056</v>
      </c>
      <c r="C1044" s="6">
        <v>920</v>
      </c>
      <c r="G1044" s="12">
        <v>47310</v>
      </c>
      <c r="H1044" s="13" t="s">
        <v>2327</v>
      </c>
      <c r="I1044" s="34" t="str">
        <f>IFERROR(VLOOKUP(G1044,[1]배당!$A:$H,5,0),"-")</f>
        <v>스마트폰</v>
      </c>
    </row>
    <row r="1045" spans="1:9" x14ac:dyDescent="0.3">
      <c r="A1045" s="7">
        <v>46390</v>
      </c>
      <c r="B1045" s="5" t="s">
        <v>1057</v>
      </c>
      <c r="C1045" s="6">
        <v>1606.0331076</v>
      </c>
      <c r="G1045" s="14">
        <v>109070</v>
      </c>
      <c r="H1045" s="15" t="s">
        <v>2094</v>
      </c>
      <c r="I1045" s="34" t="str">
        <f>IFERROR(VLOOKUP(G1045,[1]배당!$A:$H,5,0),"-")</f>
        <v>종이</v>
      </c>
    </row>
    <row r="1046" spans="1:9" x14ac:dyDescent="0.3">
      <c r="A1046" s="7">
        <v>4450</v>
      </c>
      <c r="B1046" s="5" t="s">
        <v>1058</v>
      </c>
      <c r="C1046" s="6">
        <v>806.81493550000005</v>
      </c>
      <c r="G1046" s="12">
        <v>304100</v>
      </c>
      <c r="H1046" s="13" t="s">
        <v>1192</v>
      </c>
      <c r="I1046" s="34" t="str">
        <f>IFERROR(VLOOKUP(G1046,[1]배당!$A:$H,5,0),"-")</f>
        <v>인터넷</v>
      </c>
    </row>
    <row r="1047" spans="1:9" x14ac:dyDescent="0.3">
      <c r="A1047" s="7">
        <v>9470</v>
      </c>
      <c r="B1047" s="5" t="s">
        <v>1059</v>
      </c>
      <c r="C1047" s="6">
        <v>879.63806</v>
      </c>
      <c r="G1047" s="12">
        <v>264450</v>
      </c>
      <c r="H1047" s="13" t="s">
        <v>1770</v>
      </c>
      <c r="I1047" s="34" t="str">
        <f>IFERROR(VLOOKUP(G1047,[1]배당!$A:$H,5,0),"-")</f>
        <v>통신</v>
      </c>
    </row>
    <row r="1048" spans="1:9" x14ac:dyDescent="0.3">
      <c r="A1048" s="7">
        <v>11230</v>
      </c>
      <c r="B1048" s="5" t="s">
        <v>1060</v>
      </c>
      <c r="C1048" s="6">
        <v>332.21911499999999</v>
      </c>
      <c r="G1048" s="12">
        <v>65560</v>
      </c>
      <c r="H1048" s="13" t="s">
        <v>455</v>
      </c>
      <c r="I1048" s="34" t="str">
        <f>IFERROR(VLOOKUP(G1048,[1]배당!$A:$H,5,0),"-")</f>
        <v>유통</v>
      </c>
    </row>
    <row r="1049" spans="1:9" x14ac:dyDescent="0.3">
      <c r="A1049" s="7">
        <v>1820</v>
      </c>
      <c r="B1049" s="5" t="s">
        <v>1061</v>
      </c>
      <c r="C1049" s="6">
        <v>3279.6224999999999</v>
      </c>
      <c r="G1049" s="14">
        <v>388050</v>
      </c>
      <c r="H1049" s="15" t="s">
        <v>2045</v>
      </c>
      <c r="I1049" s="34" t="str">
        <f>IFERROR(VLOOKUP(G1049,[1]배당!$A:$H,5,0),"-")</f>
        <v>에너지</v>
      </c>
    </row>
    <row r="1050" spans="1:9" x14ac:dyDescent="0.3">
      <c r="A1050" s="7">
        <v>390</v>
      </c>
      <c r="B1050" s="5" t="s">
        <v>1062</v>
      </c>
      <c r="C1050" s="6">
        <v>1496.190795</v>
      </c>
      <c r="G1050" s="12">
        <v>361390</v>
      </c>
      <c r="H1050" s="13" t="s">
        <v>1957</v>
      </c>
      <c r="I1050" s="34" t="str">
        <f>IFERROR(VLOOKUP(G1050,[1]배당!$A:$H,5,0),"-")</f>
        <v>통신</v>
      </c>
    </row>
    <row r="1051" spans="1:9" x14ac:dyDescent="0.3">
      <c r="A1051" s="7">
        <v>27580</v>
      </c>
      <c r="B1051" s="5" t="s">
        <v>1063</v>
      </c>
      <c r="C1051" s="6">
        <v>804.86539440000001</v>
      </c>
      <c r="G1051" s="14">
        <v>267290</v>
      </c>
      <c r="H1051" s="15" t="s">
        <v>301</v>
      </c>
      <c r="I1051" s="34" t="str">
        <f>IFERROR(VLOOKUP(G1051,[1]배당!$A:$H,5,0),"-")</f>
        <v>에너지</v>
      </c>
    </row>
    <row r="1052" spans="1:9" x14ac:dyDescent="0.3">
      <c r="A1052" s="7">
        <v>38540</v>
      </c>
      <c r="B1052" s="5" t="s">
        <v>1064</v>
      </c>
      <c r="C1052" s="6">
        <v>3236.7063105000002</v>
      </c>
      <c r="G1052" s="14">
        <v>82800</v>
      </c>
      <c r="H1052" s="15" t="s">
        <v>949</v>
      </c>
      <c r="I1052" s="34" t="str">
        <f>IFERROR(VLOOKUP(G1052,[1]배당!$A:$H,5,0),"-")</f>
        <v>헬스케어</v>
      </c>
    </row>
    <row r="1053" spans="1:9" x14ac:dyDescent="0.3">
      <c r="A1053" s="7">
        <v>101000</v>
      </c>
      <c r="B1053" s="5" t="s">
        <v>1065</v>
      </c>
      <c r="C1053" s="6">
        <v>385.30175303999999</v>
      </c>
      <c r="G1053" s="14">
        <v>950200</v>
      </c>
      <c r="H1053" s="15" t="s">
        <v>1176</v>
      </c>
      <c r="I1053" s="34" t="str">
        <f>IFERROR(VLOOKUP(G1053,[1]배당!$A:$H,5,0),"-")</f>
        <v>헬스케어</v>
      </c>
    </row>
    <row r="1054" spans="1:9" x14ac:dyDescent="0.3">
      <c r="A1054" s="7">
        <v>415580</v>
      </c>
      <c r="B1054" s="5" t="s">
        <v>1066</v>
      </c>
      <c r="C1054" s="6">
        <v>104.3415</v>
      </c>
      <c r="G1054" s="14">
        <v>274090</v>
      </c>
      <c r="H1054" s="15" t="s">
        <v>2132</v>
      </c>
      <c r="I1054" s="34" t="str">
        <f>IFERROR(VLOOKUP(G1054,[1]배당!$A:$H,5,0),"-")</f>
        <v>운송</v>
      </c>
    </row>
    <row r="1055" spans="1:9" x14ac:dyDescent="0.3">
      <c r="A1055" s="7">
        <v>1290</v>
      </c>
      <c r="B1055" s="5" t="s">
        <v>1067</v>
      </c>
      <c r="C1055" s="6">
        <v>780.02726399999995</v>
      </c>
      <c r="G1055" s="14">
        <v>137950</v>
      </c>
      <c r="H1055" s="15" t="s">
        <v>1970</v>
      </c>
      <c r="I1055" s="34" t="str">
        <f>IFERROR(VLOOKUP(G1055,[1]배당!$A:$H,5,0),"-")</f>
        <v>에너지</v>
      </c>
    </row>
    <row r="1056" spans="1:9" x14ac:dyDescent="0.3">
      <c r="A1056" s="7">
        <v>41650</v>
      </c>
      <c r="B1056" s="5" t="s">
        <v>1068</v>
      </c>
      <c r="C1056" s="6">
        <v>640.92278250000004</v>
      </c>
      <c r="G1056" s="12">
        <v>43370</v>
      </c>
      <c r="H1056" s="13" t="s">
        <v>2416</v>
      </c>
      <c r="I1056" s="34" t="str">
        <f>IFERROR(VLOOKUP(G1056,[1]배당!$A:$H,5,0),"-")</f>
        <v>자동차</v>
      </c>
    </row>
    <row r="1057" spans="1:9" x14ac:dyDescent="0.3">
      <c r="A1057" s="7">
        <v>91580</v>
      </c>
      <c r="B1057" s="5" t="s">
        <v>1069</v>
      </c>
      <c r="C1057" s="6">
        <v>2003.348193</v>
      </c>
      <c r="G1057" s="14">
        <v>251120</v>
      </c>
      <c r="H1057" s="15" t="s">
        <v>890</v>
      </c>
      <c r="I1057" s="34" t="str">
        <f>IFERROR(VLOOKUP(G1057,[1]배당!$A:$H,5,0),"-")</f>
        <v>헬스케어</v>
      </c>
    </row>
    <row r="1058" spans="1:9" x14ac:dyDescent="0.3">
      <c r="A1058" s="7">
        <v>263810</v>
      </c>
      <c r="B1058" s="5" t="s">
        <v>1070</v>
      </c>
      <c r="C1058" s="6">
        <v>425.20483230000002</v>
      </c>
      <c r="G1058" s="14">
        <v>257720</v>
      </c>
      <c r="H1058" s="15" t="s">
        <v>1271</v>
      </c>
      <c r="I1058" s="34" t="str">
        <f>IFERROR(VLOOKUP(G1058,[1]배당!$A:$H,5,0),"-")</f>
        <v>화장품</v>
      </c>
    </row>
    <row r="1059" spans="1:9" x14ac:dyDescent="0.3">
      <c r="A1059" s="7">
        <v>89980</v>
      </c>
      <c r="B1059" s="5" t="s">
        <v>1071</v>
      </c>
      <c r="C1059" s="6">
        <v>4460.941323</v>
      </c>
      <c r="G1059" s="12">
        <v>31980</v>
      </c>
      <c r="H1059" s="13" t="s">
        <v>2413</v>
      </c>
      <c r="I1059" s="34" t="str">
        <f>IFERROR(VLOOKUP(G1059,[1]배당!$A:$H,5,0),"-")</f>
        <v>반도체</v>
      </c>
    </row>
    <row r="1060" spans="1:9" x14ac:dyDescent="0.3">
      <c r="A1060" s="7">
        <v>42940</v>
      </c>
      <c r="B1060" s="5" t="s">
        <v>1072</v>
      </c>
      <c r="C1060" s="6">
        <v>451.38296280999998</v>
      </c>
      <c r="G1060" s="12">
        <v>58970</v>
      </c>
      <c r="H1060" s="13" t="s">
        <v>1587</v>
      </c>
      <c r="I1060" s="34" t="str">
        <f>IFERROR(VLOOKUP(G1060,[1]배당!$A:$H,5,0),"-")</f>
        <v>인터넷</v>
      </c>
    </row>
    <row r="1061" spans="1:9" x14ac:dyDescent="0.3">
      <c r="A1061" s="7">
        <v>42600</v>
      </c>
      <c r="B1061" s="5" t="s">
        <v>1073</v>
      </c>
      <c r="C1061" s="6">
        <v>1938.077544</v>
      </c>
      <c r="G1061" s="12">
        <v>41440</v>
      </c>
      <c r="H1061" s="13" t="s">
        <v>2627</v>
      </c>
      <c r="I1061" s="34" t="str">
        <f>IFERROR(VLOOKUP(G1061,[1]배당!$A:$H,5,0),"-")</f>
        <v>기계</v>
      </c>
    </row>
    <row r="1062" spans="1:9" x14ac:dyDescent="0.3">
      <c r="A1062" s="7">
        <v>75180</v>
      </c>
      <c r="B1062" s="5" t="s">
        <v>1074</v>
      </c>
      <c r="C1062" s="6">
        <v>956.16</v>
      </c>
      <c r="G1062" s="14">
        <v>19440</v>
      </c>
      <c r="H1062" s="15" t="s">
        <v>1142</v>
      </c>
      <c r="I1062" s="34" t="str">
        <f>IFERROR(VLOOKUP(G1062,[1]배당!$A:$H,5,0),"-")</f>
        <v>기초소재</v>
      </c>
    </row>
    <row r="1063" spans="1:9" x14ac:dyDescent="0.3">
      <c r="A1063" s="7">
        <v>107600</v>
      </c>
      <c r="B1063" s="5" t="s">
        <v>1075</v>
      </c>
      <c r="C1063" s="6">
        <v>3699.635745</v>
      </c>
      <c r="G1063" s="12">
        <v>370090</v>
      </c>
      <c r="H1063" s="13" t="s">
        <v>2384</v>
      </c>
      <c r="I1063" s="34" t="str">
        <f>IFERROR(VLOOKUP(G1063,[1]배당!$A:$H,5,0),"-")</f>
        <v>스마트폰</v>
      </c>
    </row>
    <row r="1064" spans="1:9" x14ac:dyDescent="0.3">
      <c r="A1064" s="7">
        <v>252990</v>
      </c>
      <c r="B1064" s="5" t="s">
        <v>1076</v>
      </c>
      <c r="C1064" s="6">
        <v>1981.0769170000001</v>
      </c>
      <c r="G1064" s="14">
        <v>68790</v>
      </c>
      <c r="H1064" s="15" t="s">
        <v>53</v>
      </c>
      <c r="I1064" s="34" t="str">
        <f>IFERROR(VLOOKUP(G1064,[1]배당!$A:$H,5,0),"-")</f>
        <v>디스플레이</v>
      </c>
    </row>
    <row r="1065" spans="1:9" x14ac:dyDescent="0.3">
      <c r="A1065" s="7">
        <v>7540</v>
      </c>
      <c r="B1065" s="5" t="s">
        <v>1077</v>
      </c>
      <c r="C1065" s="6">
        <v>1340.1228000000001</v>
      </c>
      <c r="G1065" s="14">
        <v>205500</v>
      </c>
      <c r="H1065" s="15" t="s">
        <v>1415</v>
      </c>
      <c r="I1065" s="34" t="str">
        <f>IFERROR(VLOOKUP(G1065,[1]배당!$A:$H,5,0),"-")</f>
        <v>게임</v>
      </c>
    </row>
    <row r="1066" spans="1:9" x14ac:dyDescent="0.3">
      <c r="A1066" s="7">
        <v>248170</v>
      </c>
      <c r="B1066" s="5" t="s">
        <v>1078</v>
      </c>
      <c r="C1066" s="6">
        <v>1539.5123819999999</v>
      </c>
      <c r="G1066" s="12">
        <v>46390</v>
      </c>
      <c r="H1066" s="13" t="s">
        <v>1057</v>
      </c>
      <c r="I1066" s="34" t="str">
        <f>IFERROR(VLOOKUP(G1066,[1]배당!$A:$H,5,0),"-")</f>
        <v>방송미디어</v>
      </c>
    </row>
    <row r="1067" spans="1:9" x14ac:dyDescent="0.3">
      <c r="A1067" s="7">
        <v>378800</v>
      </c>
      <c r="B1067" s="5" t="s">
        <v>1079</v>
      </c>
      <c r="C1067" s="6">
        <v>1608.6215196000001</v>
      </c>
      <c r="G1067" s="23">
        <v>234690</v>
      </c>
      <c r="H1067" s="24" t="s">
        <v>452</v>
      </c>
      <c r="I1067" s="34" t="str">
        <f>IFERROR(VLOOKUP(G1067,[1]배당!$A:$H,5,0),"-")</f>
        <v>헬스케어</v>
      </c>
    </row>
    <row r="1068" spans="1:9" x14ac:dyDescent="0.3">
      <c r="A1068" s="7">
        <v>294630</v>
      </c>
      <c r="B1068" s="5" t="s">
        <v>1080</v>
      </c>
      <c r="C1068" s="6">
        <v>427.78320000000002</v>
      </c>
      <c r="G1068" s="12">
        <v>239890</v>
      </c>
      <c r="H1068" s="13" t="s">
        <v>2418</v>
      </c>
      <c r="I1068" s="34" t="str">
        <f>IFERROR(VLOOKUP(G1068,[1]배당!$A:$H,5,0),"-")</f>
        <v>디스플레이</v>
      </c>
    </row>
    <row r="1069" spans="1:9" x14ac:dyDescent="0.3">
      <c r="A1069" s="7">
        <v>38070</v>
      </c>
      <c r="B1069" s="5" t="s">
        <v>1081</v>
      </c>
      <c r="C1069" s="6">
        <v>930.82402200000001</v>
      </c>
      <c r="G1069" s="14">
        <v>56080</v>
      </c>
      <c r="H1069" s="15" t="s">
        <v>1793</v>
      </c>
      <c r="I1069" s="34" t="str">
        <f>IFERROR(VLOOKUP(G1069,[1]배당!$A:$H,5,0),"-")</f>
        <v>기계</v>
      </c>
    </row>
    <row r="1070" spans="1:9" x14ac:dyDescent="0.3">
      <c r="A1070" s="7">
        <v>6730</v>
      </c>
      <c r="B1070" s="5" t="s">
        <v>1082</v>
      </c>
      <c r="C1070" s="6">
        <v>4481.6581109999997</v>
      </c>
      <c r="G1070" s="12">
        <v>115160</v>
      </c>
      <c r="H1070" s="13" t="s">
        <v>2685</v>
      </c>
      <c r="I1070" s="34" t="str">
        <f>IFERROR(VLOOKUP(G1070,[1]배당!$A:$H,5,0),"-")</f>
        <v>방송미디어</v>
      </c>
    </row>
    <row r="1071" spans="1:9" x14ac:dyDescent="0.3">
      <c r="A1071" s="7">
        <v>79650</v>
      </c>
      <c r="B1071" s="5" t="s">
        <v>1083</v>
      </c>
      <c r="C1071" s="6">
        <v>373</v>
      </c>
      <c r="G1071" s="14">
        <v>39560</v>
      </c>
      <c r="H1071" s="15" t="s">
        <v>473</v>
      </c>
      <c r="I1071" s="34" t="str">
        <f>IFERROR(VLOOKUP(G1071,[1]배당!$A:$H,5,0),"-")</f>
        <v>통신</v>
      </c>
    </row>
    <row r="1072" spans="1:9" x14ac:dyDescent="0.3">
      <c r="A1072" s="7">
        <v>100660</v>
      </c>
      <c r="B1072" s="5" t="s">
        <v>1084</v>
      </c>
      <c r="C1072" s="6">
        <v>687.96</v>
      </c>
      <c r="G1072" s="12">
        <v>21320</v>
      </c>
      <c r="H1072" s="13" t="s">
        <v>124</v>
      </c>
      <c r="I1072" s="34" t="str">
        <f>IFERROR(VLOOKUP(G1072,[1]배당!$A:$H,5,0),"-")</f>
        <v>건설</v>
      </c>
    </row>
    <row r="1073" spans="1:9" x14ac:dyDescent="0.3">
      <c r="A1073" s="7">
        <v>7860</v>
      </c>
      <c r="B1073" s="5" t="s">
        <v>1085</v>
      </c>
      <c r="C1073" s="6">
        <v>1662.3729552</v>
      </c>
      <c r="G1073" s="12">
        <v>60560</v>
      </c>
      <c r="H1073" s="13" t="s">
        <v>2654</v>
      </c>
      <c r="I1073" s="34" t="str">
        <f>IFERROR(VLOOKUP(G1073,[1]배당!$A:$H,5,0),"-")</f>
        <v>건설</v>
      </c>
    </row>
    <row r="1074" spans="1:9" x14ac:dyDescent="0.3">
      <c r="A1074" s="7">
        <v>200880</v>
      </c>
      <c r="B1074" s="5" t="s">
        <v>1086</v>
      </c>
      <c r="C1074" s="6">
        <v>2143.3550541</v>
      </c>
      <c r="G1074" s="14">
        <v>6490</v>
      </c>
      <c r="H1074" s="15" t="s">
        <v>1893</v>
      </c>
      <c r="I1074" s="34" t="str">
        <f>IFERROR(VLOOKUP(G1074,[1]배당!$A:$H,5,0),"-")</f>
        <v>통신</v>
      </c>
    </row>
    <row r="1075" spans="1:9" x14ac:dyDescent="0.3">
      <c r="A1075" s="7">
        <v>19770</v>
      </c>
      <c r="B1075" s="5" t="s">
        <v>1087</v>
      </c>
      <c r="C1075" s="6">
        <v>441.53500000000003</v>
      </c>
      <c r="G1075" s="14">
        <v>68050</v>
      </c>
      <c r="H1075" s="15" t="s">
        <v>2347</v>
      </c>
      <c r="I1075" s="34" t="str">
        <f>IFERROR(VLOOKUP(G1075,[1]배당!$A:$H,5,0),"-")</f>
        <v>방송미디어</v>
      </c>
    </row>
    <row r="1076" spans="1:9" x14ac:dyDescent="0.3">
      <c r="A1076" s="7">
        <v>17390</v>
      </c>
      <c r="B1076" s="5" t="s">
        <v>1088</v>
      </c>
      <c r="C1076" s="6">
        <v>21725</v>
      </c>
      <c r="G1076" s="12">
        <v>102120</v>
      </c>
      <c r="H1076" s="13" t="s">
        <v>1424</v>
      </c>
      <c r="I1076" s="34" t="str">
        <f>IFERROR(VLOOKUP(G1076,[1]배당!$A:$H,5,0),"-")</f>
        <v>반도체</v>
      </c>
    </row>
    <row r="1077" spans="1:9" x14ac:dyDescent="0.3">
      <c r="A1077" s="7">
        <v>43710</v>
      </c>
      <c r="B1077" s="5" t="s">
        <v>1089</v>
      </c>
      <c r="C1077" s="6">
        <v>417.55350077999998</v>
      </c>
      <c r="G1077" s="14">
        <v>82850</v>
      </c>
      <c r="H1077" s="15" t="s">
        <v>1681</v>
      </c>
      <c r="I1077" s="34" t="str">
        <f>IFERROR(VLOOKUP(G1077,[1]배당!$A:$H,5,0),"-")</f>
        <v>음식료</v>
      </c>
    </row>
    <row r="1078" spans="1:9" x14ac:dyDescent="0.3">
      <c r="A1078" s="7">
        <v>92190</v>
      </c>
      <c r="B1078" s="5" t="s">
        <v>1090</v>
      </c>
      <c r="C1078" s="6">
        <v>1911.18265</v>
      </c>
      <c r="G1078" s="12">
        <v>17550</v>
      </c>
      <c r="H1078" s="13" t="s">
        <v>1198</v>
      </c>
      <c r="I1078" s="34" t="str">
        <f>IFERROR(VLOOKUP(G1078,[1]배당!$A:$H,5,0),"-")</f>
        <v>기계</v>
      </c>
    </row>
    <row r="1079" spans="1:9" x14ac:dyDescent="0.3">
      <c r="A1079" s="7">
        <v>46890</v>
      </c>
      <c r="B1079" s="5" t="s">
        <v>1091</v>
      </c>
      <c r="C1079" s="6">
        <v>5859.6926999999996</v>
      </c>
      <c r="G1079" s="12">
        <v>58630</v>
      </c>
      <c r="H1079" s="13" t="s">
        <v>1586</v>
      </c>
      <c r="I1079" s="34" t="str">
        <f>IFERROR(VLOOKUP(G1079,[1]배당!$A:$H,5,0),"-")</f>
        <v>게임</v>
      </c>
    </row>
    <row r="1080" spans="1:9" x14ac:dyDescent="0.3">
      <c r="A1080" s="7">
        <v>4410</v>
      </c>
      <c r="B1080" s="5" t="s">
        <v>1092</v>
      </c>
      <c r="C1080" s="6">
        <v>742.01600682000003</v>
      </c>
      <c r="G1080" s="12">
        <v>400760</v>
      </c>
      <c r="H1080" s="13" t="s">
        <v>190</v>
      </c>
      <c r="I1080" s="34" t="str">
        <f>IFERROR(VLOOKUP(G1080,[1]배당!$A:$H,5,0),"-")</f>
        <v>금융</v>
      </c>
    </row>
    <row r="1081" spans="1:9" x14ac:dyDescent="0.3">
      <c r="A1081" s="7">
        <v>4415</v>
      </c>
      <c r="B1081" s="5" t="s">
        <v>1093</v>
      </c>
      <c r="C1081" s="6">
        <v>59.282924999999999</v>
      </c>
      <c r="G1081" s="12">
        <v>66700</v>
      </c>
      <c r="H1081" s="13" t="s">
        <v>2266</v>
      </c>
      <c r="I1081" s="34" t="str">
        <f>IFERROR(VLOOKUP(G1081,[1]배당!$A:$H,5,0),"-")</f>
        <v>헬스케어</v>
      </c>
    </row>
    <row r="1082" spans="1:9" x14ac:dyDescent="0.3">
      <c r="A1082" s="7">
        <v>63170</v>
      </c>
      <c r="B1082" s="5" t="s">
        <v>1094</v>
      </c>
      <c r="C1082" s="6">
        <v>3083.8353244999998</v>
      </c>
      <c r="G1082" s="12">
        <v>357230</v>
      </c>
      <c r="H1082" s="13" t="s">
        <v>1505</v>
      </c>
      <c r="I1082" s="34" t="str">
        <f>IFERROR(VLOOKUP(G1082,[1]배당!$A:$H,5,0),"-")</f>
        <v>음식료</v>
      </c>
    </row>
    <row r="1083" spans="1:9" x14ac:dyDescent="0.3">
      <c r="A1083" s="7">
        <v>27040</v>
      </c>
      <c r="B1083" s="5" t="s">
        <v>1095</v>
      </c>
      <c r="C1083" s="6">
        <v>401.52764718999998</v>
      </c>
      <c r="G1083" s="12">
        <v>14580</v>
      </c>
      <c r="H1083" s="13" t="s">
        <v>2247</v>
      </c>
      <c r="I1083" s="34" t="str">
        <f>IFERROR(VLOOKUP(G1083,[1]배당!$A:$H,5,0),"-")</f>
        <v>기초소재</v>
      </c>
    </row>
    <row r="1084" spans="1:9" x14ac:dyDescent="0.3">
      <c r="A1084" s="7">
        <v>18680</v>
      </c>
      <c r="B1084" s="5" t="s">
        <v>1096</v>
      </c>
      <c r="C1084" s="6">
        <v>560.23027794999996</v>
      </c>
      <c r="G1084" s="14">
        <v>36580</v>
      </c>
      <c r="H1084" s="15" t="s">
        <v>2342</v>
      </c>
      <c r="I1084" s="34" t="str">
        <f>IFERROR(VLOOKUP(G1084,[1]배당!$A:$H,5,0),"-")</f>
        <v>음식료</v>
      </c>
    </row>
    <row r="1085" spans="1:9" x14ac:dyDescent="0.3">
      <c r="A1085" s="7">
        <v>21050</v>
      </c>
      <c r="B1085" s="5" t="s">
        <v>1097</v>
      </c>
      <c r="C1085" s="6">
        <v>548.33151450000003</v>
      </c>
      <c r="G1085" s="12">
        <v>65660</v>
      </c>
      <c r="H1085" s="13" t="s">
        <v>1390</v>
      </c>
      <c r="I1085" s="34" t="str">
        <f>IFERROR(VLOOKUP(G1085,[1]배당!$A:$H,5,0),"-")</f>
        <v>헬스케어</v>
      </c>
    </row>
    <row r="1086" spans="1:9" x14ac:dyDescent="0.3">
      <c r="A1086" s="7">
        <v>93920</v>
      </c>
      <c r="B1086" s="5" t="s">
        <v>1098</v>
      </c>
      <c r="C1086" s="6">
        <v>1047.18</v>
      </c>
      <c r="G1086" s="14">
        <v>51160</v>
      </c>
      <c r="H1086" s="15" t="s">
        <v>2035</v>
      </c>
      <c r="I1086" s="34" t="str">
        <f>IFERROR(VLOOKUP(G1086,[1]배당!$A:$H,5,0),"-")</f>
        <v>유통</v>
      </c>
    </row>
    <row r="1087" spans="1:9" x14ac:dyDescent="0.3">
      <c r="A1087" s="7">
        <v>189860</v>
      </c>
      <c r="B1087" s="5" t="s">
        <v>1099</v>
      </c>
      <c r="C1087" s="6">
        <v>547.98107000000005</v>
      </c>
      <c r="G1087" s="12">
        <v>41590</v>
      </c>
      <c r="H1087" s="13" t="s">
        <v>2398</v>
      </c>
      <c r="I1087" s="34" t="str">
        <f>IFERROR(VLOOKUP(G1087,[1]배당!$A:$H,5,0),"-")</f>
        <v>전문서비스</v>
      </c>
    </row>
    <row r="1088" spans="1:9" x14ac:dyDescent="0.3">
      <c r="A1088" s="7">
        <v>178320</v>
      </c>
      <c r="B1088" s="5" t="s">
        <v>1100</v>
      </c>
      <c r="C1088" s="6">
        <v>6501.4510659999996</v>
      </c>
      <c r="G1088" s="14">
        <v>123420</v>
      </c>
      <c r="H1088" s="15" t="s">
        <v>1735</v>
      </c>
      <c r="I1088" s="34" t="str">
        <f>IFERROR(VLOOKUP(G1088,[1]배당!$A:$H,5,0),"-")</f>
        <v>게임</v>
      </c>
    </row>
    <row r="1089" spans="1:9" x14ac:dyDescent="0.3">
      <c r="A1089" s="7">
        <v>122690</v>
      </c>
      <c r="B1089" s="5" t="s">
        <v>1101</v>
      </c>
      <c r="C1089" s="6">
        <v>579.68632730000002</v>
      </c>
      <c r="G1089" s="23">
        <v>347860</v>
      </c>
      <c r="H1089" s="24" t="s">
        <v>1400</v>
      </c>
      <c r="I1089" s="34" t="str">
        <f>IFERROR(VLOOKUP(G1089,[1]배당!$A:$H,5,0),"-")</f>
        <v>인터넷</v>
      </c>
    </row>
    <row r="1090" spans="1:9" x14ac:dyDescent="0.3">
      <c r="A1090" s="7">
        <v>140070</v>
      </c>
      <c r="B1090" s="5" t="s">
        <v>1102</v>
      </c>
      <c r="C1090" s="6">
        <v>1300.1282000000001</v>
      </c>
      <c r="G1090" s="12">
        <v>126600</v>
      </c>
      <c r="H1090" s="13" t="s">
        <v>2196</v>
      </c>
      <c r="I1090" s="34" t="str">
        <f>IFERROR(VLOOKUP(G1090,[1]배당!$A:$H,5,0),"-")</f>
        <v>자동차</v>
      </c>
    </row>
    <row r="1091" spans="1:9" x14ac:dyDescent="0.3">
      <c r="A1091" s="7">
        <v>11370</v>
      </c>
      <c r="B1091" s="5" t="s">
        <v>1103</v>
      </c>
      <c r="C1091" s="6">
        <v>1119.9330015</v>
      </c>
      <c r="G1091" s="14">
        <v>52330</v>
      </c>
      <c r="H1091" s="15" t="s">
        <v>2194</v>
      </c>
      <c r="I1091" s="34" t="str">
        <f>IFERROR(VLOOKUP(G1091,[1]배당!$A:$H,5,0),"-")</f>
        <v>내수</v>
      </c>
    </row>
    <row r="1092" spans="1:9" x14ac:dyDescent="0.3">
      <c r="A1092" s="7">
        <v>65710</v>
      </c>
      <c r="B1092" s="5" t="s">
        <v>1104</v>
      </c>
      <c r="C1092" s="6">
        <v>893.52499999999998</v>
      </c>
      <c r="G1092" s="14">
        <v>78520</v>
      </c>
      <c r="H1092" s="15" t="s">
        <v>1486</v>
      </c>
      <c r="I1092" s="34" t="str">
        <f>IFERROR(VLOOKUP(G1092,[1]배당!$A:$H,5,0),"-")</f>
        <v>화장품</v>
      </c>
    </row>
    <row r="1093" spans="1:9" x14ac:dyDescent="0.3">
      <c r="A1093" s="7">
        <v>8490</v>
      </c>
      <c r="B1093" s="5" t="s">
        <v>1105</v>
      </c>
      <c r="C1093" s="6">
        <v>3794.6690640000002</v>
      </c>
      <c r="G1093" s="14">
        <v>151910</v>
      </c>
      <c r="H1093" s="15" t="s">
        <v>212</v>
      </c>
      <c r="I1093" s="34" t="str">
        <f>IFERROR(VLOOKUP(G1093,[1]배당!$A:$H,5,0),"-")</f>
        <v>스마트폰</v>
      </c>
    </row>
    <row r="1094" spans="1:9" x14ac:dyDescent="0.3">
      <c r="A1094" s="7">
        <v>35890</v>
      </c>
      <c r="B1094" s="5" t="s">
        <v>1106</v>
      </c>
      <c r="C1094" s="6">
        <v>2573.8547183999999</v>
      </c>
      <c r="G1094" s="14">
        <v>33920</v>
      </c>
      <c r="H1094" s="15" t="s">
        <v>847</v>
      </c>
      <c r="I1094" s="34" t="str">
        <f>IFERROR(VLOOKUP(G1094,[1]배당!$A:$H,5,0),"-")</f>
        <v>음식료</v>
      </c>
    </row>
    <row r="1095" spans="1:9" ht="27" x14ac:dyDescent="0.3">
      <c r="A1095" s="7">
        <v>357550</v>
      </c>
      <c r="B1095" s="5" t="s">
        <v>1107</v>
      </c>
      <c r="C1095" s="6">
        <v>1325.5650000000001</v>
      </c>
      <c r="G1095" s="14">
        <v>36120</v>
      </c>
      <c r="H1095" s="16" t="s">
        <v>213</v>
      </c>
      <c r="I1095" s="34" t="str">
        <f>IFERROR(VLOOKUP(G1095,[1]배당!$A:$H,5,0),"-")</f>
        <v>전문서비스</v>
      </c>
    </row>
    <row r="1096" spans="1:9" x14ac:dyDescent="0.3">
      <c r="A1096" s="7">
        <v>3100</v>
      </c>
      <c r="B1096" s="5" t="s">
        <v>1108</v>
      </c>
      <c r="C1096" s="6">
        <v>8976</v>
      </c>
      <c r="G1096" s="12">
        <v>4080</v>
      </c>
      <c r="H1096" s="13" t="s">
        <v>1269</v>
      </c>
      <c r="I1096" s="34" t="str">
        <f>IFERROR(VLOOKUP(G1096,[1]배당!$A:$H,5,0),"-")</f>
        <v>헬스케어</v>
      </c>
    </row>
    <row r="1097" spans="1:9" x14ac:dyDescent="0.3">
      <c r="A1097" s="7">
        <v>7610</v>
      </c>
      <c r="B1097" s="5" t="s">
        <v>1109</v>
      </c>
      <c r="C1097" s="6">
        <v>540</v>
      </c>
      <c r="G1097" s="12">
        <v>314930</v>
      </c>
      <c r="H1097" s="13" t="s">
        <v>885</v>
      </c>
      <c r="I1097" s="34" t="str">
        <f>IFERROR(VLOOKUP(G1097,[1]배당!$A:$H,5,0),"-")</f>
        <v>헬스케어</v>
      </c>
    </row>
    <row r="1098" spans="1:9" x14ac:dyDescent="0.3">
      <c r="A1098" s="7">
        <v>67370</v>
      </c>
      <c r="B1098" s="5" t="s">
        <v>1110</v>
      </c>
      <c r="C1098" s="6">
        <v>1422.2156024999999</v>
      </c>
      <c r="G1098" s="14">
        <v>100840</v>
      </c>
      <c r="H1098" s="15" t="s">
        <v>258</v>
      </c>
      <c r="I1098" s="34" t="str">
        <f>IFERROR(VLOOKUP(G1098,[1]배당!$A:$H,5,0),"-")</f>
        <v>에너지</v>
      </c>
    </row>
    <row r="1099" spans="1:9" x14ac:dyDescent="0.3">
      <c r="A1099" s="7">
        <v>171090</v>
      </c>
      <c r="B1099" s="5" t="s">
        <v>1111</v>
      </c>
      <c r="C1099" s="6">
        <v>1836.2780435</v>
      </c>
      <c r="G1099" s="12">
        <v>148150</v>
      </c>
      <c r="H1099" s="13" t="s">
        <v>1129</v>
      </c>
      <c r="I1099" s="34" t="str">
        <f>IFERROR(VLOOKUP(G1099,[1]배당!$A:$H,5,0),"-")</f>
        <v>디스플레이</v>
      </c>
    </row>
    <row r="1100" spans="1:9" x14ac:dyDescent="0.3">
      <c r="A1100" s="7">
        <v>136490</v>
      </c>
      <c r="B1100" s="5" t="s">
        <v>1112</v>
      </c>
      <c r="C1100" s="6">
        <v>2149.6762015999998</v>
      </c>
      <c r="G1100" s="14">
        <v>337930</v>
      </c>
      <c r="H1100" s="15" t="s">
        <v>935</v>
      </c>
      <c r="I1100" s="34" t="str">
        <f>IFERROR(VLOOKUP(G1100,[1]배당!$A:$H,5,0),"-")</f>
        <v>패션</v>
      </c>
    </row>
    <row r="1101" spans="1:9" x14ac:dyDescent="0.3">
      <c r="A1101" s="7">
        <v>86710</v>
      </c>
      <c r="B1101" s="5" t="s">
        <v>1113</v>
      </c>
      <c r="C1101" s="6">
        <v>842.02632000000006</v>
      </c>
      <c r="G1101" s="14">
        <v>13570</v>
      </c>
      <c r="H1101" s="15" t="s">
        <v>695</v>
      </c>
      <c r="I1101" s="34" t="str">
        <f>IFERROR(VLOOKUP(G1101,[1]배당!$A:$H,5,0),"-")</f>
        <v>기계</v>
      </c>
    </row>
    <row r="1102" spans="1:9" x14ac:dyDescent="0.3">
      <c r="A1102" s="7">
        <v>14620</v>
      </c>
      <c r="B1102" s="5" t="s">
        <v>1114</v>
      </c>
      <c r="C1102" s="6">
        <v>3703.7</v>
      </c>
      <c r="G1102" s="14">
        <v>183490</v>
      </c>
      <c r="H1102" s="15" t="s">
        <v>1563</v>
      </c>
      <c r="I1102" s="34" t="str">
        <f>IFERROR(VLOOKUP(G1102,[1]배당!$A:$H,5,0),"-")</f>
        <v>헬스케어</v>
      </c>
    </row>
    <row r="1103" spans="1:9" x14ac:dyDescent="0.3">
      <c r="A1103" s="7">
        <v>37350</v>
      </c>
      <c r="B1103" s="5" t="s">
        <v>1115</v>
      </c>
      <c r="C1103" s="6">
        <v>674.49199999999996</v>
      </c>
      <c r="G1103" s="14">
        <v>288620</v>
      </c>
      <c r="H1103" s="15" t="s">
        <v>1475</v>
      </c>
      <c r="I1103" s="34" t="str">
        <f>IFERROR(VLOOKUP(G1103,[1]배당!$A:$H,5,0),"-")</f>
        <v>에너지</v>
      </c>
    </row>
    <row r="1104" spans="1:9" x14ac:dyDescent="0.3">
      <c r="A1104" s="7">
        <v>14910</v>
      </c>
      <c r="B1104" s="5" t="s">
        <v>1116</v>
      </c>
      <c r="C1104" s="6">
        <v>301.07194064999999</v>
      </c>
      <c r="G1104" s="12">
        <v>203650</v>
      </c>
      <c r="H1104" s="13" t="s">
        <v>669</v>
      </c>
      <c r="I1104" s="34" t="str">
        <f>IFERROR(VLOOKUP(G1104,[1]배당!$A:$H,5,0),"-")</f>
        <v>보안</v>
      </c>
    </row>
    <row r="1105" spans="1:9" x14ac:dyDescent="0.3">
      <c r="A1105" s="7">
        <v>14915</v>
      </c>
      <c r="B1105" s="5" t="s">
        <v>1117</v>
      </c>
      <c r="C1105" s="6">
        <v>45.66</v>
      </c>
      <c r="G1105" s="12">
        <v>306620</v>
      </c>
      <c r="H1105" s="13" t="s">
        <v>422</v>
      </c>
      <c r="I1105" s="34" t="str">
        <f>IFERROR(VLOOKUP(G1105,[1]배당!$A:$H,5,0),"-")</f>
        <v>반도체</v>
      </c>
    </row>
    <row r="1106" spans="1:9" x14ac:dyDescent="0.3">
      <c r="A1106" s="7">
        <v>3080</v>
      </c>
      <c r="B1106" s="5" t="s">
        <v>1118</v>
      </c>
      <c r="C1106" s="6">
        <v>623.62300000000005</v>
      </c>
      <c r="G1106" s="14">
        <v>54050</v>
      </c>
      <c r="H1106" s="15" t="s">
        <v>458</v>
      </c>
      <c r="I1106" s="34" t="str">
        <f>IFERROR(VLOOKUP(G1106,[1]배당!$A:$H,5,0),"-")</f>
        <v>농업</v>
      </c>
    </row>
    <row r="1107" spans="1:9" x14ac:dyDescent="0.3">
      <c r="A1107" s="7">
        <v>4980</v>
      </c>
      <c r="B1107" s="5" t="s">
        <v>1119</v>
      </c>
      <c r="C1107" s="6">
        <v>2218.7046065</v>
      </c>
      <c r="G1107" s="14">
        <v>18120</v>
      </c>
      <c r="H1107" s="15" t="s">
        <v>2048</v>
      </c>
      <c r="I1107" s="34" t="str">
        <f>IFERROR(VLOOKUP(G1107,[1]배당!$A:$H,5,0),"-")</f>
        <v>음식료</v>
      </c>
    </row>
    <row r="1108" spans="1:9" x14ac:dyDescent="0.3">
      <c r="A1108" s="7">
        <v>4985</v>
      </c>
      <c r="B1108" s="5" t="s">
        <v>1120</v>
      </c>
      <c r="C1108" s="6">
        <v>92.3234475</v>
      </c>
      <c r="G1108" s="12">
        <v>7210</v>
      </c>
      <c r="H1108" s="13" t="s">
        <v>915</v>
      </c>
      <c r="I1108" s="34" t="str">
        <f>IFERROR(VLOOKUP(G1108,[1]배당!$A:$H,5,0),"-")</f>
        <v>건설</v>
      </c>
    </row>
    <row r="1109" spans="1:9" x14ac:dyDescent="0.3">
      <c r="A1109" s="7">
        <v>11300</v>
      </c>
      <c r="B1109" s="5" t="s">
        <v>1121</v>
      </c>
      <c r="C1109" s="6">
        <v>540.14967000000001</v>
      </c>
      <c r="G1109" s="14">
        <v>353810</v>
      </c>
      <c r="H1109" s="15" t="s">
        <v>1870</v>
      </c>
      <c r="I1109" s="34" t="str">
        <f>IFERROR(VLOOKUP(G1109,[1]배당!$A:$H,5,0),"-")</f>
        <v>음식료</v>
      </c>
    </row>
    <row r="1110" spans="1:9" x14ac:dyDescent="0.3">
      <c r="A1110" s="7">
        <v>81580</v>
      </c>
      <c r="B1110" s="5" t="s">
        <v>1122</v>
      </c>
      <c r="C1110" s="6">
        <v>376.84787490000002</v>
      </c>
      <c r="G1110" s="12">
        <v>159580</v>
      </c>
      <c r="H1110" s="13" t="s">
        <v>1962</v>
      </c>
      <c r="I1110" s="34" t="str">
        <f>IFERROR(VLOOKUP(G1110,[1]배당!$A:$H,5,0),"-")</f>
        <v>패션</v>
      </c>
    </row>
    <row r="1111" spans="1:9" x14ac:dyDescent="0.3">
      <c r="A1111" s="7">
        <v>45300</v>
      </c>
      <c r="B1111" s="5" t="s">
        <v>1123</v>
      </c>
      <c r="C1111" s="6">
        <v>374.24052189999998</v>
      </c>
      <c r="G1111" s="12">
        <v>109740</v>
      </c>
      <c r="H1111" s="13" t="s">
        <v>688</v>
      </c>
      <c r="I1111" s="34" t="str">
        <f>IFERROR(VLOOKUP(G1111,[1]배당!$A:$H,5,0),"-")</f>
        <v>디스플레이</v>
      </c>
    </row>
    <row r="1112" spans="1:9" x14ac:dyDescent="0.3">
      <c r="A1112" s="7">
        <v>15750</v>
      </c>
      <c r="B1112" s="5" t="s">
        <v>1124</v>
      </c>
      <c r="C1112" s="6">
        <v>3820</v>
      </c>
      <c r="G1112" s="14">
        <v>41930</v>
      </c>
      <c r="H1112" s="15" t="s">
        <v>625</v>
      </c>
      <c r="I1112" s="34" t="str">
        <f>IFERROR(VLOOKUP(G1112,[1]배당!$A:$H,5,0),"-")</f>
        <v>자동차</v>
      </c>
    </row>
    <row r="1113" spans="1:9" x14ac:dyDescent="0.3">
      <c r="A1113" s="7">
        <v>365340</v>
      </c>
      <c r="B1113" s="5" t="s">
        <v>1125</v>
      </c>
      <c r="C1113" s="6">
        <v>11834.420128</v>
      </c>
      <c r="G1113" s="12">
        <v>57680</v>
      </c>
      <c r="H1113" s="13" t="s">
        <v>2290</v>
      </c>
      <c r="I1113" s="34" t="str">
        <f>IFERROR(VLOOKUP(G1113,[1]배당!$A:$H,5,0),"-")</f>
        <v>인터넷</v>
      </c>
    </row>
    <row r="1114" spans="1:9" x14ac:dyDescent="0.3">
      <c r="A1114" s="7">
        <v>180</v>
      </c>
      <c r="B1114" s="5" t="s">
        <v>1126</v>
      </c>
      <c r="C1114" s="6">
        <v>1464.7836</v>
      </c>
      <c r="G1114" s="12">
        <v>4150</v>
      </c>
      <c r="H1114" s="13" t="s">
        <v>2545</v>
      </c>
      <c r="I1114" s="34" t="str">
        <f>IFERROR(VLOOKUP(G1114,[1]배당!$A:$H,5,0),"-")</f>
        <v>지주사</v>
      </c>
    </row>
    <row r="1115" spans="1:9" x14ac:dyDescent="0.3">
      <c r="A1115" s="7">
        <v>80470</v>
      </c>
      <c r="B1115" s="5" t="s">
        <v>1127</v>
      </c>
      <c r="C1115" s="6">
        <v>494.21</v>
      </c>
      <c r="G1115" s="12">
        <v>79940</v>
      </c>
      <c r="H1115" s="13" t="s">
        <v>286</v>
      </c>
      <c r="I1115" s="34" t="str">
        <f>IFERROR(VLOOKUP(G1115,[1]배당!$A:$H,5,0),"-")</f>
        <v>인터넷</v>
      </c>
    </row>
    <row r="1116" spans="1:9" x14ac:dyDescent="0.3">
      <c r="A1116" s="7">
        <v>43260</v>
      </c>
      <c r="B1116" s="5" t="s">
        <v>1128</v>
      </c>
      <c r="C1116" s="6">
        <v>632.85380039999995</v>
      </c>
      <c r="G1116" s="14">
        <v>36710</v>
      </c>
      <c r="H1116" s="15" t="s">
        <v>1273</v>
      </c>
      <c r="I1116" s="34" t="str">
        <f>IFERROR(VLOOKUP(G1116,[1]배당!$A:$H,5,0),"-")</f>
        <v>지주사</v>
      </c>
    </row>
    <row r="1117" spans="1:9" x14ac:dyDescent="0.3">
      <c r="A1117" s="7">
        <v>148150</v>
      </c>
      <c r="B1117" s="5" t="s">
        <v>1129</v>
      </c>
      <c r="C1117" s="6">
        <v>1414.1137200000001</v>
      </c>
      <c r="G1117" s="14">
        <v>67370</v>
      </c>
      <c r="H1117" s="15" t="s">
        <v>1110</v>
      </c>
      <c r="I1117" s="34" t="str">
        <f>IFERROR(VLOOKUP(G1117,[1]배당!$A:$H,5,0),"-")</f>
        <v>헬스케어</v>
      </c>
    </row>
    <row r="1118" spans="1:9" x14ac:dyDescent="0.3">
      <c r="A1118" s="7">
        <v>2420</v>
      </c>
      <c r="B1118" s="5" t="s">
        <v>1130</v>
      </c>
      <c r="C1118" s="6">
        <v>402.8085628</v>
      </c>
      <c r="G1118" s="12">
        <v>214260</v>
      </c>
      <c r="H1118" s="13" t="s">
        <v>722</v>
      </c>
      <c r="I1118" s="34" t="str">
        <f>IFERROR(VLOOKUP(G1118,[1]배당!$A:$H,5,0),"-")</f>
        <v>헬스케어</v>
      </c>
    </row>
    <row r="1119" spans="1:9" x14ac:dyDescent="0.3">
      <c r="A1119" s="7">
        <v>53060</v>
      </c>
      <c r="B1119" s="5" t="s">
        <v>1131</v>
      </c>
      <c r="C1119" s="6">
        <v>237.4424952</v>
      </c>
      <c r="G1119" s="14">
        <v>64820</v>
      </c>
      <c r="H1119" s="15" t="s">
        <v>2126</v>
      </c>
      <c r="I1119" s="34" t="str">
        <f>IFERROR(VLOOKUP(G1119,[1]배당!$A:$H,5,0),"-")</f>
        <v>조선</v>
      </c>
    </row>
    <row r="1120" spans="1:9" x14ac:dyDescent="0.3">
      <c r="A1120" s="7">
        <v>340440</v>
      </c>
      <c r="B1120" s="5" t="s">
        <v>1132</v>
      </c>
      <c r="C1120" s="6">
        <v>598.78348040000003</v>
      </c>
      <c r="G1120" s="12">
        <v>357580</v>
      </c>
      <c r="H1120" s="13" t="s">
        <v>1325</v>
      </c>
      <c r="I1120" s="34" t="str">
        <f>IFERROR(VLOOKUP(G1120,[1]배당!$A:$H,5,0),"-")</f>
        <v>스마트폰</v>
      </c>
    </row>
    <row r="1121" spans="1:9" x14ac:dyDescent="0.3">
      <c r="A1121" s="7">
        <v>17510</v>
      </c>
      <c r="B1121" s="5" t="s">
        <v>1133</v>
      </c>
      <c r="C1121" s="6">
        <v>433.74869999999999</v>
      </c>
      <c r="G1121" s="14">
        <v>9070</v>
      </c>
      <c r="H1121" s="15" t="s">
        <v>127</v>
      </c>
      <c r="I1121" s="34" t="str">
        <f>IFERROR(VLOOKUP(G1121,[1]배당!$A:$H,5,0),"-")</f>
        <v>운송</v>
      </c>
    </row>
    <row r="1122" spans="1:9" x14ac:dyDescent="0.3">
      <c r="A1122" s="7">
        <v>4360</v>
      </c>
      <c r="B1122" s="5" t="s">
        <v>1134</v>
      </c>
      <c r="C1122" s="6">
        <v>6381.5220449999997</v>
      </c>
      <c r="G1122" s="14">
        <v>27050</v>
      </c>
      <c r="H1122" s="15" t="s">
        <v>2148</v>
      </c>
      <c r="I1122" s="34" t="str">
        <f>IFERROR(VLOOKUP(G1122,[1]배당!$A:$H,5,0),"-")</f>
        <v>화장품</v>
      </c>
    </row>
    <row r="1123" spans="1:9" x14ac:dyDescent="0.3">
      <c r="A1123" s="7">
        <v>4365</v>
      </c>
      <c r="B1123" s="5" t="s">
        <v>1135</v>
      </c>
      <c r="C1123" s="6">
        <v>306.20774999999998</v>
      </c>
      <c r="G1123" s="12">
        <v>66410</v>
      </c>
      <c r="H1123" s="13" t="s">
        <v>906</v>
      </c>
      <c r="I1123" s="34" t="str">
        <f>IFERROR(VLOOKUP(G1123,[1]배당!$A:$H,5,0),"-")</f>
        <v>인터넷</v>
      </c>
    </row>
    <row r="1124" spans="1:9" x14ac:dyDescent="0.3">
      <c r="A1124" s="7">
        <v>4490</v>
      </c>
      <c r="B1124" s="5" t="s">
        <v>1136</v>
      </c>
      <c r="C1124" s="6">
        <v>5901</v>
      </c>
      <c r="G1124" s="12">
        <v>7540</v>
      </c>
      <c r="H1124" s="13" t="s">
        <v>1077</v>
      </c>
      <c r="I1124" s="34" t="str">
        <f>IFERROR(VLOOKUP(G1124,[1]배당!$A:$H,5,0),"-")</f>
        <v>지주사</v>
      </c>
    </row>
    <row r="1125" spans="1:9" x14ac:dyDescent="0.3">
      <c r="A1125" s="7">
        <v>11560</v>
      </c>
      <c r="B1125" s="5" t="s">
        <v>1137</v>
      </c>
      <c r="C1125" s="6">
        <v>776.06100000000004</v>
      </c>
      <c r="G1125" s="12">
        <v>46210</v>
      </c>
      <c r="H1125" s="13" t="s">
        <v>2314</v>
      </c>
      <c r="I1125" s="34" t="str">
        <f>IFERROR(VLOOKUP(G1125,[1]배당!$A:$H,5,0),"-")</f>
        <v>헬스케어</v>
      </c>
    </row>
    <row r="1126" spans="1:9" x14ac:dyDescent="0.3">
      <c r="A1126" s="7">
        <v>396300</v>
      </c>
      <c r="B1126" s="5" t="s">
        <v>1138</v>
      </c>
      <c r="C1126" s="6">
        <v>1145.670875</v>
      </c>
      <c r="G1126" s="14">
        <v>86670</v>
      </c>
      <c r="H1126" s="15" t="s">
        <v>963</v>
      </c>
      <c r="I1126" s="34" t="str">
        <f>IFERROR(VLOOKUP(G1126,[1]배당!$A:$H,5,0),"-")</f>
        <v>기계</v>
      </c>
    </row>
    <row r="1127" spans="1:9" x14ac:dyDescent="0.3">
      <c r="A1127" s="7">
        <v>1430</v>
      </c>
      <c r="B1127" s="5" t="s">
        <v>1139</v>
      </c>
      <c r="C1127" s="6">
        <v>5522.7663259999999</v>
      </c>
      <c r="G1127" s="14">
        <v>37460</v>
      </c>
      <c r="H1127" s="15" t="s">
        <v>1047</v>
      </c>
      <c r="I1127" s="34" t="str">
        <f>IFERROR(VLOOKUP(G1127,[1]배당!$A:$H,5,0),"-")</f>
        <v>통신</v>
      </c>
    </row>
    <row r="1128" spans="1:9" x14ac:dyDescent="0.3">
      <c r="A1128" s="7">
        <v>306200</v>
      </c>
      <c r="B1128" s="5" t="s">
        <v>1140</v>
      </c>
      <c r="C1128" s="6">
        <v>3587.9195</v>
      </c>
      <c r="G1128" s="12">
        <v>94360</v>
      </c>
      <c r="H1128" s="13" t="s">
        <v>2080</v>
      </c>
      <c r="I1128" s="34" t="str">
        <f>IFERROR(VLOOKUP(G1128,[1]배당!$A:$H,5,0),"-")</f>
        <v>반도체</v>
      </c>
    </row>
    <row r="1129" spans="1:9" x14ac:dyDescent="0.3">
      <c r="A1129" s="7">
        <v>3030</v>
      </c>
      <c r="B1129" s="5" t="s">
        <v>1141</v>
      </c>
      <c r="C1129" s="6">
        <v>6067.527505</v>
      </c>
      <c r="G1129" s="12">
        <v>308080</v>
      </c>
      <c r="H1129" s="13" t="s">
        <v>897</v>
      </c>
      <c r="I1129" s="34" t="str">
        <f>IFERROR(VLOOKUP(G1129,[1]배당!$A:$H,5,0),"-")</f>
        <v>헬스케어</v>
      </c>
    </row>
    <row r="1130" spans="1:9" x14ac:dyDescent="0.3">
      <c r="A1130" s="7">
        <v>19440</v>
      </c>
      <c r="B1130" s="5" t="s">
        <v>1142</v>
      </c>
      <c r="C1130" s="6">
        <v>1414.05</v>
      </c>
      <c r="G1130" s="14">
        <v>210540</v>
      </c>
      <c r="H1130" s="15" t="s">
        <v>698</v>
      </c>
      <c r="I1130" s="34" t="str">
        <f>IFERROR(VLOOKUP(G1130,[1]배당!$A:$H,5,0),"-")</f>
        <v>기계</v>
      </c>
    </row>
    <row r="1131" spans="1:9" x14ac:dyDescent="0.3">
      <c r="A1131" s="7">
        <v>58650</v>
      </c>
      <c r="B1131" s="5" t="s">
        <v>1143</v>
      </c>
      <c r="C1131" s="6">
        <v>4100</v>
      </c>
      <c r="G1131" s="14">
        <v>215100</v>
      </c>
      <c r="H1131" s="15" t="s">
        <v>739</v>
      </c>
      <c r="I1131" s="34" t="str">
        <f>IFERROR(VLOOKUP(G1131,[1]배당!$A:$H,5,0),"-")</f>
        <v>교육</v>
      </c>
    </row>
    <row r="1132" spans="1:9" ht="27" x14ac:dyDescent="0.3">
      <c r="A1132" s="7">
        <v>13000</v>
      </c>
      <c r="B1132" s="5" t="s">
        <v>1144</v>
      </c>
      <c r="C1132" s="6">
        <v>450.6689867</v>
      </c>
      <c r="G1132" s="14">
        <v>860</v>
      </c>
      <c r="H1132" s="16" t="s">
        <v>291</v>
      </c>
      <c r="I1132" s="34" t="str">
        <f>IFERROR(VLOOKUP(G1132,[1]배당!$A:$H,5,0),"-")</f>
        <v>기초소재</v>
      </c>
    </row>
    <row r="1133" spans="1:9" x14ac:dyDescent="0.3">
      <c r="A1133" s="7">
        <v>100700</v>
      </c>
      <c r="B1133" s="5" t="s">
        <v>1145</v>
      </c>
      <c r="C1133" s="6">
        <v>1224.21</v>
      </c>
      <c r="G1133" s="14">
        <v>93190</v>
      </c>
      <c r="H1133" s="16" t="s">
        <v>976</v>
      </c>
      <c r="I1133" s="34" t="str">
        <f>IFERROR(VLOOKUP(G1133,[1]배당!$A:$H,5,0),"-")</f>
        <v>전자제품</v>
      </c>
    </row>
    <row r="1134" spans="1:9" x14ac:dyDescent="0.3">
      <c r="A1134" s="7">
        <v>24830</v>
      </c>
      <c r="B1134" s="5" t="s">
        <v>1146</v>
      </c>
      <c r="C1134" s="6">
        <v>671.34</v>
      </c>
      <c r="G1134" s="12">
        <v>65680</v>
      </c>
      <c r="H1134" s="13" t="s">
        <v>1695</v>
      </c>
      <c r="I1134" s="34" t="str">
        <f>IFERROR(VLOOKUP(G1134,[1]배당!$A:$H,5,0),"-")</f>
        <v>스마트폰</v>
      </c>
    </row>
    <row r="1135" spans="1:9" x14ac:dyDescent="0.3">
      <c r="A1135" s="7">
        <v>91090</v>
      </c>
      <c r="B1135" s="5" t="s">
        <v>1147</v>
      </c>
      <c r="C1135" s="6">
        <v>1183.2262585000001</v>
      </c>
      <c r="G1135" s="14">
        <v>3160</v>
      </c>
      <c r="H1135" s="15" t="s">
        <v>678</v>
      </c>
      <c r="I1135" s="34" t="str">
        <f>IFERROR(VLOOKUP(G1135,[1]배당!$A:$H,5,0),"-")</f>
        <v>반도체</v>
      </c>
    </row>
    <row r="1136" spans="1:9" x14ac:dyDescent="0.3">
      <c r="A1136" s="7">
        <v>21820</v>
      </c>
      <c r="B1136" s="5" t="s">
        <v>1148</v>
      </c>
      <c r="C1136" s="6">
        <v>624</v>
      </c>
      <c r="G1136" s="14">
        <v>36010</v>
      </c>
      <c r="H1136" s="15" t="s">
        <v>1331</v>
      </c>
      <c r="I1136" s="34" t="str">
        <f>IFERROR(VLOOKUP(G1136,[1]배당!$A:$H,5,0),"-")</f>
        <v>전자제품</v>
      </c>
    </row>
    <row r="1137" spans="1:9" x14ac:dyDescent="0.3">
      <c r="A1137" s="7">
        <v>67830</v>
      </c>
      <c r="B1137" s="5" t="s">
        <v>1149</v>
      </c>
      <c r="C1137" s="6">
        <v>997.29374849999999</v>
      </c>
      <c r="G1137" s="14">
        <v>119830</v>
      </c>
      <c r="H1137" s="15" t="s">
        <v>1372</v>
      </c>
      <c r="I1137" s="34" t="str">
        <f>IFERROR(VLOOKUP(G1137,[1]배당!$A:$H,5,0),"-")</f>
        <v>반도체</v>
      </c>
    </row>
    <row r="1138" spans="1:9" x14ac:dyDescent="0.3">
      <c r="A1138" s="7">
        <v>33530</v>
      </c>
      <c r="B1138" s="5" t="s">
        <v>1150</v>
      </c>
      <c r="C1138" s="6">
        <v>1463.3825486000001</v>
      </c>
      <c r="G1138" s="12">
        <v>300080</v>
      </c>
      <c r="H1138" s="13" t="s">
        <v>2405</v>
      </c>
      <c r="I1138" s="34" t="str">
        <f>IFERROR(VLOOKUP(G1138,[1]배당!$A:$H,5,0),"-")</f>
        <v>인터넷</v>
      </c>
    </row>
    <row r="1139" spans="1:9" x14ac:dyDescent="0.3">
      <c r="A1139" s="7">
        <v>258830</v>
      </c>
      <c r="B1139" s="5" t="s">
        <v>1151</v>
      </c>
      <c r="C1139" s="6">
        <v>1562.7779774999999</v>
      </c>
      <c r="G1139" s="12">
        <v>71200</v>
      </c>
      <c r="H1139" s="13" t="s">
        <v>1914</v>
      </c>
      <c r="I1139" s="34" t="str">
        <f>IFERROR(VLOOKUP(G1139,[1]배당!$A:$H,5,0),"-")</f>
        <v>헬스케어</v>
      </c>
    </row>
    <row r="1140" spans="1:9" x14ac:dyDescent="0.3">
      <c r="A1140" s="7">
        <v>36630</v>
      </c>
      <c r="B1140" s="5" t="s">
        <v>1152</v>
      </c>
      <c r="C1140" s="6">
        <v>1733.4</v>
      </c>
      <c r="G1140" s="14">
        <v>205100</v>
      </c>
      <c r="H1140" s="15" t="s">
        <v>1538</v>
      </c>
      <c r="I1140" s="34" t="str">
        <f>IFERROR(VLOOKUP(G1140,[1]배당!$A:$H,5,0),"-")</f>
        <v>인터넷</v>
      </c>
    </row>
    <row r="1141" spans="1:9" x14ac:dyDescent="0.3">
      <c r="A1141" s="7">
        <v>39310</v>
      </c>
      <c r="B1141" s="5" t="s">
        <v>1153</v>
      </c>
      <c r="C1141" s="6">
        <v>451.22950830000002</v>
      </c>
      <c r="G1141" s="14">
        <v>347890</v>
      </c>
      <c r="H1141" s="15" t="s">
        <v>1596</v>
      </c>
      <c r="I1141" s="34" t="str">
        <f>IFERROR(VLOOKUP(G1141,[1]배당!$A:$H,5,0),"-")</f>
        <v>인터넷</v>
      </c>
    </row>
    <row r="1142" spans="1:9" x14ac:dyDescent="0.3">
      <c r="A1142" s="7">
        <v>75580</v>
      </c>
      <c r="B1142" s="5" t="s">
        <v>1154</v>
      </c>
      <c r="C1142" s="6">
        <v>2859.5276368</v>
      </c>
      <c r="G1142" s="12">
        <v>26150</v>
      </c>
      <c r="H1142" s="13" t="s">
        <v>2286</v>
      </c>
      <c r="I1142" s="34" t="str">
        <f>IFERROR(VLOOKUP(G1142,[1]배당!$A:$H,5,0),"-")</f>
        <v>건설</v>
      </c>
    </row>
    <row r="1143" spans="1:9" x14ac:dyDescent="0.3">
      <c r="A1143" s="7">
        <v>67770</v>
      </c>
      <c r="B1143" s="5" t="s">
        <v>1155</v>
      </c>
      <c r="C1143" s="6">
        <v>244.34085630000001</v>
      </c>
      <c r="G1143" s="14">
        <v>104540</v>
      </c>
      <c r="H1143" s="15" t="s">
        <v>2147</v>
      </c>
      <c r="I1143" s="34" t="str">
        <f>IFERROR(VLOOKUP(G1143,[1]배당!$A:$H,5,0),"-")</f>
        <v>헬스케어</v>
      </c>
    </row>
    <row r="1144" spans="1:9" x14ac:dyDescent="0.3">
      <c r="A1144" s="7">
        <v>53450</v>
      </c>
      <c r="B1144" s="5" t="s">
        <v>1156</v>
      </c>
      <c r="C1144" s="6">
        <v>816.56272560000002</v>
      </c>
      <c r="G1144" s="14">
        <v>241790</v>
      </c>
      <c r="H1144" s="15" t="s">
        <v>1637</v>
      </c>
      <c r="I1144" s="34" t="str">
        <f>IFERROR(VLOOKUP(G1144,[1]배당!$A:$H,5,0),"-")</f>
        <v>반도체</v>
      </c>
    </row>
    <row r="1145" spans="1:9" x14ac:dyDescent="0.3">
      <c r="A1145" s="7">
        <v>222810</v>
      </c>
      <c r="B1145" s="5" t="s">
        <v>1157</v>
      </c>
      <c r="C1145" s="6">
        <v>569.62944645000005</v>
      </c>
      <c r="G1145" s="12">
        <v>363260</v>
      </c>
      <c r="H1145" s="13" t="s">
        <v>833</v>
      </c>
      <c r="I1145" s="34" t="str">
        <f>IFERROR(VLOOKUP(G1145,[1]배당!$A:$H,5,0),"-")</f>
        <v>광고</v>
      </c>
    </row>
    <row r="1146" spans="1:9" x14ac:dyDescent="0.3">
      <c r="A1146" s="7">
        <v>27970</v>
      </c>
      <c r="B1146" s="5" t="s">
        <v>1158</v>
      </c>
      <c r="C1146" s="6">
        <v>624.55851744999995</v>
      </c>
      <c r="G1146" s="14">
        <v>200350</v>
      </c>
      <c r="H1146" s="15" t="s">
        <v>725</v>
      </c>
      <c r="I1146" s="34" t="str">
        <f>IFERROR(VLOOKUP(G1146,[1]배당!$A:$H,5,0),"-")</f>
        <v>방송미디어</v>
      </c>
    </row>
    <row r="1147" spans="1:9" x14ac:dyDescent="0.3">
      <c r="A1147" s="7">
        <v>252500</v>
      </c>
      <c r="B1147" s="5" t="s">
        <v>1159</v>
      </c>
      <c r="C1147" s="6">
        <v>520.65419450000002</v>
      </c>
      <c r="G1147" s="12">
        <v>320</v>
      </c>
      <c r="H1147" s="13" t="s">
        <v>442</v>
      </c>
      <c r="I1147" s="34" t="str">
        <f>IFERROR(VLOOKUP(G1147,[1]배당!$A:$H,5,0),"-")</f>
        <v>지주사</v>
      </c>
    </row>
    <row r="1148" spans="1:9" x14ac:dyDescent="0.3">
      <c r="A1148" s="7">
        <v>347000</v>
      </c>
      <c r="B1148" s="5" t="s">
        <v>1160</v>
      </c>
      <c r="C1148" s="6">
        <v>994.274902</v>
      </c>
      <c r="G1148" s="14">
        <v>419080</v>
      </c>
      <c r="H1148" s="15" t="s">
        <v>1560</v>
      </c>
      <c r="I1148" s="34" t="str">
        <f>IFERROR(VLOOKUP(G1148,[1]배당!$A:$H,5,0),"-")</f>
        <v>전자제품</v>
      </c>
    </row>
    <row r="1149" spans="1:9" x14ac:dyDescent="0.3">
      <c r="A1149" s="7">
        <v>308170</v>
      </c>
      <c r="B1149" s="5" t="s">
        <v>1161</v>
      </c>
      <c r="C1149" s="6">
        <v>1136.52</v>
      </c>
      <c r="G1149" s="14">
        <v>171120</v>
      </c>
      <c r="H1149" s="15" t="s">
        <v>718</v>
      </c>
      <c r="I1149" s="34" t="str">
        <f>IFERROR(VLOOKUP(G1149,[1]배당!$A:$H,5,0),"-")</f>
        <v>건설</v>
      </c>
    </row>
    <row r="1150" spans="1:9" x14ac:dyDescent="0.3">
      <c r="A1150" s="7">
        <v>12600</v>
      </c>
      <c r="B1150" s="5" t="s">
        <v>1162</v>
      </c>
      <c r="C1150" s="6">
        <v>451.59499049999999</v>
      </c>
      <c r="G1150" s="14">
        <v>84730</v>
      </c>
      <c r="H1150" s="15" t="s">
        <v>2313</v>
      </c>
      <c r="I1150" s="34" t="str">
        <f>IFERROR(VLOOKUP(G1150,[1]배당!$A:$H,5,0),"-")</f>
        <v>자동차</v>
      </c>
    </row>
    <row r="1151" spans="1:9" x14ac:dyDescent="0.3">
      <c r="A1151" s="7">
        <v>331920</v>
      </c>
      <c r="B1151" s="5" t="s">
        <v>1163</v>
      </c>
      <c r="C1151" s="6">
        <v>459.64153240000002</v>
      </c>
      <c r="G1151" s="12">
        <v>290550</v>
      </c>
      <c r="H1151" s="13" t="s">
        <v>708</v>
      </c>
      <c r="I1151" s="34" t="str">
        <f>IFERROR(VLOOKUP(G1151,[1]배당!$A:$H,5,0),"-")</f>
        <v>PCB</v>
      </c>
    </row>
    <row r="1152" spans="1:9" x14ac:dyDescent="0.3">
      <c r="A1152" s="7">
        <v>49180</v>
      </c>
      <c r="B1152" s="5" t="s">
        <v>1164</v>
      </c>
      <c r="C1152" s="6">
        <v>1913.2629053999999</v>
      </c>
      <c r="G1152" s="14">
        <v>2700</v>
      </c>
      <c r="H1152" s="15" t="s">
        <v>1253</v>
      </c>
      <c r="I1152" s="34" t="str">
        <f>IFERROR(VLOOKUP(G1152,[1]배당!$A:$H,5,0),"-")</f>
        <v>전자제품</v>
      </c>
    </row>
    <row r="1153" spans="1:9" x14ac:dyDescent="0.3">
      <c r="A1153" s="7">
        <v>299660</v>
      </c>
      <c r="B1153" s="5" t="s">
        <v>1165</v>
      </c>
      <c r="C1153" s="6">
        <v>1123.9526760000001</v>
      </c>
      <c r="G1153" s="12">
        <v>214430</v>
      </c>
      <c r="H1153" s="13" t="s">
        <v>1353</v>
      </c>
      <c r="I1153" s="34" t="str">
        <f>IFERROR(VLOOKUP(G1153,[1]배당!$A:$H,5,0),"-")</f>
        <v>방산</v>
      </c>
    </row>
    <row r="1154" spans="1:9" x14ac:dyDescent="0.3">
      <c r="A1154" s="7">
        <v>268600</v>
      </c>
      <c r="B1154" s="5" t="s">
        <v>1166</v>
      </c>
      <c r="C1154" s="6">
        <v>3837.0085195000001</v>
      </c>
      <c r="G1154" s="14">
        <v>261780</v>
      </c>
      <c r="H1154" s="15" t="s">
        <v>2066</v>
      </c>
      <c r="I1154" s="34" t="str">
        <f>IFERROR(VLOOKUP(G1154,[1]배당!$A:$H,5,0),"-")</f>
        <v>헬스케어</v>
      </c>
    </row>
    <row r="1155" spans="1:9" x14ac:dyDescent="0.3">
      <c r="A1155" s="7">
        <v>108860</v>
      </c>
      <c r="B1155" s="5" t="s">
        <v>1167</v>
      </c>
      <c r="C1155" s="6">
        <v>1454.1627960000001</v>
      </c>
      <c r="G1155" s="14">
        <v>92200</v>
      </c>
      <c r="H1155" s="15" t="s">
        <v>679</v>
      </c>
      <c r="I1155" s="34" t="str">
        <f>IFERROR(VLOOKUP(G1155,[1]배당!$A:$H,5,0),"-")</f>
        <v>자동차</v>
      </c>
    </row>
    <row r="1156" spans="1:9" x14ac:dyDescent="0.3">
      <c r="A1156" s="7">
        <v>208370</v>
      </c>
      <c r="B1156" s="5" t="s">
        <v>1168</v>
      </c>
      <c r="C1156" s="6">
        <v>431.44322360000001</v>
      </c>
      <c r="G1156" s="12">
        <v>123690</v>
      </c>
      <c r="H1156" s="13" t="s">
        <v>2519</v>
      </c>
      <c r="I1156" s="34" t="str">
        <f>IFERROR(VLOOKUP(G1156,[1]배당!$A:$H,5,0),"-")</f>
        <v>화장품</v>
      </c>
    </row>
    <row r="1157" spans="1:9" x14ac:dyDescent="0.3">
      <c r="A1157" s="7">
        <v>258250</v>
      </c>
      <c r="B1157" s="5" t="s">
        <v>1169</v>
      </c>
      <c r="C1157" s="6">
        <v>190.36337705</v>
      </c>
      <c r="G1157" s="12">
        <v>4090</v>
      </c>
      <c r="H1157" s="13" t="s">
        <v>2481</v>
      </c>
      <c r="I1157" s="34" t="str">
        <f>IFERROR(VLOOKUP(G1157,[1]배당!$A:$H,5,0),"-")</f>
        <v>기초소재</v>
      </c>
    </row>
    <row r="1158" spans="1:9" x14ac:dyDescent="0.3">
      <c r="A1158" s="7">
        <v>68270</v>
      </c>
      <c r="B1158" s="5" t="s">
        <v>1170</v>
      </c>
      <c r="C1158" s="6">
        <v>223880.28390000001</v>
      </c>
      <c r="G1158" s="14">
        <v>63160</v>
      </c>
      <c r="H1158" s="15" t="s">
        <v>2012</v>
      </c>
      <c r="I1158" s="34" t="str">
        <f>IFERROR(VLOOKUP(G1158,[1]배당!$A:$H,5,0),"-")</f>
        <v>헬스케어</v>
      </c>
    </row>
    <row r="1159" spans="1:9" x14ac:dyDescent="0.3">
      <c r="A1159" s="7">
        <v>68760</v>
      </c>
      <c r="B1159" s="5" t="s">
        <v>1171</v>
      </c>
      <c r="C1159" s="6">
        <v>24355.475203999998</v>
      </c>
      <c r="G1159" s="14">
        <v>54800</v>
      </c>
      <c r="H1159" s="15" t="s">
        <v>1347</v>
      </c>
      <c r="I1159" s="34" t="str">
        <f>IFERROR(VLOOKUP(G1159,[1]배당!$A:$H,5,0),"-")</f>
        <v>지주사</v>
      </c>
    </row>
    <row r="1160" spans="1:9" x14ac:dyDescent="0.3">
      <c r="A1160" s="7">
        <v>91990</v>
      </c>
      <c r="B1160" s="5" t="s">
        <v>1172</v>
      </c>
      <c r="C1160" s="6">
        <v>89406.911930000002</v>
      </c>
      <c r="G1160" s="12">
        <v>122640</v>
      </c>
      <c r="H1160" s="13" t="s">
        <v>1620</v>
      </c>
      <c r="I1160" s="34" t="str">
        <f>IFERROR(VLOOKUP(G1160,[1]배당!$A:$H,5,0),"-")</f>
        <v>디스플레이</v>
      </c>
    </row>
    <row r="1161" spans="1:9" x14ac:dyDescent="0.3">
      <c r="A1161" s="7">
        <v>68940</v>
      </c>
      <c r="B1161" s="5" t="s">
        <v>1173</v>
      </c>
      <c r="C1161" s="6">
        <v>508.86594009999999</v>
      </c>
      <c r="G1161" s="12">
        <v>39340</v>
      </c>
      <c r="H1161" s="13" t="s">
        <v>2471</v>
      </c>
      <c r="I1161" s="34" t="str">
        <f>IFERROR(VLOOKUP(G1161,[1]배당!$A:$H,5,0),"-")</f>
        <v>인터넷</v>
      </c>
    </row>
    <row r="1162" spans="1:9" x14ac:dyDescent="0.3">
      <c r="A1162" s="7">
        <v>60230</v>
      </c>
      <c r="B1162" s="5" t="s">
        <v>1174</v>
      </c>
      <c r="C1162" s="6">
        <v>661.67903490000003</v>
      </c>
      <c r="G1162" s="12">
        <v>180</v>
      </c>
      <c r="H1162" s="13" t="s">
        <v>1126</v>
      </c>
      <c r="I1162" s="34" t="str">
        <f>IFERROR(VLOOKUP(G1162,[1]배당!$A:$H,5,0),"-")</f>
        <v>건설</v>
      </c>
    </row>
    <row r="1163" spans="1:9" x14ac:dyDescent="0.3">
      <c r="A1163" s="7">
        <v>290690</v>
      </c>
      <c r="B1163" s="5" t="s">
        <v>1175</v>
      </c>
      <c r="C1163" s="6">
        <v>501.1903701</v>
      </c>
      <c r="G1163" s="14">
        <v>50110</v>
      </c>
      <c r="H1163" s="15" t="s">
        <v>2092</v>
      </c>
      <c r="I1163" s="34" t="str">
        <f>IFERROR(VLOOKUP(G1163,[1]배당!$A:$H,5,0),"-")</f>
        <v>스마트폰</v>
      </c>
    </row>
    <row r="1164" spans="1:9" x14ac:dyDescent="0.3">
      <c r="A1164" s="7">
        <v>950200</v>
      </c>
      <c r="B1164" s="5" t="s">
        <v>1176</v>
      </c>
      <c r="C1164" s="6">
        <v>1467.2660492</v>
      </c>
      <c r="G1164" s="14">
        <v>122350</v>
      </c>
      <c r="H1164" s="15" t="s">
        <v>990</v>
      </c>
      <c r="I1164" s="34" t="str">
        <f>IFERROR(VLOOKUP(G1164,[1]배당!$A:$H,5,0),"-")</f>
        <v>자동차</v>
      </c>
    </row>
    <row r="1165" spans="1:9" x14ac:dyDescent="0.3">
      <c r="A1165" s="7">
        <v>32680</v>
      </c>
      <c r="B1165" s="5" t="s">
        <v>1177</v>
      </c>
      <c r="C1165" s="6">
        <v>552.67930835000004</v>
      </c>
      <c r="G1165" s="12">
        <v>253590</v>
      </c>
      <c r="H1165" s="18" t="s">
        <v>413</v>
      </c>
      <c r="I1165" s="34" t="str">
        <f>IFERROR(VLOOKUP(G1165,[1]배당!$A:$H,5,0),"-")</f>
        <v>반도체</v>
      </c>
    </row>
    <row r="1166" spans="1:9" x14ac:dyDescent="0.3">
      <c r="A1166" s="7">
        <v>32685</v>
      </c>
      <c r="B1166" s="5" t="s">
        <v>1178</v>
      </c>
      <c r="C1166" s="6">
        <v>28.214257499999999</v>
      </c>
      <c r="G1166" s="12">
        <v>3350</v>
      </c>
      <c r="H1166" s="13" t="s">
        <v>2520</v>
      </c>
      <c r="I1166" s="34" t="str">
        <f>IFERROR(VLOOKUP(G1166,[1]배당!$A:$H,5,0),"-")</f>
        <v>화장품</v>
      </c>
    </row>
    <row r="1167" spans="1:9" x14ac:dyDescent="0.3">
      <c r="A1167" s="7">
        <v>258790</v>
      </c>
      <c r="B1167" s="5" t="s">
        <v>1179</v>
      </c>
      <c r="C1167" s="6">
        <v>397.36141559999999</v>
      </c>
      <c r="G1167" s="14">
        <v>72870</v>
      </c>
      <c r="H1167" s="15" t="s">
        <v>797</v>
      </c>
      <c r="I1167" s="34" t="str">
        <f>IFERROR(VLOOKUP(G1167,[1]배당!$A:$H,5,0),"-")</f>
        <v>교육</v>
      </c>
    </row>
    <row r="1168" spans="1:9" x14ac:dyDescent="0.3">
      <c r="A1168" s="7">
        <v>66910</v>
      </c>
      <c r="B1168" s="5" t="s">
        <v>1180</v>
      </c>
      <c r="C1168" s="6">
        <v>513.71667509999997</v>
      </c>
      <c r="G1168" s="14">
        <v>140070</v>
      </c>
      <c r="H1168" s="15" t="s">
        <v>1102</v>
      </c>
      <c r="I1168" s="34" t="str">
        <f>IFERROR(VLOOKUP(G1168,[1]배당!$A:$H,5,0),"-")</f>
        <v>반도체</v>
      </c>
    </row>
    <row r="1169" spans="1:9" x14ac:dyDescent="0.3">
      <c r="A1169" s="7">
        <v>43100</v>
      </c>
      <c r="B1169" s="5" t="s">
        <v>1181</v>
      </c>
      <c r="C1169" s="6">
        <v>309.16227759999998</v>
      </c>
      <c r="G1169" s="12">
        <v>14470</v>
      </c>
      <c r="H1169" s="13" t="s">
        <v>929</v>
      </c>
      <c r="I1169" s="34" t="str">
        <f>IFERROR(VLOOKUP(G1169,[1]배당!$A:$H,5,0),"-")</f>
        <v>지주사</v>
      </c>
    </row>
    <row r="1170" spans="1:9" x14ac:dyDescent="0.3">
      <c r="A1170" s="7">
        <v>336370</v>
      </c>
      <c r="B1170" s="5" t="s">
        <v>1182</v>
      </c>
      <c r="C1170" s="6">
        <v>10849.359254999999</v>
      </c>
      <c r="G1170" s="12">
        <v>8700</v>
      </c>
      <c r="H1170" s="13" t="s">
        <v>1316</v>
      </c>
      <c r="I1170" s="34" t="str">
        <f>IFERROR(VLOOKUP(G1170,[1]배당!$A:$H,5,0),"-")</f>
        <v>전자제품</v>
      </c>
    </row>
    <row r="1171" spans="1:9" x14ac:dyDescent="0.3">
      <c r="A1171" s="5" t="s">
        <v>1183</v>
      </c>
      <c r="B1171" s="5" t="s">
        <v>1184</v>
      </c>
      <c r="C1171" s="6">
        <v>673.88095429999998</v>
      </c>
      <c r="G1171" s="12">
        <v>348340</v>
      </c>
      <c r="H1171" s="13" t="s">
        <v>462</v>
      </c>
      <c r="I1171" s="34" t="str">
        <f>IFERROR(VLOOKUP(G1171,[1]배당!$A:$H,5,0),"-")</f>
        <v>기계</v>
      </c>
    </row>
    <row r="1172" spans="1:9" x14ac:dyDescent="0.3">
      <c r="A1172" s="5" t="s">
        <v>1185</v>
      </c>
      <c r="B1172" s="5" t="s">
        <v>1186</v>
      </c>
      <c r="C1172" s="6">
        <v>187.04564999999999</v>
      </c>
      <c r="G1172" s="14">
        <v>95190</v>
      </c>
      <c r="H1172" s="15" t="s">
        <v>1861</v>
      </c>
      <c r="I1172" s="34" t="str">
        <f>IFERROR(VLOOKUP(G1172,[1]배당!$A:$H,5,0),"-")</f>
        <v>기계</v>
      </c>
    </row>
    <row r="1173" spans="1:9" x14ac:dyDescent="0.3">
      <c r="A1173" s="7">
        <v>154040</v>
      </c>
      <c r="B1173" s="5" t="s">
        <v>1187</v>
      </c>
      <c r="C1173" s="6">
        <v>338.71779199999997</v>
      </c>
      <c r="G1173" s="12">
        <v>60370</v>
      </c>
      <c r="H1173" s="13" t="s">
        <v>153</v>
      </c>
      <c r="I1173" s="34" t="str">
        <f>IFERROR(VLOOKUP(G1173,[1]배당!$A:$H,5,0),"-")</f>
        <v>통신</v>
      </c>
    </row>
    <row r="1174" spans="1:9" x14ac:dyDescent="0.3">
      <c r="A1174" s="7">
        <v>248070</v>
      </c>
      <c r="B1174" s="5" t="s">
        <v>1188</v>
      </c>
      <c r="C1174" s="6">
        <v>9176.0186085000005</v>
      </c>
      <c r="G1174" s="14">
        <v>8260</v>
      </c>
      <c r="H1174" s="15" t="s">
        <v>196</v>
      </c>
      <c r="I1174" s="34" t="str">
        <f>IFERROR(VLOOKUP(G1174,[1]배당!$A:$H,5,0),"-")</f>
        <v>기초소재</v>
      </c>
    </row>
    <row r="1175" spans="1:9" x14ac:dyDescent="0.3">
      <c r="A1175" s="7">
        <v>35610</v>
      </c>
      <c r="B1175" s="5" t="s">
        <v>1189</v>
      </c>
      <c r="C1175" s="6">
        <v>962.57909440000003</v>
      </c>
      <c r="G1175" s="12">
        <v>100700</v>
      </c>
      <c r="H1175" s="13" t="s">
        <v>1145</v>
      </c>
      <c r="I1175" s="34" t="str">
        <f>IFERROR(VLOOKUP(G1175,[1]배당!$A:$H,5,0),"-")</f>
        <v>헬스케어</v>
      </c>
    </row>
    <row r="1176" spans="1:9" x14ac:dyDescent="0.3">
      <c r="A1176" s="7">
        <v>357780</v>
      </c>
      <c r="B1176" s="5" t="s">
        <v>1190</v>
      </c>
      <c r="C1176" s="6">
        <v>16739.474031999998</v>
      </c>
      <c r="G1176" s="12">
        <v>159010</v>
      </c>
      <c r="H1176" s="13" t="s">
        <v>1340</v>
      </c>
      <c r="I1176" s="34" t="str">
        <f>IFERROR(VLOOKUP(G1176,[1]배당!$A:$H,5,0),"-")</f>
        <v>반도체</v>
      </c>
    </row>
    <row r="1177" spans="1:9" x14ac:dyDescent="0.3">
      <c r="A1177" s="7">
        <v>36830</v>
      </c>
      <c r="B1177" s="5" t="s">
        <v>1191</v>
      </c>
      <c r="C1177" s="6">
        <v>5104.7476360000001</v>
      </c>
      <c r="G1177" s="14">
        <v>256940</v>
      </c>
      <c r="H1177" s="15" t="s">
        <v>2127</v>
      </c>
      <c r="I1177" s="34" t="str">
        <f>IFERROR(VLOOKUP(G1177,[1]배당!$A:$H,5,0),"-")</f>
        <v>디스플레이</v>
      </c>
    </row>
    <row r="1178" spans="1:9" x14ac:dyDescent="0.3">
      <c r="A1178" s="7">
        <v>304100</v>
      </c>
      <c r="B1178" s="5" t="s">
        <v>1192</v>
      </c>
      <c r="C1178" s="6">
        <v>1333.518165</v>
      </c>
      <c r="G1178" s="12">
        <v>45970</v>
      </c>
      <c r="H1178" s="13" t="s">
        <v>2175</v>
      </c>
      <c r="I1178" s="34" t="str">
        <f>IFERROR(VLOOKUP(G1178,[1]배당!$A:$H,5,0),"-")</f>
        <v>반도체</v>
      </c>
    </row>
    <row r="1179" spans="1:9" x14ac:dyDescent="0.3">
      <c r="A1179" s="7">
        <v>328380</v>
      </c>
      <c r="B1179" s="5" t="s">
        <v>1193</v>
      </c>
      <c r="C1179" s="6">
        <v>358.81625250000002</v>
      </c>
      <c r="G1179" s="12">
        <v>93520</v>
      </c>
      <c r="H1179" s="13" t="s">
        <v>791</v>
      </c>
      <c r="I1179" s="34" t="str">
        <f>IFERROR(VLOOKUP(G1179,[1]배당!$A:$H,5,0),"-")</f>
        <v>반도체</v>
      </c>
    </row>
    <row r="1180" spans="1:9" x14ac:dyDescent="0.3">
      <c r="A1180" s="7">
        <v>4430</v>
      </c>
      <c r="B1180" s="5" t="s">
        <v>1194</v>
      </c>
      <c r="C1180" s="6">
        <v>4068</v>
      </c>
      <c r="G1180" s="12">
        <v>357550</v>
      </c>
      <c r="H1180" s="13" t="s">
        <v>1107</v>
      </c>
      <c r="I1180" s="34" t="str">
        <f>IFERROR(VLOOKUP(G1180,[1]배당!$A:$H,5,0),"-")</f>
        <v>기초소재</v>
      </c>
    </row>
    <row r="1181" spans="1:9" x14ac:dyDescent="0.3">
      <c r="A1181" s="7">
        <v>86980</v>
      </c>
      <c r="B1181" s="5" t="s">
        <v>1195</v>
      </c>
      <c r="C1181" s="6">
        <v>2195.4618999999998</v>
      </c>
      <c r="G1181" s="12">
        <v>5430</v>
      </c>
      <c r="H1181" s="13" t="s">
        <v>2472</v>
      </c>
      <c r="I1181" s="34" t="str">
        <f>IFERROR(VLOOKUP(G1181,[1]배당!$A:$H,5,0),"-")</f>
        <v>운송</v>
      </c>
    </row>
    <row r="1182" spans="1:9" x14ac:dyDescent="0.3">
      <c r="A1182" s="7">
        <v>50960</v>
      </c>
      <c r="B1182" s="5" t="s">
        <v>1196</v>
      </c>
      <c r="C1182" s="6">
        <v>698.72850000000005</v>
      </c>
      <c r="G1182" s="14">
        <v>8040</v>
      </c>
      <c r="H1182" s="15" t="s">
        <v>984</v>
      </c>
      <c r="I1182" s="34" t="str">
        <f>IFERROR(VLOOKUP(G1182,[1]배당!$A:$H,5,0),"-")</f>
        <v>음식료</v>
      </c>
    </row>
    <row r="1183" spans="1:9" x14ac:dyDescent="0.3">
      <c r="A1183" s="7">
        <v>126720</v>
      </c>
      <c r="B1183" s="5" t="s">
        <v>1197</v>
      </c>
      <c r="C1183" s="6">
        <v>3000.06</v>
      </c>
      <c r="G1183" s="12">
        <v>4140</v>
      </c>
      <c r="H1183" s="13" t="s">
        <v>610</v>
      </c>
      <c r="I1183" s="34" t="str">
        <f>IFERROR(VLOOKUP(G1183,[1]배당!$A:$H,5,0),"-")</f>
        <v>운송</v>
      </c>
    </row>
    <row r="1184" spans="1:9" x14ac:dyDescent="0.3">
      <c r="A1184" s="7">
        <v>17550</v>
      </c>
      <c r="B1184" s="5" t="s">
        <v>1198</v>
      </c>
      <c r="C1184" s="6">
        <v>1382.0201728</v>
      </c>
      <c r="G1184" s="12">
        <v>3650</v>
      </c>
      <c r="H1184" s="13" t="s">
        <v>871</v>
      </c>
      <c r="I1184" s="34" t="str">
        <f>IFERROR(VLOOKUP(G1184,[1]배당!$A:$H,5,0),"-")</f>
        <v>기초소재</v>
      </c>
    </row>
    <row r="1185" spans="1:9" x14ac:dyDescent="0.3">
      <c r="A1185" s="7">
        <v>253840</v>
      </c>
      <c r="B1185" s="5" t="s">
        <v>1199</v>
      </c>
      <c r="C1185" s="6">
        <v>1578.0744729999999</v>
      </c>
      <c r="G1185" s="14">
        <v>203400</v>
      </c>
      <c r="H1185" s="15" t="s">
        <v>1488</v>
      </c>
      <c r="I1185" s="34" t="str">
        <f>IFERROR(VLOOKUP(G1185,[1]배당!$A:$H,5,0),"-")</f>
        <v>헬스케어</v>
      </c>
    </row>
    <row r="1186" spans="1:9" x14ac:dyDescent="0.3">
      <c r="A1186" s="7">
        <v>185190</v>
      </c>
      <c r="B1186" s="5" t="s">
        <v>1200</v>
      </c>
      <c r="C1186" s="6">
        <v>110.40156875</v>
      </c>
      <c r="G1186" s="14">
        <v>160980</v>
      </c>
      <c r="H1186" s="15" t="s">
        <v>1274</v>
      </c>
      <c r="I1186" s="34" t="str">
        <f>IFERROR(VLOOKUP(G1186,[1]배당!$A:$H,5,0),"-")</f>
        <v>반도체</v>
      </c>
    </row>
    <row r="1187" spans="1:9" x14ac:dyDescent="0.3">
      <c r="A1187" s="7">
        <v>236200</v>
      </c>
      <c r="B1187" s="5" t="s">
        <v>1201</v>
      </c>
      <c r="C1187" s="6">
        <v>1560.940241</v>
      </c>
      <c r="G1187" s="14">
        <v>14530</v>
      </c>
      <c r="H1187" s="15" t="s">
        <v>357</v>
      </c>
      <c r="I1187" s="34" t="str">
        <f>IFERROR(VLOOKUP(G1187,[1]배당!$A:$H,5,0),"-")</f>
        <v>기초소재</v>
      </c>
    </row>
    <row r="1188" spans="1:9" x14ac:dyDescent="0.3">
      <c r="A1188" s="7">
        <v>317770</v>
      </c>
      <c r="B1188" s="5" t="s">
        <v>1202</v>
      </c>
      <c r="C1188" s="6">
        <v>448.94094000000001</v>
      </c>
      <c r="G1188" s="12">
        <v>219130</v>
      </c>
      <c r="H1188" s="13" t="s">
        <v>2240</v>
      </c>
      <c r="I1188" s="34" t="str">
        <f>IFERROR(VLOOKUP(G1188,[1]배당!$A:$H,5,0),"-")</f>
        <v>PCB</v>
      </c>
    </row>
    <row r="1189" spans="1:9" x14ac:dyDescent="0.3">
      <c r="A1189" s="7">
        <v>94840</v>
      </c>
      <c r="B1189" s="5" t="s">
        <v>1203</v>
      </c>
      <c r="C1189" s="6">
        <v>552.91315199999997</v>
      </c>
      <c r="G1189" s="12">
        <v>17900</v>
      </c>
      <c r="H1189" s="13" t="s">
        <v>332</v>
      </c>
      <c r="I1189" s="34" t="str">
        <f>IFERROR(VLOOKUP(G1189,[1]배당!$A:$H,5,0),"-")</f>
        <v>반도체</v>
      </c>
    </row>
    <row r="1190" spans="1:9" x14ac:dyDescent="0.3">
      <c r="A1190" s="7">
        <v>192440</v>
      </c>
      <c r="B1190" s="5" t="s">
        <v>1204</v>
      </c>
      <c r="C1190" s="6">
        <v>2057.6161529999999</v>
      </c>
      <c r="G1190" s="14">
        <v>3460</v>
      </c>
      <c r="H1190" s="15" t="s">
        <v>1806</v>
      </c>
      <c r="I1190" s="34" t="str">
        <f>IFERROR(VLOOKUP(G1190,[1]배당!$A:$H,5,0),"-")</f>
        <v>금융</v>
      </c>
    </row>
    <row r="1191" spans="1:9" x14ac:dyDescent="0.3">
      <c r="A1191" s="7">
        <v>136510</v>
      </c>
      <c r="B1191" s="5" t="s">
        <v>1205</v>
      </c>
      <c r="C1191" s="6">
        <v>3352.7688800000001</v>
      </c>
      <c r="G1191" s="14">
        <v>302430</v>
      </c>
      <c r="H1191" s="15" t="s">
        <v>1819</v>
      </c>
      <c r="I1191" s="34" t="str">
        <f>IFERROR(VLOOKUP(G1191,[1]배당!$A:$H,5,0),"-")</f>
        <v>배터리</v>
      </c>
    </row>
    <row r="1192" spans="1:9" x14ac:dyDescent="0.3">
      <c r="A1192" s="7">
        <v>99440</v>
      </c>
      <c r="B1192" s="5" t="s">
        <v>1206</v>
      </c>
      <c r="C1192" s="6">
        <v>560.44919440000001</v>
      </c>
      <c r="G1192" s="14">
        <v>89470</v>
      </c>
      <c r="H1192" s="15" t="s">
        <v>82</v>
      </c>
      <c r="I1192" s="34" t="str">
        <f>IFERROR(VLOOKUP(G1192,[1]배당!$A:$H,5,0),"-")</f>
        <v>자동차</v>
      </c>
    </row>
    <row r="1193" spans="1:9" x14ac:dyDescent="0.3">
      <c r="A1193" s="7">
        <v>53210</v>
      </c>
      <c r="B1193" s="5" t="s">
        <v>1207</v>
      </c>
      <c r="C1193" s="6">
        <v>3864.0148528</v>
      </c>
      <c r="G1193" s="14">
        <v>361570</v>
      </c>
      <c r="H1193" s="15" t="s">
        <v>1394</v>
      </c>
      <c r="I1193" s="34" t="str">
        <f>IFERROR(VLOOKUP(G1193,[1]배당!$A:$H,5,0),"-")</f>
        <v>방송미디어</v>
      </c>
    </row>
    <row r="1194" spans="1:9" x14ac:dyDescent="0.3">
      <c r="A1194" s="7">
        <v>33790</v>
      </c>
      <c r="B1194" s="5" t="s">
        <v>1208</v>
      </c>
      <c r="C1194" s="6">
        <v>141.90075899999999</v>
      </c>
      <c r="G1194" s="12">
        <v>21080</v>
      </c>
      <c r="H1194" s="13" t="s">
        <v>1510</v>
      </c>
      <c r="I1194" s="34" t="str">
        <f>IFERROR(VLOOKUP(G1194,[1]배당!$A:$H,5,0),"-")</f>
        <v>금융</v>
      </c>
    </row>
    <row r="1195" spans="1:9" x14ac:dyDescent="0.3">
      <c r="A1195" s="7">
        <v>276040</v>
      </c>
      <c r="B1195" s="5" t="s">
        <v>1209</v>
      </c>
      <c r="C1195" s="6">
        <v>1786.139068</v>
      </c>
      <c r="G1195" s="12">
        <v>120030</v>
      </c>
      <c r="H1195" s="13" t="s">
        <v>2006</v>
      </c>
      <c r="I1195" s="34" t="str">
        <f>IFERROR(VLOOKUP(G1195,[1]배당!$A:$H,5,0),"-")</f>
        <v>기계</v>
      </c>
    </row>
    <row r="1196" spans="1:9" x14ac:dyDescent="0.3">
      <c r="A1196" s="7">
        <v>159910</v>
      </c>
      <c r="B1196" s="5" t="s">
        <v>1210</v>
      </c>
      <c r="C1196" s="6">
        <v>828.71275265999998</v>
      </c>
      <c r="G1196" s="12">
        <v>78890</v>
      </c>
      <c r="H1196" s="13" t="s">
        <v>287</v>
      </c>
      <c r="I1196" s="34" t="str">
        <f>IFERROR(VLOOKUP(G1196,[1]배당!$A:$H,5,0),"-")</f>
        <v>방송미디어</v>
      </c>
    </row>
    <row r="1197" spans="1:9" x14ac:dyDescent="0.3">
      <c r="A1197" s="7">
        <v>115570</v>
      </c>
      <c r="B1197" s="5" t="s">
        <v>1211</v>
      </c>
      <c r="C1197" s="6">
        <v>397.62849840000001</v>
      </c>
      <c r="G1197" s="14">
        <v>99750</v>
      </c>
      <c r="H1197" s="16" t="s">
        <v>1873</v>
      </c>
      <c r="I1197" s="34" t="str">
        <f>IFERROR(VLOOKUP(G1197,[1]배당!$A:$H,5,0),"-")</f>
        <v>헬스케어</v>
      </c>
    </row>
    <row r="1198" spans="1:9" x14ac:dyDescent="0.3">
      <c r="A1198" s="7">
        <v>330730</v>
      </c>
      <c r="B1198" s="5" t="s">
        <v>1213</v>
      </c>
      <c r="C1198" s="6">
        <v>790.84535400000004</v>
      </c>
      <c r="G1198" s="14">
        <v>102370</v>
      </c>
      <c r="H1198" s="15" t="s">
        <v>2122</v>
      </c>
      <c r="I1198" s="34" t="str">
        <f>IFERROR(VLOOKUP(G1198,[1]배당!$A:$H,5,0),"-")</f>
        <v>전문서비스</v>
      </c>
    </row>
    <row r="1199" spans="1:9" x14ac:dyDescent="0.3">
      <c r="A1199" s="7">
        <v>253450</v>
      </c>
      <c r="B1199" s="5" t="s">
        <v>1214</v>
      </c>
      <c r="C1199" s="6">
        <v>25639.898794000001</v>
      </c>
      <c r="G1199" s="12">
        <v>6890</v>
      </c>
      <c r="H1199" s="13" t="s">
        <v>2249</v>
      </c>
      <c r="I1199" s="34" t="str">
        <f>IFERROR(VLOOKUP(G1199,[1]배당!$A:$H,5,0),"-")</f>
        <v>기초소재</v>
      </c>
    </row>
    <row r="1200" spans="1:9" x14ac:dyDescent="0.3">
      <c r="A1200" s="7">
        <v>204630</v>
      </c>
      <c r="B1200" s="5" t="s">
        <v>1215</v>
      </c>
      <c r="C1200" s="6">
        <v>168.17977400000001</v>
      </c>
      <c r="G1200" s="12">
        <v>382480</v>
      </c>
      <c r="H1200" s="13" t="s">
        <v>2032</v>
      </c>
      <c r="I1200" s="34" t="str">
        <f>IFERROR(VLOOKUP(G1200,[1]배당!$A:$H,5,0),"-")</f>
        <v>배터리</v>
      </c>
    </row>
    <row r="1201" spans="1:9" x14ac:dyDescent="0.3">
      <c r="A1201" s="7">
        <v>26890</v>
      </c>
      <c r="B1201" s="5" t="s">
        <v>1216</v>
      </c>
      <c r="C1201" s="6">
        <v>2167.2651000000001</v>
      </c>
      <c r="G1201" s="12">
        <v>352700</v>
      </c>
      <c r="H1201" s="13" t="s">
        <v>2717</v>
      </c>
      <c r="I1201" s="34" t="str">
        <f>IFERROR(VLOOKUP(G1201,[1]배당!$A:$H,5,0),"-")</f>
        <v>내수</v>
      </c>
    </row>
    <row r="1202" spans="1:9" x14ac:dyDescent="0.3">
      <c r="A1202" s="7">
        <v>13810</v>
      </c>
      <c r="B1202" s="5" t="s">
        <v>1217</v>
      </c>
      <c r="C1202" s="6">
        <v>693.20373099999995</v>
      </c>
      <c r="G1202" s="12">
        <v>73560</v>
      </c>
      <c r="H1202" s="13" t="s">
        <v>1684</v>
      </c>
      <c r="I1202" s="34" t="str">
        <f>IFERROR(VLOOKUP(G1202,[1]배당!$A:$H,5,0),"-")</f>
        <v>음식료</v>
      </c>
    </row>
    <row r="1203" spans="1:9" x14ac:dyDescent="0.3">
      <c r="A1203" s="7">
        <v>49830</v>
      </c>
      <c r="B1203" s="5" t="s">
        <v>1218</v>
      </c>
      <c r="C1203" s="6">
        <v>723.58921599999996</v>
      </c>
      <c r="G1203" s="14">
        <v>322310</v>
      </c>
      <c r="H1203" s="15" t="s">
        <v>1626</v>
      </c>
      <c r="I1203" s="34" t="str">
        <f>IFERROR(VLOOKUP(G1203,[1]배당!$A:$H,5,0),"-")</f>
        <v>반도체</v>
      </c>
    </row>
    <row r="1204" spans="1:9" x14ac:dyDescent="0.3">
      <c r="A1204" s="7">
        <v>20710</v>
      </c>
      <c r="B1204" s="5" t="s">
        <v>1219</v>
      </c>
      <c r="C1204" s="6">
        <v>830.98835650000001</v>
      </c>
      <c r="G1204" s="14">
        <v>500</v>
      </c>
      <c r="H1204" s="15" t="s">
        <v>288</v>
      </c>
      <c r="I1204" s="34" t="str">
        <f>IFERROR(VLOOKUP(G1204,[1]배당!$A:$H,5,0),"-")</f>
        <v>에너지</v>
      </c>
    </row>
    <row r="1205" spans="1:9" x14ac:dyDescent="0.3">
      <c r="A1205" s="7">
        <v>33170</v>
      </c>
      <c r="B1205" s="5" t="s">
        <v>1220</v>
      </c>
      <c r="C1205" s="6">
        <v>878.71526974999995</v>
      </c>
      <c r="G1205" s="14">
        <v>91590</v>
      </c>
      <c r="H1205" s="15" t="s">
        <v>410</v>
      </c>
      <c r="I1205" s="34" t="str">
        <f>IFERROR(VLOOKUP(G1205,[1]배당!$A:$H,5,0),"-")</f>
        <v>건설</v>
      </c>
    </row>
    <row r="1206" spans="1:9" x14ac:dyDescent="0.3">
      <c r="A1206" s="7">
        <v>48870</v>
      </c>
      <c r="B1206" s="5" t="s">
        <v>1221</v>
      </c>
      <c r="C1206" s="6">
        <v>2410.9482275999999</v>
      </c>
      <c r="G1206" s="12">
        <v>311320</v>
      </c>
      <c r="H1206" s="13" t="s">
        <v>2043</v>
      </c>
      <c r="I1206" s="34" t="str">
        <f>IFERROR(VLOOKUP(G1206,[1]배당!$A:$H,5,0),"-")</f>
        <v>반도체</v>
      </c>
    </row>
    <row r="1207" spans="1:9" x14ac:dyDescent="0.3">
      <c r="A1207" s="7">
        <v>25320</v>
      </c>
      <c r="B1207" s="5" t="s">
        <v>1222</v>
      </c>
      <c r="C1207" s="6">
        <v>1855.034463</v>
      </c>
      <c r="G1207" s="12">
        <v>330350</v>
      </c>
      <c r="H1207" s="13" t="s">
        <v>1731</v>
      </c>
      <c r="I1207" s="34" t="str">
        <f>IFERROR(VLOOKUP(G1207,[1]배당!$A:$H,5,0),"-")</f>
        <v>헬스케어</v>
      </c>
    </row>
    <row r="1208" spans="1:9" x14ac:dyDescent="0.3">
      <c r="A1208" s="7">
        <v>134790</v>
      </c>
      <c r="B1208" s="5" t="s">
        <v>1223</v>
      </c>
      <c r="C1208" s="6">
        <v>774</v>
      </c>
      <c r="G1208" s="12">
        <v>53280</v>
      </c>
      <c r="H1208" s="13" t="s">
        <v>1618</v>
      </c>
      <c r="I1208" s="34" t="str">
        <f>IFERROR(VLOOKUP(G1208,[1]배당!$A:$H,5,0),"-")</f>
        <v>유통</v>
      </c>
    </row>
    <row r="1209" spans="1:9" x14ac:dyDescent="0.3">
      <c r="A1209" s="7">
        <v>269620</v>
      </c>
      <c r="B1209" s="5" t="s">
        <v>1224</v>
      </c>
      <c r="C1209" s="6">
        <v>965.29874503999997</v>
      </c>
      <c r="G1209" s="14">
        <v>80220</v>
      </c>
      <c r="H1209" s="15" t="s">
        <v>1993</v>
      </c>
      <c r="I1209" s="34" t="str">
        <f>IFERROR(VLOOKUP(G1209,[1]배당!$A:$H,5,0),"-")</f>
        <v>반도체</v>
      </c>
    </row>
    <row r="1210" spans="1:9" x14ac:dyDescent="0.3">
      <c r="A1210" s="7">
        <v>131090</v>
      </c>
      <c r="B1210" s="5" t="s">
        <v>1225</v>
      </c>
      <c r="C1210" s="6">
        <v>457.6</v>
      </c>
      <c r="G1210" s="12">
        <v>187420</v>
      </c>
      <c r="H1210" s="13" t="s">
        <v>1959</v>
      </c>
      <c r="I1210" s="34" t="str">
        <f>IFERROR(VLOOKUP(G1210,[1]배당!$A:$H,5,0),"-")</f>
        <v>헬스케어</v>
      </c>
    </row>
    <row r="1211" spans="1:9" x14ac:dyDescent="0.3">
      <c r="A1211" s="7">
        <v>232830</v>
      </c>
      <c r="B1211" s="5" t="s">
        <v>1226</v>
      </c>
      <c r="C1211" s="6">
        <v>387.96850560000001</v>
      </c>
      <c r="G1211" s="12">
        <v>54670</v>
      </c>
      <c r="H1211" s="13" t="s">
        <v>560</v>
      </c>
      <c r="I1211" s="34" t="str">
        <f>IFERROR(VLOOKUP(G1211,[1]배당!$A:$H,5,0),"-")</f>
        <v>헬스케어</v>
      </c>
    </row>
    <row r="1212" spans="1:9" x14ac:dyDescent="0.3">
      <c r="A1212" s="7">
        <v>139050</v>
      </c>
      <c r="B1212" s="5" t="s">
        <v>1227</v>
      </c>
      <c r="C1212" s="6">
        <v>630.22525038000003</v>
      </c>
      <c r="G1212" s="12">
        <v>293580</v>
      </c>
      <c r="H1212" s="13" t="s">
        <v>396</v>
      </c>
      <c r="I1212" s="34" t="str">
        <f>IFERROR(VLOOKUP(G1212,[1]배당!$A:$H,5,0),"-")</f>
        <v>금융</v>
      </c>
    </row>
    <row r="1213" spans="1:9" x14ac:dyDescent="0.3">
      <c r="A1213" s="7">
        <v>16590</v>
      </c>
      <c r="B1213" s="5" t="s">
        <v>1228</v>
      </c>
      <c r="C1213" s="6">
        <v>3473.6720839999998</v>
      </c>
      <c r="G1213" s="12">
        <v>115180</v>
      </c>
      <c r="H1213" s="13" t="s">
        <v>2209</v>
      </c>
      <c r="I1213" s="34" t="str">
        <f>IFERROR(VLOOKUP(G1213,[1]배당!$A:$H,5,0),"-")</f>
        <v>헬스케어</v>
      </c>
    </row>
    <row r="1214" spans="1:9" x14ac:dyDescent="0.3">
      <c r="A1214" s="7">
        <v>290520</v>
      </c>
      <c r="B1214" s="5" t="s">
        <v>1229</v>
      </c>
      <c r="C1214" s="6">
        <v>799.65397240000004</v>
      </c>
      <c r="G1214" s="12">
        <v>1080</v>
      </c>
      <c r="H1214" s="13" t="s">
        <v>788</v>
      </c>
      <c r="I1214" s="34" t="str">
        <f>IFERROR(VLOOKUP(G1214,[1]배당!$A:$H,5,0),"-")</f>
        <v>기초소재</v>
      </c>
    </row>
    <row r="1215" spans="1:9" x14ac:dyDescent="0.3">
      <c r="A1215" s="7">
        <v>29530</v>
      </c>
      <c r="B1215" s="5" t="s">
        <v>1230</v>
      </c>
      <c r="C1215" s="6">
        <v>3291.1294684999998</v>
      </c>
      <c r="G1215" s="12">
        <v>66620</v>
      </c>
      <c r="H1215" s="13" t="s">
        <v>345</v>
      </c>
      <c r="I1215" s="34" t="str">
        <f>IFERROR(VLOOKUP(G1215,[1]배당!$A:$H,5,0),"-")</f>
        <v>전문서비스</v>
      </c>
    </row>
    <row r="1216" spans="1:9" x14ac:dyDescent="0.3">
      <c r="A1216" s="7">
        <v>4970</v>
      </c>
      <c r="B1216" s="5" t="s">
        <v>1231</v>
      </c>
      <c r="C1216" s="6">
        <v>1728</v>
      </c>
      <c r="G1216" s="14">
        <v>46140</v>
      </c>
      <c r="H1216" s="15" t="s">
        <v>211</v>
      </c>
      <c r="I1216" s="34" t="str">
        <f>IFERROR(VLOOKUP(G1216,[1]배당!$A:$H,5,0),"-")</f>
        <v>방송미디어</v>
      </c>
    </row>
    <row r="1217" spans="1:9" ht="27" x14ac:dyDescent="0.3">
      <c r="A1217" s="7">
        <v>1000</v>
      </c>
      <c r="B1217" s="5" t="s">
        <v>1232</v>
      </c>
      <c r="C1217" s="6">
        <v>477.05366099999998</v>
      </c>
      <c r="G1217" s="14">
        <v>34590</v>
      </c>
      <c r="H1217" s="16" t="s">
        <v>1897</v>
      </c>
      <c r="I1217" s="34" t="str">
        <f>IFERROR(VLOOKUP(G1217,[1]배당!$A:$H,5,0),"-")</f>
        <v>에너지</v>
      </c>
    </row>
    <row r="1218" spans="1:9" x14ac:dyDescent="0.3">
      <c r="A1218" s="7">
        <v>25870</v>
      </c>
      <c r="B1218" s="5" t="s">
        <v>1233</v>
      </c>
      <c r="C1218" s="6">
        <v>436</v>
      </c>
      <c r="G1218" s="12">
        <v>142280</v>
      </c>
      <c r="H1218" s="13" t="s">
        <v>451</v>
      </c>
      <c r="I1218" s="34" t="str">
        <f>IFERROR(VLOOKUP(G1218,[1]배당!$A:$H,5,0),"-")</f>
        <v>헬스케어</v>
      </c>
    </row>
    <row r="1219" spans="1:9" x14ac:dyDescent="0.3">
      <c r="A1219" s="7">
        <v>215600</v>
      </c>
      <c r="B1219" s="5" t="s">
        <v>1234</v>
      </c>
      <c r="C1219" s="6">
        <v>7015.5379249999996</v>
      </c>
      <c r="G1219" s="12">
        <v>65510</v>
      </c>
      <c r="H1219" s="13" t="s">
        <v>2691</v>
      </c>
      <c r="I1219" s="34" t="str">
        <f>IFERROR(VLOOKUP(G1219,[1]배당!$A:$H,5,0),"-")</f>
        <v>헬스케어</v>
      </c>
    </row>
    <row r="1220" spans="1:9" x14ac:dyDescent="0.3">
      <c r="A1220" s="7">
        <v>65350</v>
      </c>
      <c r="B1220" s="5" t="s">
        <v>1235</v>
      </c>
      <c r="C1220" s="6">
        <v>2066.7928895999999</v>
      </c>
      <c r="G1220" s="14">
        <v>71280</v>
      </c>
      <c r="H1220" s="15" t="s">
        <v>746</v>
      </c>
      <c r="I1220" s="34" t="str">
        <f>IFERROR(VLOOKUP(G1220,[1]배당!$A:$H,5,0),"-")</f>
        <v>디스플레이</v>
      </c>
    </row>
    <row r="1221" spans="1:9" x14ac:dyDescent="0.3">
      <c r="A1221" s="7">
        <v>11930</v>
      </c>
      <c r="B1221" s="5" t="s">
        <v>1236</v>
      </c>
      <c r="C1221" s="6">
        <v>3159.7691178499999</v>
      </c>
      <c r="G1221" s="14">
        <v>201490</v>
      </c>
      <c r="H1221" s="15" t="s">
        <v>874</v>
      </c>
      <c r="I1221" s="34" t="str">
        <f>IFERROR(VLOOKUP(G1221,[1]배당!$A:$H,5,0),"-")</f>
        <v>게임</v>
      </c>
    </row>
    <row r="1222" spans="1:9" x14ac:dyDescent="0.3">
      <c r="A1222" s="7">
        <v>5390</v>
      </c>
      <c r="B1222" s="5" t="s">
        <v>1237</v>
      </c>
      <c r="C1222" s="6">
        <v>3190.3262580000001</v>
      </c>
      <c r="G1222" s="14">
        <v>2600</v>
      </c>
      <c r="H1222" s="16" t="s">
        <v>2010</v>
      </c>
      <c r="I1222" s="34" t="str">
        <f>IFERROR(VLOOKUP(G1222,[1]배당!$A:$H,5,0),"-")</f>
        <v>음식료</v>
      </c>
    </row>
    <row r="1223" spans="1:9" x14ac:dyDescent="0.3">
      <c r="A1223" s="7">
        <v>4170</v>
      </c>
      <c r="B1223" s="5" t="s">
        <v>1238</v>
      </c>
      <c r="C1223" s="6">
        <v>21954.753629999999</v>
      </c>
      <c r="G1223" s="14">
        <v>440</v>
      </c>
      <c r="H1223" s="15" t="s">
        <v>2020</v>
      </c>
      <c r="I1223" s="34" t="str">
        <f>IFERROR(VLOOKUP(G1223,[1]배당!$A:$H,5,0),"-")</f>
        <v>내수</v>
      </c>
    </row>
    <row r="1224" spans="1:9" x14ac:dyDescent="0.3">
      <c r="A1224" s="7">
        <v>35510</v>
      </c>
      <c r="B1224" s="5" t="s">
        <v>1239</v>
      </c>
      <c r="C1224" s="6">
        <v>2322</v>
      </c>
      <c r="G1224" s="12">
        <v>396270</v>
      </c>
      <c r="H1224" s="13" t="s">
        <v>433</v>
      </c>
      <c r="I1224" s="34" t="str">
        <f>IFERROR(VLOOKUP(G1224,[1]배당!$A:$H,5,0),"-")</f>
        <v>반도체</v>
      </c>
    </row>
    <row r="1225" spans="1:9" x14ac:dyDescent="0.3">
      <c r="A1225" s="7">
        <v>34300</v>
      </c>
      <c r="B1225" s="5" t="s">
        <v>1240</v>
      </c>
      <c r="C1225" s="6">
        <v>660</v>
      </c>
      <c r="G1225" s="12">
        <v>215090</v>
      </c>
      <c r="H1225" s="13" t="s">
        <v>2692</v>
      </c>
      <c r="I1225" s="34" t="str">
        <f>IFERROR(VLOOKUP(G1225,[1]배당!$A:$H,5,0),"-")</f>
        <v>방산</v>
      </c>
    </row>
    <row r="1226" spans="1:9" x14ac:dyDescent="0.3">
      <c r="A1226" s="7">
        <v>31430</v>
      </c>
      <c r="B1226" s="5" t="s">
        <v>1241</v>
      </c>
      <c r="C1226" s="6">
        <v>8728.65</v>
      </c>
      <c r="G1226" s="12">
        <v>91090</v>
      </c>
      <c r="H1226" s="13" t="s">
        <v>1147</v>
      </c>
      <c r="I1226" s="34" t="str">
        <f>IFERROR(VLOOKUP(G1226,[1]배당!$A:$H,5,0),"-")</f>
        <v>에너지</v>
      </c>
    </row>
    <row r="1227" spans="1:9" x14ac:dyDescent="0.3">
      <c r="A1227" s="7">
        <v>31440</v>
      </c>
      <c r="B1227" s="5" t="s">
        <v>1242</v>
      </c>
      <c r="C1227" s="6">
        <v>1802.6394399999999</v>
      </c>
      <c r="G1227" s="14">
        <v>263700</v>
      </c>
      <c r="H1227" s="15" t="s">
        <v>2100</v>
      </c>
      <c r="I1227" s="34" t="str">
        <f>IFERROR(VLOOKUP(G1227,[1]배당!$A:$H,5,0),"-")</f>
        <v>헬스케어</v>
      </c>
    </row>
    <row r="1228" spans="1:9" x14ac:dyDescent="0.3">
      <c r="A1228" s="7">
        <v>6880</v>
      </c>
      <c r="B1228" s="5" t="s">
        <v>1243</v>
      </c>
      <c r="C1228" s="6">
        <v>718.01168059999998</v>
      </c>
      <c r="G1228" s="12">
        <v>149980</v>
      </c>
      <c r="H1228" s="13" t="s">
        <v>2451</v>
      </c>
      <c r="I1228" s="34" t="str">
        <f>IFERROR(VLOOKUP(G1228,[1]배당!$A:$H,5,0),"-")</f>
        <v>헬스케어</v>
      </c>
    </row>
    <row r="1229" spans="1:9" x14ac:dyDescent="0.3">
      <c r="A1229" s="7">
        <v>162300</v>
      </c>
      <c r="B1229" s="5" t="s">
        <v>2715</v>
      </c>
      <c r="C1229" s="6">
        <v>3263.9231880000002</v>
      </c>
      <c r="G1229" s="14">
        <v>215360</v>
      </c>
      <c r="H1229" s="15" t="s">
        <v>1682</v>
      </c>
      <c r="I1229" s="34" t="str">
        <f>IFERROR(VLOOKUP(G1229,[1]배당!$A:$H,5,0),"-")</f>
        <v>자동차</v>
      </c>
    </row>
    <row r="1230" spans="1:9" x14ac:dyDescent="0.3">
      <c r="A1230" s="7">
        <v>2800</v>
      </c>
      <c r="B1230" s="5" t="s">
        <v>1244</v>
      </c>
      <c r="C1230" s="6">
        <v>822.24109999999996</v>
      </c>
      <c r="G1230" s="12">
        <v>263690</v>
      </c>
      <c r="H1230" s="13" t="s">
        <v>682</v>
      </c>
      <c r="I1230" s="34" t="str">
        <f>IFERROR(VLOOKUP(G1230,[1]배당!$A:$H,5,0),"-")</f>
        <v>헬스케어</v>
      </c>
    </row>
    <row r="1231" spans="1:9" x14ac:dyDescent="0.3">
      <c r="A1231" s="7">
        <v>344050</v>
      </c>
      <c r="B1231" s="5" t="s">
        <v>1245</v>
      </c>
      <c r="C1231" s="6">
        <v>154.119</v>
      </c>
      <c r="G1231" s="12">
        <v>43650</v>
      </c>
      <c r="H1231" s="13" t="s">
        <v>346</v>
      </c>
      <c r="I1231" s="34" t="str">
        <f>IFERROR(VLOOKUP(G1231,[1]배당!$A:$H,5,0),"-")</f>
        <v>음식료</v>
      </c>
    </row>
    <row r="1232" spans="1:9" x14ac:dyDescent="0.3">
      <c r="A1232" s="7">
        <v>419270</v>
      </c>
      <c r="B1232" s="5" t="s">
        <v>1246</v>
      </c>
      <c r="C1232" s="6">
        <v>88.03725</v>
      </c>
      <c r="G1232" s="14">
        <v>261200</v>
      </c>
      <c r="H1232" s="15" t="s">
        <v>598</v>
      </c>
      <c r="I1232" s="34" t="str">
        <f>IFERROR(VLOOKUP(G1232,[1]배당!$A:$H,5,0),"-")</f>
        <v>헬스케어</v>
      </c>
    </row>
    <row r="1233" spans="1:9" x14ac:dyDescent="0.3">
      <c r="A1233" s="7">
        <v>430220</v>
      </c>
      <c r="B1233" s="5" t="s">
        <v>1247</v>
      </c>
      <c r="C1233" s="6">
        <v>136.214</v>
      </c>
      <c r="G1233" s="12">
        <v>1540</v>
      </c>
      <c r="H1233" s="13" t="s">
        <v>1387</v>
      </c>
      <c r="I1233" s="34" t="str">
        <f>IFERROR(VLOOKUP(G1233,[1]배당!$A:$H,5,0),"-")</f>
        <v>헬스케어</v>
      </c>
    </row>
    <row r="1234" spans="1:9" x14ac:dyDescent="0.3">
      <c r="A1234" s="7">
        <v>445970</v>
      </c>
      <c r="B1234" s="5" t="s">
        <v>2716</v>
      </c>
      <c r="C1234" s="6">
        <v>108.27200000000001</v>
      </c>
      <c r="G1234" s="12">
        <v>49960</v>
      </c>
      <c r="H1234" s="13" t="s">
        <v>1288</v>
      </c>
      <c r="I1234" s="34" t="str">
        <f>IFERROR(VLOOKUP(G1234,[1]배당!$A:$H,5,0),"-")</f>
        <v>음식료</v>
      </c>
    </row>
    <row r="1235" spans="1:9" x14ac:dyDescent="0.3">
      <c r="A1235" s="7">
        <v>5800</v>
      </c>
      <c r="B1235" s="5" t="s">
        <v>1248</v>
      </c>
      <c r="C1235" s="6">
        <v>945</v>
      </c>
      <c r="G1235" s="12">
        <v>86040</v>
      </c>
      <c r="H1235" s="13" t="s">
        <v>892</v>
      </c>
      <c r="I1235" s="34" t="str">
        <f>IFERROR(VLOOKUP(G1235,[1]배당!$A:$H,5,0),"-")</f>
        <v>헬스케어</v>
      </c>
    </row>
    <row r="1236" spans="1:9" x14ac:dyDescent="0.3">
      <c r="A1236" s="7">
        <v>1720</v>
      </c>
      <c r="B1236" s="5" t="s">
        <v>1249</v>
      </c>
      <c r="C1236" s="6">
        <v>5368.9275639999996</v>
      </c>
      <c r="G1236" s="12">
        <v>126880</v>
      </c>
      <c r="H1236" s="13" t="s">
        <v>1977</v>
      </c>
      <c r="I1236" s="34" t="str">
        <f>IFERROR(VLOOKUP(G1236,[1]배당!$A:$H,5,0),"-")</f>
        <v>에너지</v>
      </c>
    </row>
    <row r="1237" spans="1:9" x14ac:dyDescent="0.3">
      <c r="A1237" s="7">
        <v>1725</v>
      </c>
      <c r="B1237" s="5" t="s">
        <v>1250</v>
      </c>
      <c r="C1237" s="6">
        <v>4041.8061990000001</v>
      </c>
      <c r="G1237" s="14">
        <v>294140</v>
      </c>
      <c r="H1237" s="15" t="s">
        <v>732</v>
      </c>
      <c r="I1237" s="34" t="str">
        <f>IFERROR(VLOOKUP(G1237,[1]배당!$A:$H,5,0),"-")</f>
        <v>내수</v>
      </c>
    </row>
    <row r="1238" spans="1:9" x14ac:dyDescent="0.3">
      <c r="A1238" s="7">
        <v>9270</v>
      </c>
      <c r="B1238" s="5" t="s">
        <v>1251</v>
      </c>
      <c r="C1238" s="6">
        <v>1487.502162</v>
      </c>
      <c r="G1238" s="14">
        <v>396300</v>
      </c>
      <c r="H1238" s="15" t="s">
        <v>1138</v>
      </c>
      <c r="I1238" s="34" t="str">
        <f>IFERROR(VLOOKUP(G1238,[1]배당!$A:$H,5,0),"-")</f>
        <v>배터리</v>
      </c>
    </row>
    <row r="1239" spans="1:9" x14ac:dyDescent="0.3">
      <c r="A1239" s="7">
        <v>17000</v>
      </c>
      <c r="B1239" s="5" t="s">
        <v>1252</v>
      </c>
      <c r="C1239" s="6">
        <v>531.47862984999995</v>
      </c>
      <c r="G1239" s="12">
        <v>49080</v>
      </c>
      <c r="H1239" s="13" t="s">
        <v>374</v>
      </c>
      <c r="I1239" s="34" t="str">
        <f>IFERROR(VLOOKUP(G1239,[1]배당!$A:$H,5,0),"-")</f>
        <v>통신</v>
      </c>
    </row>
    <row r="1240" spans="1:9" x14ac:dyDescent="0.3">
      <c r="A1240" s="7">
        <v>2700</v>
      </c>
      <c r="B1240" s="5" t="s">
        <v>1253</v>
      </c>
      <c r="C1240" s="6">
        <v>1328.5886427</v>
      </c>
      <c r="G1240" s="14">
        <v>46120</v>
      </c>
      <c r="H1240" s="15" t="s">
        <v>1627</v>
      </c>
      <c r="I1240" s="34" t="str">
        <f>IFERROR(VLOOKUP(G1240,[1]배당!$A:$H,5,0),"-")</f>
        <v>에너지</v>
      </c>
    </row>
    <row r="1241" spans="1:9" x14ac:dyDescent="0.3">
      <c r="A1241" s="7">
        <v>12790</v>
      </c>
      <c r="B1241" s="5" t="s">
        <v>1254</v>
      </c>
      <c r="C1241" s="6">
        <v>976.40785440000002</v>
      </c>
      <c r="G1241" s="12">
        <v>130580</v>
      </c>
      <c r="H1241" s="13" t="s">
        <v>399</v>
      </c>
      <c r="I1241" s="34" t="str">
        <f>IFERROR(VLOOKUP(G1241,[1]배당!$A:$H,5,0),"-")</f>
        <v>전문서비스</v>
      </c>
    </row>
    <row r="1242" spans="1:9" x14ac:dyDescent="0.3">
      <c r="A1242" s="7">
        <v>138070</v>
      </c>
      <c r="B1242" s="5" t="s">
        <v>1255</v>
      </c>
      <c r="C1242" s="6">
        <v>453.33298359999998</v>
      </c>
      <c r="G1242" s="12">
        <v>377220</v>
      </c>
      <c r="H1242" s="13" t="s">
        <v>2394</v>
      </c>
      <c r="I1242" s="34" t="str">
        <f>IFERROR(VLOOKUP(G1242,[1]배당!$A:$H,5,0),"-")</f>
        <v>음식료</v>
      </c>
    </row>
    <row r="1243" spans="1:9" x14ac:dyDescent="0.3">
      <c r="A1243" s="7">
        <v>226330</v>
      </c>
      <c r="B1243" s="5" t="s">
        <v>1256</v>
      </c>
      <c r="C1243" s="6">
        <v>1169.282434</v>
      </c>
      <c r="G1243" s="12">
        <v>32560</v>
      </c>
      <c r="H1243" s="13" t="s">
        <v>2669</v>
      </c>
      <c r="I1243" s="34" t="str">
        <f>IFERROR(VLOOKUP(G1243,[1]배당!$A:$H,5,0),"-")</f>
        <v>기초소재</v>
      </c>
    </row>
    <row r="1244" spans="1:9" x14ac:dyDescent="0.3">
      <c r="A1244" s="7">
        <v>2870</v>
      </c>
      <c r="B1244" s="5" t="s">
        <v>1257</v>
      </c>
      <c r="C1244" s="6">
        <v>370.56222000000002</v>
      </c>
      <c r="G1244" s="14">
        <v>259630</v>
      </c>
      <c r="H1244" s="15" t="s">
        <v>1598</v>
      </c>
      <c r="I1244" s="34" t="str">
        <f>IFERROR(VLOOKUP(G1244,[1]배당!$A:$H,5,0),"-")</f>
        <v>배터리</v>
      </c>
    </row>
    <row r="1245" spans="1:9" x14ac:dyDescent="0.3">
      <c r="A1245" s="7">
        <v>19170</v>
      </c>
      <c r="B1245" s="5" t="s">
        <v>1258</v>
      </c>
      <c r="C1245" s="6">
        <v>10782.445465000001</v>
      </c>
      <c r="G1245" s="14">
        <v>376980</v>
      </c>
      <c r="H1245" s="15" t="s">
        <v>1715</v>
      </c>
      <c r="I1245" s="34" t="str">
        <f>IFERROR(VLOOKUP(G1245,[1]배당!$A:$H,5,0),"-")</f>
        <v>인터넷</v>
      </c>
    </row>
    <row r="1246" spans="1:9" x14ac:dyDescent="0.3">
      <c r="A1246" s="7">
        <v>19175</v>
      </c>
      <c r="B1246" s="5" t="s">
        <v>1259</v>
      </c>
      <c r="C1246" s="6">
        <v>902</v>
      </c>
      <c r="G1246" s="14">
        <v>104620</v>
      </c>
      <c r="H1246" s="15" t="s">
        <v>439</v>
      </c>
      <c r="I1246" s="34" t="str">
        <f>IFERROR(VLOOKUP(G1246,[1]배당!$A:$H,5,0),"-")</f>
        <v>내수</v>
      </c>
    </row>
    <row r="1247" spans="1:9" x14ac:dyDescent="0.3">
      <c r="A1247" s="7">
        <v>404990</v>
      </c>
      <c r="B1247" s="5" t="s">
        <v>1260</v>
      </c>
      <c r="C1247" s="6">
        <v>2140.312563</v>
      </c>
      <c r="G1247" s="14">
        <v>53260</v>
      </c>
      <c r="H1247" s="15" t="s">
        <v>363</v>
      </c>
      <c r="I1247" s="34" t="str">
        <f>IFERROR(VLOOKUP(G1247,[1]배당!$A:$H,5,0),"-")</f>
        <v>기초소재</v>
      </c>
    </row>
    <row r="1248" spans="1:9" x14ac:dyDescent="0.3">
      <c r="A1248" s="7">
        <v>293940</v>
      </c>
      <c r="B1248" s="5" t="s">
        <v>1261</v>
      </c>
      <c r="C1248" s="6">
        <v>5079.5124624</v>
      </c>
      <c r="G1248" s="12">
        <v>79960</v>
      </c>
      <c r="H1248" s="13" t="s">
        <v>632</v>
      </c>
      <c r="I1248" s="34" t="str">
        <f>IFERROR(VLOOKUP(G1248,[1]배당!$A:$H,5,0),"-")</f>
        <v>전자제품</v>
      </c>
    </row>
    <row r="1249" spans="1:9" x14ac:dyDescent="0.3">
      <c r="A1249" s="7">
        <v>418210</v>
      </c>
      <c r="B1249" s="5" t="s">
        <v>1262</v>
      </c>
      <c r="C1249" s="6">
        <v>74.846999999999994</v>
      </c>
      <c r="G1249" s="12">
        <v>7280</v>
      </c>
      <c r="H1249" s="13" t="s">
        <v>2513</v>
      </c>
      <c r="I1249" s="34" t="str">
        <f>IFERROR(VLOOKUP(G1249,[1]배당!$A:$H,5,0),"-")</f>
        <v>기초소재</v>
      </c>
    </row>
    <row r="1250" spans="1:9" x14ac:dyDescent="0.3">
      <c r="A1250" s="7">
        <v>366330</v>
      </c>
      <c r="B1250" s="5" t="s">
        <v>1263</v>
      </c>
      <c r="C1250" s="6">
        <v>92.137500000000003</v>
      </c>
      <c r="G1250" s="12">
        <v>58400</v>
      </c>
      <c r="H1250" s="13" t="s">
        <v>143</v>
      </c>
      <c r="I1250" s="34" t="str">
        <f>IFERROR(VLOOKUP(G1250,[1]배당!$A:$H,5,0),"-")</f>
        <v>방송미디어</v>
      </c>
    </row>
    <row r="1251" spans="1:9" x14ac:dyDescent="0.3">
      <c r="A1251" s="7">
        <v>393360</v>
      </c>
      <c r="B1251" s="5" t="s">
        <v>1264</v>
      </c>
      <c r="C1251" s="6">
        <v>148.10249999999999</v>
      </c>
      <c r="G1251" s="14">
        <v>520</v>
      </c>
      <c r="H1251" s="15" t="s">
        <v>1045</v>
      </c>
      <c r="I1251" s="34" t="str">
        <f>IFERROR(VLOOKUP(G1251,[1]배당!$A:$H,5,0),"-")</f>
        <v>헬스케어</v>
      </c>
    </row>
    <row r="1252" spans="1:9" x14ac:dyDescent="0.3">
      <c r="A1252" s="7">
        <v>405640</v>
      </c>
      <c r="B1252" s="5" t="s">
        <v>1265</v>
      </c>
      <c r="C1252" s="6">
        <v>91.153499999999994</v>
      </c>
      <c r="G1252" s="12">
        <v>101930</v>
      </c>
      <c r="H1252" s="13" t="s">
        <v>1915</v>
      </c>
      <c r="I1252" s="34" t="str">
        <f>IFERROR(VLOOKUP(G1252,[1]배당!$A:$H,5,0),"-")</f>
        <v>조선</v>
      </c>
    </row>
    <row r="1253" spans="1:9" x14ac:dyDescent="0.3">
      <c r="A1253" s="7">
        <v>55550</v>
      </c>
      <c r="B1253" s="5" t="s">
        <v>1266</v>
      </c>
      <c r="C1253" s="6">
        <v>178074.70415000001</v>
      </c>
      <c r="G1253" s="12">
        <v>389140</v>
      </c>
      <c r="H1253" s="13" t="s">
        <v>2361</v>
      </c>
      <c r="I1253" s="34" t="str">
        <f>IFERROR(VLOOKUP(G1253,[1]배당!$A:$H,5,0),"-")</f>
        <v>광고</v>
      </c>
    </row>
    <row r="1254" spans="1:9" x14ac:dyDescent="0.3">
      <c r="A1254" s="7">
        <v>56700</v>
      </c>
      <c r="B1254" s="5" t="s">
        <v>1267</v>
      </c>
      <c r="C1254" s="6">
        <v>903.18782099999999</v>
      </c>
      <c r="G1254" s="14">
        <v>238090</v>
      </c>
      <c r="H1254" s="15" t="s">
        <v>1418</v>
      </c>
      <c r="I1254" s="34" t="str">
        <f>IFERROR(VLOOKUP(G1254,[1]배당!$A:$H,5,0),"-")</f>
        <v>스마트폰</v>
      </c>
    </row>
    <row r="1255" spans="1:9" x14ac:dyDescent="0.3">
      <c r="A1255" s="7">
        <v>187270</v>
      </c>
      <c r="B1255" s="5" t="s">
        <v>1268</v>
      </c>
      <c r="C1255" s="6">
        <v>410.82572249999998</v>
      </c>
      <c r="G1255" s="12">
        <v>60900</v>
      </c>
      <c r="H1255" s="13" t="s">
        <v>559</v>
      </c>
      <c r="I1255" s="34" t="str">
        <f>IFERROR(VLOOKUP(G1255,[1]배당!$A:$H,5,0),"-")</f>
        <v>에너지</v>
      </c>
    </row>
    <row r="1256" spans="1:9" x14ac:dyDescent="0.3">
      <c r="A1256" s="7">
        <v>4080</v>
      </c>
      <c r="B1256" s="5" t="s">
        <v>1269</v>
      </c>
      <c r="C1256" s="6">
        <v>1406</v>
      </c>
      <c r="G1256" s="12">
        <v>19590</v>
      </c>
      <c r="H1256" s="13" t="s">
        <v>1588</v>
      </c>
      <c r="I1256" s="34" t="str">
        <f>IFERROR(VLOOKUP(G1256,[1]배당!$A:$H,5,0),"-")</f>
        <v>금융</v>
      </c>
    </row>
    <row r="1257" spans="1:9" x14ac:dyDescent="0.3">
      <c r="A1257" s="7">
        <v>243840</v>
      </c>
      <c r="B1257" s="5" t="s">
        <v>1270</v>
      </c>
      <c r="C1257" s="6">
        <v>3120.8180579999998</v>
      </c>
      <c r="G1257" s="14">
        <v>2450</v>
      </c>
      <c r="H1257" s="16" t="s">
        <v>1041</v>
      </c>
      <c r="I1257" s="34" t="str">
        <f>IFERROR(VLOOKUP(G1257,[1]배당!$A:$H,5,0),"-")</f>
        <v>내수</v>
      </c>
    </row>
    <row r="1258" spans="1:9" x14ac:dyDescent="0.3">
      <c r="A1258" s="7">
        <v>257720</v>
      </c>
      <c r="B1258" s="5" t="s">
        <v>1271</v>
      </c>
      <c r="C1258" s="6">
        <v>1459.2979244999999</v>
      </c>
      <c r="G1258" s="14">
        <v>139670</v>
      </c>
      <c r="H1258" s="15" t="s">
        <v>2233</v>
      </c>
      <c r="I1258" s="34" t="str">
        <f>IFERROR(VLOOKUP(G1258,[1]배당!$A:$H,5,0),"-")</f>
        <v>인터넷</v>
      </c>
    </row>
    <row r="1259" spans="1:9" x14ac:dyDescent="0.3">
      <c r="A1259" s="7">
        <v>222800</v>
      </c>
      <c r="B1259" s="5" t="s">
        <v>1272</v>
      </c>
      <c r="C1259" s="6">
        <v>8759.8893250000001</v>
      </c>
      <c r="G1259" s="12">
        <v>368600</v>
      </c>
      <c r="H1259" s="13" t="s">
        <v>1355</v>
      </c>
      <c r="I1259" s="34" t="str">
        <f>IFERROR(VLOOKUP(G1259,[1]배당!$A:$H,5,0),"-")</f>
        <v>기초소재</v>
      </c>
    </row>
    <row r="1260" spans="1:9" x14ac:dyDescent="0.3">
      <c r="A1260" s="7">
        <v>36710</v>
      </c>
      <c r="B1260" s="5" t="s">
        <v>1273</v>
      </c>
      <c r="C1260" s="6">
        <v>1387.6491615</v>
      </c>
      <c r="G1260" s="12">
        <v>354200</v>
      </c>
      <c r="H1260" s="13" t="s">
        <v>1559</v>
      </c>
      <c r="I1260" s="34" t="str">
        <f>IFERROR(VLOOKUP(G1260,[1]배당!$A:$H,5,0),"-")</f>
        <v>헬스케어</v>
      </c>
    </row>
    <row r="1261" spans="1:9" x14ac:dyDescent="0.3">
      <c r="A1261" s="7">
        <v>160980</v>
      </c>
      <c r="B1261" s="5" t="s">
        <v>1274</v>
      </c>
      <c r="C1261" s="6">
        <v>1239.9015804999999</v>
      </c>
      <c r="G1261" s="12">
        <v>226330</v>
      </c>
      <c r="H1261" s="13" t="s">
        <v>1256</v>
      </c>
      <c r="I1261" s="34" t="str">
        <f>IFERROR(VLOOKUP(G1261,[1]배당!$A:$H,5,0),"-")</f>
        <v>헬스케어</v>
      </c>
    </row>
    <row r="1262" spans="1:9" x14ac:dyDescent="0.3">
      <c r="A1262" s="7">
        <v>356890</v>
      </c>
      <c r="B1262" s="5" t="s">
        <v>1275</v>
      </c>
      <c r="C1262" s="6">
        <v>391.85272500000002</v>
      </c>
      <c r="G1262" s="14">
        <v>112290</v>
      </c>
      <c r="H1262" s="15" t="s">
        <v>1609</v>
      </c>
      <c r="I1262" s="34" t="str">
        <f>IFERROR(VLOOKUP(G1262,[1]배당!$A:$H,5,0),"-")</f>
        <v>반도체</v>
      </c>
    </row>
    <row r="1263" spans="1:9" x14ac:dyDescent="0.3">
      <c r="A1263" s="7">
        <v>217330</v>
      </c>
      <c r="B1263" s="5" t="s">
        <v>1276</v>
      </c>
      <c r="C1263" s="6">
        <v>2948.31702</v>
      </c>
      <c r="G1263" s="14">
        <v>129920</v>
      </c>
      <c r="H1263" s="15" t="s">
        <v>517</v>
      </c>
      <c r="I1263" s="34" t="str">
        <f>IFERROR(VLOOKUP(G1263,[1]배당!$A:$H,5,0),"-")</f>
        <v>기계</v>
      </c>
    </row>
    <row r="1264" spans="1:9" x14ac:dyDescent="0.3">
      <c r="A1264" s="7">
        <v>102280</v>
      </c>
      <c r="B1264" s="5" t="s">
        <v>1277</v>
      </c>
      <c r="C1264" s="6">
        <v>821.91336377000005</v>
      </c>
      <c r="G1264" s="12">
        <v>10040</v>
      </c>
      <c r="H1264" s="13" t="s">
        <v>2476</v>
      </c>
      <c r="I1264" s="34" t="str">
        <f>IFERROR(VLOOKUP(G1264,[1]배당!$A:$H,5,0),"-")</f>
        <v>기초소재</v>
      </c>
    </row>
    <row r="1265" spans="1:9" x14ac:dyDescent="0.3">
      <c r="A1265" s="7">
        <v>3410</v>
      </c>
      <c r="B1265" s="5" t="s">
        <v>1278</v>
      </c>
      <c r="C1265" s="6">
        <v>26805.330453999999</v>
      </c>
      <c r="G1265" s="12">
        <v>13360</v>
      </c>
      <c r="H1265" s="13" t="s">
        <v>1918</v>
      </c>
      <c r="I1265" s="34" t="str">
        <f>IFERROR(VLOOKUP(G1265,[1]배당!$A:$H,5,0),"-")</f>
        <v>건설</v>
      </c>
    </row>
    <row r="1266" spans="1:9" ht="27" x14ac:dyDescent="0.3">
      <c r="A1266" s="7">
        <v>10280</v>
      </c>
      <c r="B1266" s="5" t="s">
        <v>1279</v>
      </c>
      <c r="C1266" s="6">
        <v>493.16270214000002</v>
      </c>
      <c r="G1266" s="14">
        <v>195990</v>
      </c>
      <c r="H1266" s="16" t="s">
        <v>1489</v>
      </c>
      <c r="I1266" s="34" t="str">
        <f>IFERROR(VLOOKUP(G1266,[1]배당!$A:$H,5,0),"-")</f>
        <v>헬스케어</v>
      </c>
    </row>
    <row r="1267" spans="1:9" x14ac:dyDescent="0.3">
      <c r="A1267" s="7">
        <v>3620</v>
      </c>
      <c r="B1267" s="5" t="s">
        <v>1280</v>
      </c>
      <c r="C1267" s="6">
        <v>16377.3477024</v>
      </c>
      <c r="G1267" s="14">
        <v>120240</v>
      </c>
      <c r="H1267" s="15" t="s">
        <v>549</v>
      </c>
      <c r="I1267" s="34" t="str">
        <f>IFERROR(VLOOKUP(G1267,[1]배당!$A:$H,5,0),"-")</f>
        <v>헬스케어</v>
      </c>
    </row>
    <row r="1268" spans="1:9" x14ac:dyDescent="0.3">
      <c r="A1268" s="7">
        <v>4770</v>
      </c>
      <c r="B1268" s="5" t="s">
        <v>1281</v>
      </c>
      <c r="C1268" s="6">
        <v>872.86752554999998</v>
      </c>
      <c r="G1268" s="14">
        <v>5990</v>
      </c>
      <c r="H1268" s="15" t="s">
        <v>790</v>
      </c>
      <c r="I1268" s="34" t="str">
        <f>IFERROR(VLOOKUP(G1268,[1]배당!$A:$H,5,0),"-")</f>
        <v>지주사</v>
      </c>
    </row>
    <row r="1269" spans="1:9" x14ac:dyDescent="0.3">
      <c r="A1269" s="7">
        <v>217320</v>
      </c>
      <c r="B1269" s="5" t="s">
        <v>1282</v>
      </c>
      <c r="C1269" s="6">
        <v>54.494999999999997</v>
      </c>
      <c r="G1269" s="14">
        <v>352910</v>
      </c>
      <c r="H1269" s="15" t="s">
        <v>1634</v>
      </c>
      <c r="I1269" s="34" t="str">
        <f>IFERROR(VLOOKUP(G1269,[1]배당!$A:$H,5,0),"-")</f>
        <v>인터넷</v>
      </c>
    </row>
    <row r="1270" spans="1:9" x14ac:dyDescent="0.3">
      <c r="A1270" s="7">
        <v>208640</v>
      </c>
      <c r="B1270" s="5" t="s">
        <v>1283</v>
      </c>
      <c r="C1270" s="6">
        <v>835.44152399999996</v>
      </c>
      <c r="G1270" s="14">
        <v>267320</v>
      </c>
      <c r="H1270" s="15" t="s">
        <v>401</v>
      </c>
      <c r="I1270" s="34" t="str">
        <f>IFERROR(VLOOKUP(G1270,[1]배당!$A:$H,5,0),"-")</f>
        <v>배터리</v>
      </c>
    </row>
    <row r="1271" spans="1:9" x14ac:dyDescent="0.3">
      <c r="A1271" s="7">
        <v>222420</v>
      </c>
      <c r="B1271" s="5" t="s">
        <v>1284</v>
      </c>
      <c r="C1271" s="6">
        <v>744.5412675</v>
      </c>
      <c r="G1271" s="12">
        <v>3480</v>
      </c>
      <c r="H1271" s="13" t="s">
        <v>2571</v>
      </c>
      <c r="I1271" s="34" t="str">
        <f>IFERROR(VLOOKUP(G1271,[1]배당!$A:$H,5,0),"-")</f>
        <v>지주사</v>
      </c>
    </row>
    <row r="1272" spans="1:9" x14ac:dyDescent="0.3">
      <c r="A1272" s="7">
        <v>37760</v>
      </c>
      <c r="B1272" s="5" t="s">
        <v>1285</v>
      </c>
      <c r="C1272" s="6">
        <v>541.32673599999998</v>
      </c>
      <c r="G1272" s="12">
        <v>2200</v>
      </c>
      <c r="H1272" s="13" t="s">
        <v>2483</v>
      </c>
      <c r="I1272" s="34" t="str">
        <f>IFERROR(VLOOKUP(G1272,[1]배당!$A:$H,5,0),"-")</f>
        <v>종이</v>
      </c>
    </row>
    <row r="1273" spans="1:9" x14ac:dyDescent="0.3">
      <c r="A1273" s="7">
        <v>99320</v>
      </c>
      <c r="B1273" s="5" t="s">
        <v>1286</v>
      </c>
      <c r="C1273" s="6">
        <v>2671.1684580000001</v>
      </c>
      <c r="G1273" s="12">
        <v>108380</v>
      </c>
      <c r="H1273" s="13" t="s">
        <v>529</v>
      </c>
      <c r="I1273" s="34" t="str">
        <f>IFERROR(VLOOKUP(G1273,[1]배당!$A:$H,5,0),"-")</f>
        <v>조선</v>
      </c>
    </row>
    <row r="1274" spans="1:9" x14ac:dyDescent="0.3">
      <c r="A1274" s="7">
        <v>15540</v>
      </c>
      <c r="B1274" s="5" t="s">
        <v>1287</v>
      </c>
      <c r="C1274" s="6">
        <v>2031.7638543999999</v>
      </c>
      <c r="G1274" s="12">
        <v>204610</v>
      </c>
      <c r="H1274" s="13" t="s">
        <v>2291</v>
      </c>
      <c r="I1274" s="34" t="str">
        <f>IFERROR(VLOOKUP(G1274,[1]배당!$A:$H,5,0),"-")</f>
        <v>게임</v>
      </c>
    </row>
    <row r="1275" spans="1:9" x14ac:dyDescent="0.3">
      <c r="A1275" s="7">
        <v>49960</v>
      </c>
      <c r="B1275" s="5" t="s">
        <v>1288</v>
      </c>
      <c r="C1275" s="6">
        <v>1170.3</v>
      </c>
      <c r="G1275" s="12">
        <v>15710</v>
      </c>
      <c r="H1275" s="13" t="s">
        <v>2193</v>
      </c>
      <c r="I1275" s="34" t="str">
        <f>IFERROR(VLOOKUP(G1275,[1]배당!$A:$H,5,0),"-")</f>
        <v>건설</v>
      </c>
    </row>
    <row r="1276" spans="1:9" x14ac:dyDescent="0.3">
      <c r="A1276" s="7">
        <v>403550</v>
      </c>
      <c r="B1276" s="5" t="s">
        <v>1289</v>
      </c>
      <c r="C1276" s="6">
        <v>6234.2367059999997</v>
      </c>
      <c r="G1276" s="14">
        <v>348350</v>
      </c>
      <c r="H1276" s="15" t="s">
        <v>1732</v>
      </c>
      <c r="I1276" s="34" t="str">
        <f>IFERROR(VLOOKUP(G1276,[1]배당!$A:$H,5,0),"-")</f>
        <v>반도체</v>
      </c>
    </row>
    <row r="1277" spans="1:9" x14ac:dyDescent="0.3">
      <c r="A1277" s="7">
        <v>50890</v>
      </c>
      <c r="B1277" s="5" t="s">
        <v>1290</v>
      </c>
      <c r="C1277" s="6">
        <v>3599.8324320000002</v>
      </c>
      <c r="G1277" s="14">
        <v>256630</v>
      </c>
      <c r="H1277" s="15" t="s">
        <v>2369</v>
      </c>
      <c r="I1277" s="34" t="str">
        <f>IFERROR(VLOOKUP(G1277,[1]배당!$A:$H,5,0),"-")</f>
        <v>디스플레이</v>
      </c>
    </row>
    <row r="1278" spans="1:9" x14ac:dyDescent="0.3">
      <c r="A1278" s="7">
        <v>66790</v>
      </c>
      <c r="B1278" s="5" t="s">
        <v>1291</v>
      </c>
      <c r="C1278" s="6">
        <v>291.33029119999998</v>
      </c>
      <c r="G1278" s="12">
        <v>284620</v>
      </c>
      <c r="H1278" s="13" t="s">
        <v>2083</v>
      </c>
      <c r="I1278" s="34" t="str">
        <f>IFERROR(VLOOKUP(G1278,[1]배당!$A:$H,5,0),"-")</f>
        <v>헬스케어</v>
      </c>
    </row>
    <row r="1279" spans="1:9" x14ac:dyDescent="0.3">
      <c r="A1279" s="7">
        <v>222080</v>
      </c>
      <c r="B1279" s="5" t="s">
        <v>1292</v>
      </c>
      <c r="C1279" s="6">
        <v>5844.5237340000003</v>
      </c>
      <c r="G1279" s="12">
        <v>53050</v>
      </c>
      <c r="H1279" s="13" t="s">
        <v>2036</v>
      </c>
      <c r="I1279" s="34" t="str">
        <f>IFERROR(VLOOKUP(G1279,[1]배당!$A:$H,5,0),"-")</f>
        <v>에너지</v>
      </c>
    </row>
    <row r="1280" spans="1:9" x14ac:dyDescent="0.3">
      <c r="A1280" s="7">
        <v>4920</v>
      </c>
      <c r="B1280" s="5" t="s">
        <v>1293</v>
      </c>
      <c r="C1280" s="6">
        <v>383.76855440000003</v>
      </c>
      <c r="G1280" s="14">
        <v>299660</v>
      </c>
      <c r="H1280" s="15" t="s">
        <v>1165</v>
      </c>
      <c r="I1280" s="34" t="str">
        <f>IFERROR(VLOOKUP(G1280,[1]배당!$A:$H,5,0),"-")</f>
        <v>헬스케어</v>
      </c>
    </row>
    <row r="1281" spans="1:9" x14ac:dyDescent="0.3">
      <c r="A1281" s="7">
        <v>236030</v>
      </c>
      <c r="B1281" s="5" t="s">
        <v>1294</v>
      </c>
      <c r="C1281" s="6">
        <v>138.40199999999999</v>
      </c>
      <c r="G1281" s="12">
        <v>65530</v>
      </c>
      <c r="H1281" s="13" t="s">
        <v>1662</v>
      </c>
      <c r="I1281" s="34" t="str">
        <f>IFERROR(VLOOKUP(G1281,[1]배당!$A:$H,5,0),"-")</f>
        <v>통신</v>
      </c>
    </row>
    <row r="1282" spans="1:9" x14ac:dyDescent="0.3">
      <c r="A1282" s="7">
        <v>103660</v>
      </c>
      <c r="B1282" s="5" t="s">
        <v>1295</v>
      </c>
      <c r="C1282" s="6">
        <v>358.03952450000003</v>
      </c>
      <c r="G1282" s="12">
        <v>37440</v>
      </c>
      <c r="H1282" s="13" t="s">
        <v>2705</v>
      </c>
      <c r="I1282" s="34" t="str">
        <f>IFERROR(VLOOKUP(G1282,[1]배당!$A:$H,5,0),"-")</f>
        <v>건설</v>
      </c>
    </row>
    <row r="1283" spans="1:9" x14ac:dyDescent="0.3">
      <c r="A1283" s="7">
        <v>352480</v>
      </c>
      <c r="B1283" s="5" t="s">
        <v>1296</v>
      </c>
      <c r="C1283" s="6">
        <v>2843.9592440000001</v>
      </c>
      <c r="G1283" s="12">
        <v>7820</v>
      </c>
      <c r="H1283" s="13" t="s">
        <v>1458</v>
      </c>
      <c r="I1283" s="34" t="str">
        <f>IFERROR(VLOOKUP(G1283,[1]배당!$A:$H,5,0),"-")</f>
        <v>기계</v>
      </c>
    </row>
    <row r="1284" spans="1:9" x14ac:dyDescent="0.3">
      <c r="A1284" s="7">
        <v>245450</v>
      </c>
      <c r="B1284" s="5" t="s">
        <v>1297</v>
      </c>
      <c r="C1284" s="6">
        <v>30.01924</v>
      </c>
      <c r="G1284" s="14">
        <v>11370</v>
      </c>
      <c r="H1284" s="15" t="s">
        <v>1103</v>
      </c>
      <c r="I1284" s="34" t="str">
        <f>IFERROR(VLOOKUP(G1284,[1]배당!$A:$H,5,0),"-")</f>
        <v>건설</v>
      </c>
    </row>
    <row r="1285" spans="1:9" x14ac:dyDescent="0.3">
      <c r="A1285" s="7">
        <v>264660</v>
      </c>
      <c r="B1285" s="5" t="s">
        <v>1298</v>
      </c>
      <c r="C1285" s="6">
        <v>1001.115414</v>
      </c>
      <c r="G1285" s="14">
        <v>317850</v>
      </c>
      <c r="H1285" s="15" t="s">
        <v>504</v>
      </c>
      <c r="I1285" s="34" t="str">
        <f>IFERROR(VLOOKUP(G1285,[1]배당!$A:$H,5,0),"-")</f>
        <v>기계</v>
      </c>
    </row>
    <row r="1286" spans="1:9" x14ac:dyDescent="0.3">
      <c r="A1286" s="7">
        <v>352700</v>
      </c>
      <c r="B1286" s="5" t="s">
        <v>2717</v>
      </c>
      <c r="C1286" s="6">
        <v>1139.5590297000001</v>
      </c>
      <c r="G1286" s="12">
        <v>33180</v>
      </c>
      <c r="H1286" s="13" t="s">
        <v>140</v>
      </c>
      <c r="I1286" s="34" t="str">
        <f>IFERROR(VLOOKUP(G1286,[1]배당!$A:$H,5,0),"-")</f>
        <v>디스플레이</v>
      </c>
    </row>
    <row r="1287" spans="1:9" x14ac:dyDescent="0.3">
      <c r="A1287" s="7">
        <v>297090</v>
      </c>
      <c r="B1287" s="5" t="s">
        <v>1300</v>
      </c>
      <c r="C1287" s="6">
        <v>2135.6999999999998</v>
      </c>
      <c r="G1287" s="12">
        <v>27830</v>
      </c>
      <c r="H1287" s="13" t="s">
        <v>515</v>
      </c>
      <c r="I1287" s="34" t="str">
        <f>IFERROR(VLOOKUP(G1287,[1]배당!$A:$H,5,0),"-")</f>
        <v>금융</v>
      </c>
    </row>
    <row r="1288" spans="1:9" x14ac:dyDescent="0.3">
      <c r="A1288" s="7">
        <v>112610</v>
      </c>
      <c r="B1288" s="5" t="s">
        <v>1301</v>
      </c>
      <c r="C1288" s="6">
        <v>28592.211233999999</v>
      </c>
      <c r="G1288" s="17">
        <v>52420</v>
      </c>
      <c r="H1288" s="18" t="s">
        <v>1636</v>
      </c>
      <c r="I1288" s="34" t="str">
        <f>IFERROR(VLOOKUP(G1288,[1]배당!$A:$H,5,0),"-")</f>
        <v>디스플레이</v>
      </c>
    </row>
    <row r="1289" spans="1:9" x14ac:dyDescent="0.3">
      <c r="A1289" s="7">
        <v>359090</v>
      </c>
      <c r="B1289" s="5" t="s">
        <v>1302</v>
      </c>
      <c r="C1289" s="6">
        <v>616.20338345000005</v>
      </c>
      <c r="G1289" s="14">
        <v>290090</v>
      </c>
      <c r="H1289" s="15" t="s">
        <v>2285</v>
      </c>
      <c r="I1289" s="34" t="str">
        <f>IFERROR(VLOOKUP(G1289,[1]배당!$A:$H,5,0),"-")</f>
        <v>인터넷</v>
      </c>
    </row>
    <row r="1290" spans="1:9" x14ac:dyDescent="0.3">
      <c r="A1290" s="7">
        <v>286000</v>
      </c>
      <c r="B1290" s="5" t="s">
        <v>1303</v>
      </c>
      <c r="C1290" s="6">
        <v>177.72832500000001</v>
      </c>
      <c r="G1290" s="14">
        <v>155650</v>
      </c>
      <c r="H1290" s="15" t="s">
        <v>1664</v>
      </c>
      <c r="I1290" s="34" t="str">
        <f>IFERROR(VLOOKUP(G1290,[1]배당!$A:$H,5,0),"-")</f>
        <v>디스플레이</v>
      </c>
    </row>
    <row r="1291" spans="1:9" x14ac:dyDescent="0.3">
      <c r="A1291" s="7">
        <v>115530</v>
      </c>
      <c r="B1291" s="5" t="s">
        <v>1304</v>
      </c>
      <c r="C1291" s="6">
        <v>331.65944000000002</v>
      </c>
      <c r="G1291" s="12">
        <v>90470</v>
      </c>
      <c r="H1291" s="13" t="s">
        <v>1968</v>
      </c>
      <c r="I1291" s="34" t="str">
        <f>IFERROR(VLOOKUP(G1291,[1]배당!$A:$H,5,0),"-")</f>
        <v>디스플레이</v>
      </c>
    </row>
    <row r="1292" spans="1:9" x14ac:dyDescent="0.3">
      <c r="A1292" s="7">
        <v>115480</v>
      </c>
      <c r="B1292" s="5" t="s">
        <v>1305</v>
      </c>
      <c r="C1292" s="6">
        <v>576.125361</v>
      </c>
      <c r="G1292" s="14">
        <v>417970</v>
      </c>
      <c r="H1292" s="15" t="s">
        <v>827</v>
      </c>
      <c r="I1292" s="34" t="str">
        <f>IFERROR(VLOOKUP(G1292,[1]배당!$A:$H,5,0),"-")</f>
        <v>기계</v>
      </c>
    </row>
    <row r="1293" spans="1:9" x14ac:dyDescent="0.3">
      <c r="A1293" s="7">
        <v>376290</v>
      </c>
      <c r="B1293" s="5" t="s">
        <v>1306</v>
      </c>
      <c r="C1293" s="6">
        <v>706.3</v>
      </c>
      <c r="G1293" s="14">
        <v>122310</v>
      </c>
      <c r="H1293" s="15" t="s">
        <v>1956</v>
      </c>
      <c r="I1293" s="34" t="str">
        <f>IFERROR(VLOOKUP(G1293,[1]배당!$A:$H,5,0),"-")</f>
        <v>헬스케어</v>
      </c>
    </row>
    <row r="1294" spans="1:9" x14ac:dyDescent="0.3">
      <c r="A1294" s="7">
        <v>189330</v>
      </c>
      <c r="B1294" s="5" t="s">
        <v>1307</v>
      </c>
      <c r="C1294" s="6">
        <v>804.64241400000003</v>
      </c>
      <c r="G1294" s="14">
        <v>44060</v>
      </c>
      <c r="H1294" s="15" t="s">
        <v>2001</v>
      </c>
      <c r="I1294" s="34" t="str">
        <f>IFERROR(VLOOKUP(G1294,[1]배당!$A:$H,5,0),"-")</f>
        <v>기계</v>
      </c>
    </row>
    <row r="1295" spans="1:9" x14ac:dyDescent="0.3">
      <c r="A1295" s="7">
        <v>96530</v>
      </c>
      <c r="B1295" s="5" t="s">
        <v>1308</v>
      </c>
      <c r="C1295" s="6">
        <v>13630.984434</v>
      </c>
      <c r="G1295" s="12">
        <v>192250</v>
      </c>
      <c r="H1295" s="13" t="s">
        <v>2108</v>
      </c>
      <c r="I1295" s="34" t="str">
        <f>IFERROR(VLOOKUP(G1295,[1]배당!$A:$H,5,0),"-")</f>
        <v>보안</v>
      </c>
    </row>
    <row r="1296" spans="1:9" x14ac:dyDescent="0.3">
      <c r="A1296" s="7">
        <v>900120</v>
      </c>
      <c r="B1296" s="5" t="s">
        <v>1309</v>
      </c>
      <c r="C1296" s="6">
        <v>341.10884376000001</v>
      </c>
      <c r="G1296" s="12">
        <v>142760</v>
      </c>
      <c r="H1296" s="13" t="s">
        <v>960</v>
      </c>
      <c r="I1296" s="34" t="str">
        <f>IFERROR(VLOOKUP(G1296,[1]배당!$A:$H,5,0),"-")</f>
        <v>헬스케어</v>
      </c>
    </row>
    <row r="1297" spans="1:9" x14ac:dyDescent="0.3">
      <c r="A1297" s="7">
        <v>101240</v>
      </c>
      <c r="B1297" s="5" t="s">
        <v>1310</v>
      </c>
      <c r="C1297" s="6">
        <v>681.28596479999999</v>
      </c>
      <c r="G1297" s="14">
        <v>8970</v>
      </c>
      <c r="H1297" s="15" t="s">
        <v>633</v>
      </c>
      <c r="I1297" s="34" t="str">
        <f>IFERROR(VLOOKUP(G1297,[1]배당!$A:$H,5,0),"-")</f>
        <v>기초소재</v>
      </c>
    </row>
    <row r="1298" spans="1:9" x14ac:dyDescent="0.3">
      <c r="A1298" s="7">
        <v>60590</v>
      </c>
      <c r="B1298" s="5" t="s">
        <v>1311</v>
      </c>
      <c r="C1298" s="6">
        <v>1494.3870360000001</v>
      </c>
      <c r="G1298" s="14">
        <v>13990</v>
      </c>
      <c r="H1298" s="15" t="s">
        <v>1313</v>
      </c>
      <c r="I1298" s="34" t="str">
        <f>IFERROR(VLOOKUP(G1298,[1]배당!$A:$H,5,0),"-")</f>
        <v>패션</v>
      </c>
    </row>
    <row r="1299" spans="1:9" x14ac:dyDescent="0.3">
      <c r="A1299" s="7">
        <v>260930</v>
      </c>
      <c r="B1299" s="5" t="s">
        <v>1312</v>
      </c>
      <c r="C1299" s="6">
        <v>1005.762732</v>
      </c>
      <c r="G1299" s="12">
        <v>40420</v>
      </c>
      <c r="H1299" s="13" t="s">
        <v>1951</v>
      </c>
      <c r="I1299" s="34" t="str">
        <f>IFERROR(VLOOKUP(G1299,[1]배당!$A:$H,5,0),"-")</f>
        <v>교육</v>
      </c>
    </row>
    <row r="1300" spans="1:9" x14ac:dyDescent="0.3">
      <c r="A1300" s="7">
        <v>13990</v>
      </c>
      <c r="B1300" s="5" t="s">
        <v>1313</v>
      </c>
      <c r="C1300" s="6">
        <v>1108.3099632000001</v>
      </c>
      <c r="G1300" s="12">
        <v>308170</v>
      </c>
      <c r="H1300" s="13" t="s">
        <v>1161</v>
      </c>
      <c r="I1300" s="34" t="str">
        <f>IFERROR(VLOOKUP(G1300,[1]배당!$A:$H,5,0),"-")</f>
        <v>자동차</v>
      </c>
    </row>
    <row r="1301" spans="1:9" x14ac:dyDescent="0.3">
      <c r="A1301" s="7">
        <v>123860</v>
      </c>
      <c r="B1301" s="5" t="s">
        <v>1314</v>
      </c>
      <c r="C1301" s="6">
        <v>2640.8433534999999</v>
      </c>
      <c r="G1301" s="14">
        <v>29480</v>
      </c>
      <c r="H1301" s="15" t="s">
        <v>331</v>
      </c>
      <c r="I1301" s="34" t="str">
        <f>IFERROR(VLOOKUP(G1301,[1]배당!$A:$H,5,0),"-")</f>
        <v>통신</v>
      </c>
    </row>
    <row r="1302" spans="1:9" x14ac:dyDescent="0.3">
      <c r="A1302" s="7">
        <v>25980</v>
      </c>
      <c r="B1302" s="5" t="s">
        <v>1315</v>
      </c>
      <c r="C1302" s="6">
        <v>5522.8067738999998</v>
      </c>
      <c r="G1302" s="12">
        <v>53080</v>
      </c>
      <c r="H1302" s="13" t="s">
        <v>1704</v>
      </c>
      <c r="I1302" s="34" t="str">
        <f>IFERROR(VLOOKUP(G1302,[1]배당!$A:$H,5,0),"-")</f>
        <v>반도체</v>
      </c>
    </row>
    <row r="1303" spans="1:9" x14ac:dyDescent="0.3">
      <c r="A1303" s="7">
        <v>8700</v>
      </c>
      <c r="B1303" s="5" t="s">
        <v>1316</v>
      </c>
      <c r="C1303" s="6">
        <v>1268.703289</v>
      </c>
      <c r="G1303" s="12">
        <v>186230</v>
      </c>
      <c r="H1303" s="13" t="s">
        <v>356</v>
      </c>
      <c r="I1303" s="34" t="str">
        <f>IFERROR(VLOOKUP(G1303,[1]배당!$A:$H,5,0),"-")</f>
        <v>기초소재</v>
      </c>
    </row>
    <row r="1304" spans="1:9" x14ac:dyDescent="0.3">
      <c r="A1304" s="7">
        <v>58220</v>
      </c>
      <c r="B1304" s="5" t="s">
        <v>1317</v>
      </c>
      <c r="C1304" s="6">
        <v>107.179171</v>
      </c>
      <c r="G1304" s="14">
        <v>2720</v>
      </c>
      <c r="H1304" s="15" t="s">
        <v>351</v>
      </c>
      <c r="I1304" s="34" t="str">
        <f>IFERROR(VLOOKUP(G1304,[1]배당!$A:$H,5,0),"-")</f>
        <v>헬스케어</v>
      </c>
    </row>
    <row r="1305" spans="1:9" x14ac:dyDescent="0.3">
      <c r="A1305" s="7">
        <v>125210</v>
      </c>
      <c r="B1305" s="5" t="s">
        <v>1318</v>
      </c>
      <c r="C1305" s="6">
        <v>2095.0923299999999</v>
      </c>
      <c r="G1305" s="14">
        <v>64800</v>
      </c>
      <c r="H1305" s="15" t="s">
        <v>2000</v>
      </c>
      <c r="I1305" s="34" t="str">
        <f>IFERROR(VLOOKUP(G1305,[1]배당!$A:$H,5,0),"-")</f>
        <v>패션</v>
      </c>
    </row>
    <row r="1306" spans="1:9" x14ac:dyDescent="0.3">
      <c r="A1306" s="7">
        <v>2790</v>
      </c>
      <c r="B1306" s="5" t="s">
        <v>1319</v>
      </c>
      <c r="C1306" s="6">
        <v>28241.926650000001</v>
      </c>
      <c r="G1306" s="12">
        <v>33830</v>
      </c>
      <c r="H1306" s="13" t="s">
        <v>2289</v>
      </c>
      <c r="I1306" s="34" t="str">
        <f>IFERROR(VLOOKUP(G1306,[1]배당!$A:$H,5,0),"-")</f>
        <v>방송미디어</v>
      </c>
    </row>
    <row r="1307" spans="1:9" x14ac:dyDescent="0.3">
      <c r="A1307" s="5" t="s">
        <v>1320</v>
      </c>
      <c r="B1307" s="5" t="s">
        <v>1321</v>
      </c>
      <c r="C1307" s="6">
        <v>1936.1705999999999</v>
      </c>
      <c r="G1307" s="12">
        <v>270520</v>
      </c>
      <c r="H1307" s="13" t="s">
        <v>2038</v>
      </c>
      <c r="I1307" s="34" t="str">
        <f>IFERROR(VLOOKUP(G1307,[1]배당!$A:$H,5,0),"-")</f>
        <v>에너지</v>
      </c>
    </row>
    <row r="1308" spans="1:9" x14ac:dyDescent="0.3">
      <c r="A1308" s="7">
        <v>2795</v>
      </c>
      <c r="B1308" s="5" t="s">
        <v>1322</v>
      </c>
      <c r="C1308" s="6">
        <v>873.13083500000005</v>
      </c>
      <c r="G1308" s="12">
        <v>350520</v>
      </c>
      <c r="H1308" s="13" t="s">
        <v>1871</v>
      </c>
      <c r="I1308" s="34" t="str">
        <f>IFERROR(VLOOKUP(G1308,[1]배당!$A:$H,5,0),"-")</f>
        <v>금융</v>
      </c>
    </row>
    <row r="1309" spans="1:9" x14ac:dyDescent="0.3">
      <c r="A1309" s="7">
        <v>90430</v>
      </c>
      <c r="B1309" s="5" t="s">
        <v>1323</v>
      </c>
      <c r="C1309" s="6">
        <v>77795.369470000005</v>
      </c>
      <c r="G1309" s="12">
        <v>164060</v>
      </c>
      <c r="H1309" s="13" t="s">
        <v>1833</v>
      </c>
      <c r="I1309" s="34" t="str">
        <f>IFERROR(VLOOKUP(G1309,[1]배당!$A:$H,5,0),"-")</f>
        <v>헬스케어</v>
      </c>
    </row>
    <row r="1310" spans="1:9" x14ac:dyDescent="0.3">
      <c r="A1310" s="7">
        <v>90435</v>
      </c>
      <c r="B1310" s="5" t="s">
        <v>1324</v>
      </c>
      <c r="C1310" s="6">
        <v>4830.2072250000001</v>
      </c>
      <c r="G1310" s="14">
        <v>56730</v>
      </c>
      <c r="H1310" s="15" t="s">
        <v>31</v>
      </c>
      <c r="I1310" s="34" t="str">
        <f>IFERROR(VLOOKUP(G1310,[1]배당!$A:$H,5,0),"-")</f>
        <v>에너지</v>
      </c>
    </row>
    <row r="1311" spans="1:9" x14ac:dyDescent="0.3">
      <c r="A1311" s="7">
        <v>357580</v>
      </c>
      <c r="B1311" s="5" t="s">
        <v>1325</v>
      </c>
      <c r="C1311" s="6">
        <v>1383.209386</v>
      </c>
      <c r="G1311" s="12">
        <v>365590</v>
      </c>
      <c r="H1311" s="13" t="s">
        <v>2450</v>
      </c>
      <c r="I1311" s="34" t="str">
        <f>IFERROR(VLOOKUP(G1311,[1]배당!$A:$H,5,0),"-")</f>
        <v>반도체</v>
      </c>
    </row>
    <row r="1312" spans="1:9" x14ac:dyDescent="0.3">
      <c r="A1312" s="7">
        <v>52710</v>
      </c>
      <c r="B1312" s="5" t="s">
        <v>1326</v>
      </c>
      <c r="C1312" s="6">
        <v>2504.0553420000001</v>
      </c>
      <c r="G1312" s="14">
        <v>13720</v>
      </c>
      <c r="H1312" s="15" t="s">
        <v>15</v>
      </c>
      <c r="I1312" s="34" t="str">
        <f>IFERROR(VLOOKUP(G1312,[1]배당!$A:$H,5,0),"-")</f>
        <v>자동차</v>
      </c>
    </row>
    <row r="1313" spans="1:9" x14ac:dyDescent="0.3">
      <c r="A1313" s="7">
        <v>74430</v>
      </c>
      <c r="B1313" s="5" t="s">
        <v>1327</v>
      </c>
      <c r="C1313" s="6">
        <v>1558.926481</v>
      </c>
      <c r="G1313" s="14">
        <v>200230</v>
      </c>
      <c r="H1313" s="15" t="s">
        <v>2275</v>
      </c>
      <c r="I1313" s="34" t="str">
        <f>IFERROR(VLOOKUP(G1313,[1]배당!$A:$H,5,0),"-")</f>
        <v>통신</v>
      </c>
    </row>
    <row r="1314" spans="1:9" x14ac:dyDescent="0.3">
      <c r="A1314" s="7">
        <v>92040</v>
      </c>
      <c r="B1314" s="5" t="s">
        <v>1328</v>
      </c>
      <c r="C1314" s="6">
        <v>3773.1492280000002</v>
      </c>
      <c r="G1314" s="14">
        <v>241770</v>
      </c>
      <c r="H1314" s="15" t="s">
        <v>815</v>
      </c>
      <c r="I1314" s="34" t="str">
        <f>IFERROR(VLOOKUP(G1314,[1]배당!$A:$H,5,0),"-")</f>
        <v>반도체</v>
      </c>
    </row>
    <row r="1315" spans="1:9" ht="27" x14ac:dyDescent="0.3">
      <c r="A1315" s="7">
        <v>83930</v>
      </c>
      <c r="B1315" s="5" t="s">
        <v>1329</v>
      </c>
      <c r="C1315" s="6">
        <v>1965.1317449999999</v>
      </c>
      <c r="G1315" s="14">
        <v>140670</v>
      </c>
      <c r="H1315" s="16" t="s">
        <v>1396</v>
      </c>
      <c r="I1315" s="34" t="str">
        <f>IFERROR(VLOOKUP(G1315,[1]배당!$A:$H,5,0),"-")</f>
        <v>기계</v>
      </c>
    </row>
    <row r="1316" spans="1:9" x14ac:dyDescent="0.3">
      <c r="A1316" s="7">
        <v>149950</v>
      </c>
      <c r="B1316" s="5" t="s">
        <v>1330</v>
      </c>
      <c r="C1316" s="6">
        <v>2450.3775000000001</v>
      </c>
      <c r="G1316" s="14">
        <v>12800</v>
      </c>
      <c r="H1316" s="16" t="s">
        <v>553</v>
      </c>
      <c r="I1316" s="34" t="str">
        <f>IFERROR(VLOOKUP(G1316,[1]배당!$A:$H,5,0),"-")</f>
        <v>기초소재</v>
      </c>
    </row>
    <row r="1317" spans="1:9" x14ac:dyDescent="0.3">
      <c r="A1317" s="7">
        <v>36010</v>
      </c>
      <c r="B1317" s="5" t="s">
        <v>1331</v>
      </c>
      <c r="C1317" s="6">
        <v>1355.8792679999999</v>
      </c>
      <c r="G1317" s="14">
        <v>217730</v>
      </c>
      <c r="H1317" s="15" t="s">
        <v>292</v>
      </c>
      <c r="I1317" s="34" t="str">
        <f>IFERROR(VLOOKUP(G1317,[1]배당!$A:$H,5,0),"-")</f>
        <v>헬스케어</v>
      </c>
    </row>
    <row r="1318" spans="1:9" x14ac:dyDescent="0.3">
      <c r="A1318" s="7">
        <v>2030</v>
      </c>
      <c r="B1318" s="5" t="s">
        <v>1332</v>
      </c>
      <c r="C1318" s="6">
        <v>2793.5556000000001</v>
      </c>
      <c r="G1318" s="14">
        <v>67570</v>
      </c>
      <c r="H1318" s="15" t="s">
        <v>1542</v>
      </c>
      <c r="I1318" s="34" t="str">
        <f>IFERROR(VLOOKUP(G1318,[1]배당!$A:$H,5,0),"-")</f>
        <v>자동차</v>
      </c>
    </row>
    <row r="1319" spans="1:9" x14ac:dyDescent="0.3">
      <c r="A1319" s="7">
        <v>183190</v>
      </c>
      <c r="B1319" s="5" t="s">
        <v>1333</v>
      </c>
      <c r="C1319" s="6">
        <v>3584.14428</v>
      </c>
      <c r="G1319" s="14">
        <v>72020</v>
      </c>
      <c r="H1319" s="15" t="s">
        <v>2019</v>
      </c>
      <c r="I1319" s="34" t="str">
        <f>IFERROR(VLOOKUP(G1319,[1]배당!$A:$H,5,0),"-")</f>
        <v>헬스케어</v>
      </c>
    </row>
    <row r="1320" spans="1:9" x14ac:dyDescent="0.3">
      <c r="A1320" s="7">
        <v>2310</v>
      </c>
      <c r="B1320" s="5" t="s">
        <v>1334</v>
      </c>
      <c r="C1320" s="6">
        <v>3493.0357800000002</v>
      </c>
      <c r="G1320" s="14">
        <v>241710</v>
      </c>
      <c r="H1320" s="15" t="s">
        <v>2168</v>
      </c>
      <c r="I1320" s="34" t="str">
        <f>IFERROR(VLOOKUP(G1320,[1]배당!$A:$H,5,0),"-")</f>
        <v>화장품</v>
      </c>
    </row>
    <row r="1321" spans="1:9" x14ac:dyDescent="0.3">
      <c r="A1321" s="7">
        <v>50860</v>
      </c>
      <c r="B1321" s="5" t="s">
        <v>1335</v>
      </c>
      <c r="C1321" s="6">
        <v>554.625</v>
      </c>
      <c r="G1321" s="12">
        <v>244920</v>
      </c>
      <c r="H1321" s="13" t="s">
        <v>1519</v>
      </c>
      <c r="I1321" s="34" t="str">
        <f>IFERROR(VLOOKUP(G1321,[1]배당!$A:$H,5,0),"-")</f>
        <v>금융</v>
      </c>
    </row>
    <row r="1322" spans="1:9" x14ac:dyDescent="0.3">
      <c r="A1322" s="7">
        <v>12170</v>
      </c>
      <c r="B1322" s="5" t="s">
        <v>1336</v>
      </c>
      <c r="C1322" s="6">
        <v>620.05076924000002</v>
      </c>
      <c r="G1322" s="14">
        <v>232680</v>
      </c>
      <c r="H1322" s="15" t="s">
        <v>716</v>
      </c>
      <c r="I1322" s="34" t="str">
        <f>IFERROR(VLOOKUP(G1322,[1]배당!$A:$H,5,0),"-")</f>
        <v>반도체</v>
      </c>
    </row>
    <row r="1323" spans="1:9" x14ac:dyDescent="0.3">
      <c r="A1323" s="7">
        <v>136410</v>
      </c>
      <c r="B1323" s="5" t="s">
        <v>1337</v>
      </c>
      <c r="C1323" s="6">
        <v>1075.4647456</v>
      </c>
      <c r="G1323" s="12">
        <v>9780</v>
      </c>
      <c r="H1323" s="13" t="s">
        <v>1592</v>
      </c>
      <c r="I1323" s="34" t="str">
        <f>IFERROR(VLOOKUP(G1323,[1]배당!$A:$H,5,0),"-")</f>
        <v>음식료</v>
      </c>
    </row>
    <row r="1324" spans="1:9" x14ac:dyDescent="0.3">
      <c r="A1324" s="7">
        <v>246720</v>
      </c>
      <c r="B1324" s="5" t="s">
        <v>1338</v>
      </c>
      <c r="C1324" s="6">
        <v>494.22415749999999</v>
      </c>
      <c r="G1324" s="14">
        <v>263600</v>
      </c>
      <c r="H1324" s="15" t="s">
        <v>592</v>
      </c>
      <c r="I1324" s="34" t="str">
        <f>IFERROR(VLOOKUP(G1324,[1]배당!$A:$H,5,0),"-")</f>
        <v>스마트폰</v>
      </c>
    </row>
    <row r="1325" spans="1:9" x14ac:dyDescent="0.3">
      <c r="A1325" s="7">
        <v>67390</v>
      </c>
      <c r="B1325" s="5" t="s">
        <v>1339</v>
      </c>
      <c r="C1325" s="6">
        <v>1026.2728156999999</v>
      </c>
      <c r="G1325" s="12">
        <v>8870</v>
      </c>
      <c r="H1325" s="13" t="s">
        <v>364</v>
      </c>
      <c r="I1325" s="34" t="str">
        <f>IFERROR(VLOOKUP(G1325,[1]배당!$A:$H,5,0),"-")</f>
        <v>음식료</v>
      </c>
    </row>
    <row r="1326" spans="1:9" x14ac:dyDescent="0.3">
      <c r="A1326" s="7">
        <v>159010</v>
      </c>
      <c r="B1326" s="5" t="s">
        <v>1340</v>
      </c>
      <c r="C1326" s="6">
        <v>1272.1341006</v>
      </c>
      <c r="G1326" s="14">
        <v>348030</v>
      </c>
      <c r="H1326" s="15" t="s">
        <v>834</v>
      </c>
      <c r="I1326" s="34" t="str">
        <f>IFERROR(VLOOKUP(G1326,[1]배당!$A:$H,5,0),"-")</f>
        <v>게임</v>
      </c>
    </row>
    <row r="1327" spans="1:9" x14ac:dyDescent="0.3">
      <c r="A1327" s="7">
        <v>127710</v>
      </c>
      <c r="B1327" s="5" t="s">
        <v>1341</v>
      </c>
      <c r="C1327" s="6">
        <v>581.15296530000001</v>
      </c>
      <c r="G1327" s="14">
        <v>136410</v>
      </c>
      <c r="H1327" s="15" t="s">
        <v>1337</v>
      </c>
      <c r="I1327" s="34" t="str">
        <f>IFERROR(VLOOKUP(G1327,[1]배당!$A:$H,5,0),"-")</f>
        <v>기초소재</v>
      </c>
    </row>
    <row r="1328" spans="1:9" x14ac:dyDescent="0.3">
      <c r="A1328" s="7">
        <v>267850</v>
      </c>
      <c r="B1328" s="5" t="s">
        <v>1342</v>
      </c>
      <c r="C1328" s="6">
        <v>1681.65</v>
      </c>
      <c r="G1328" s="14">
        <v>33130</v>
      </c>
      <c r="H1328" s="15" t="s">
        <v>705</v>
      </c>
      <c r="I1328" s="34" t="str">
        <f>IFERROR(VLOOKUP(G1328,[1]배당!$A:$H,5,0),"-")</f>
        <v>인터넷</v>
      </c>
    </row>
    <row r="1329" spans="1:9" x14ac:dyDescent="0.3">
      <c r="A1329" s="7">
        <v>20560</v>
      </c>
      <c r="B1329" s="5" t="s">
        <v>1343</v>
      </c>
      <c r="C1329" s="6">
        <v>10194.411668000001</v>
      </c>
      <c r="G1329" s="14">
        <v>332570</v>
      </c>
      <c r="H1329" s="15" t="s">
        <v>1673</v>
      </c>
      <c r="I1329" s="34" t="str">
        <f>IFERROR(VLOOKUP(G1329,[1]배당!$A:$H,5,0),"-")</f>
        <v>스마트폰</v>
      </c>
    </row>
    <row r="1330" spans="1:9" x14ac:dyDescent="0.3">
      <c r="A1330" s="7">
        <v>154030</v>
      </c>
      <c r="B1330" s="5" t="s">
        <v>1344</v>
      </c>
      <c r="C1330" s="6">
        <v>355.866848</v>
      </c>
      <c r="G1330" s="14">
        <v>4060</v>
      </c>
      <c r="H1330" s="15" t="s">
        <v>223</v>
      </c>
      <c r="I1330" s="34" t="str">
        <f>IFERROR(VLOOKUP(G1330,[1]배당!$A:$H,5,0),"-")</f>
        <v>패션</v>
      </c>
    </row>
    <row r="1331" spans="1:9" x14ac:dyDescent="0.3">
      <c r="A1331" s="7">
        <v>227610</v>
      </c>
      <c r="B1331" s="5" t="s">
        <v>1345</v>
      </c>
      <c r="C1331" s="6">
        <v>1179.0955764</v>
      </c>
      <c r="G1331" s="12">
        <v>83470</v>
      </c>
      <c r="H1331" s="13" t="s">
        <v>1860</v>
      </c>
      <c r="I1331" s="34" t="str">
        <f>IFERROR(VLOOKUP(G1331,[1]배당!$A:$H,5,0),"-")</f>
        <v>디스플레이</v>
      </c>
    </row>
    <row r="1332" spans="1:9" x14ac:dyDescent="0.3">
      <c r="A1332" s="7">
        <v>143160</v>
      </c>
      <c r="B1332" s="5" t="s">
        <v>1346</v>
      </c>
      <c r="C1332" s="6">
        <v>2379.0385799999999</v>
      </c>
      <c r="G1332" s="14">
        <v>185490</v>
      </c>
      <c r="H1332" s="15" t="s">
        <v>1366</v>
      </c>
      <c r="I1332" s="34" t="str">
        <f>IFERROR(VLOOKUP(G1332,[1]배당!$A:$H,5,0),"-")</f>
        <v>헬스케어</v>
      </c>
    </row>
    <row r="1333" spans="1:9" x14ac:dyDescent="0.3">
      <c r="A1333" s="7">
        <v>54800</v>
      </c>
      <c r="B1333" s="5" t="s">
        <v>1347</v>
      </c>
      <c r="C1333" s="6">
        <v>1329.6866460000001</v>
      </c>
      <c r="G1333" s="12">
        <v>23440</v>
      </c>
      <c r="H1333" s="13" t="s">
        <v>1967</v>
      </c>
      <c r="I1333" s="34" t="str">
        <f>IFERROR(VLOOKUP(G1333,[1]배당!$A:$H,5,0),"-")</f>
        <v>기초소재</v>
      </c>
    </row>
    <row r="1334" spans="1:9" x14ac:dyDescent="0.3">
      <c r="A1334" s="7">
        <v>332370</v>
      </c>
      <c r="B1334" s="5" t="s">
        <v>1348</v>
      </c>
      <c r="C1334" s="6">
        <v>594.66292480000004</v>
      </c>
      <c r="G1334" s="12">
        <v>396690</v>
      </c>
      <c r="H1334" s="13" t="s">
        <v>854</v>
      </c>
      <c r="I1334" s="34" t="str">
        <f>IFERROR(VLOOKUP(G1334,[1]배당!$A:$H,5,0),"-")</f>
        <v>금융</v>
      </c>
    </row>
    <row r="1335" spans="1:9" x14ac:dyDescent="0.3">
      <c r="A1335" s="7">
        <v>122900</v>
      </c>
      <c r="B1335" s="5" t="s">
        <v>1349</v>
      </c>
      <c r="C1335" s="6">
        <v>3316.1409279999998</v>
      </c>
      <c r="G1335" s="12">
        <v>156100</v>
      </c>
      <c r="H1335" s="13" t="s">
        <v>1580</v>
      </c>
      <c r="I1335" s="34" t="str">
        <f>IFERROR(VLOOKUP(G1335,[1]배당!$A:$H,5,0),"-")</f>
        <v>헬스케어</v>
      </c>
    </row>
    <row r="1336" spans="1:9" x14ac:dyDescent="0.3">
      <c r="A1336" s="7">
        <v>339950</v>
      </c>
      <c r="B1336" s="5" t="s">
        <v>1350</v>
      </c>
      <c r="C1336" s="6">
        <v>797.80312624999999</v>
      </c>
      <c r="G1336" s="12">
        <v>23800</v>
      </c>
      <c r="H1336" s="13" t="s">
        <v>1896</v>
      </c>
      <c r="I1336" s="34" t="str">
        <f>IFERROR(VLOOKUP(G1336,[1]배당!$A:$H,5,0),"-")</f>
        <v>자동차</v>
      </c>
    </row>
    <row r="1337" spans="1:9" x14ac:dyDescent="0.3">
      <c r="A1337" s="7">
        <v>99190</v>
      </c>
      <c r="B1337" s="5" t="s">
        <v>1351</v>
      </c>
      <c r="C1337" s="6">
        <v>4490.5954570000004</v>
      </c>
      <c r="G1337" s="12">
        <v>189980</v>
      </c>
      <c r="H1337" s="13" t="s">
        <v>2700</v>
      </c>
      <c r="I1337" s="34" t="str">
        <f>IFERROR(VLOOKUP(G1337,[1]배당!$A:$H,5,0),"-")</f>
        <v>음식료</v>
      </c>
    </row>
    <row r="1338" spans="1:9" x14ac:dyDescent="0.3">
      <c r="A1338" s="7">
        <v>289010</v>
      </c>
      <c r="B1338" s="5" t="s">
        <v>1352</v>
      </c>
      <c r="C1338" s="6">
        <v>508.12946149999999</v>
      </c>
      <c r="G1338" s="14">
        <v>220</v>
      </c>
      <c r="H1338" s="15" t="s">
        <v>1787</v>
      </c>
      <c r="I1338" s="34" t="str">
        <f>IFERROR(VLOOKUP(G1338,[1]배당!$A:$H,5,0),"-")</f>
        <v>헬스케어</v>
      </c>
    </row>
    <row r="1339" spans="1:9" x14ac:dyDescent="0.3">
      <c r="A1339" s="7">
        <v>214430</v>
      </c>
      <c r="B1339" s="5" t="s">
        <v>1353</v>
      </c>
      <c r="C1339" s="6">
        <v>1307.64384</v>
      </c>
      <c r="G1339" s="23">
        <v>93920</v>
      </c>
      <c r="H1339" s="24" t="s">
        <v>1098</v>
      </c>
      <c r="I1339" s="34" t="str">
        <f>IFERROR(VLOOKUP(G1339,[1]배당!$A:$H,5,0),"-")</f>
        <v>스마트폰</v>
      </c>
    </row>
    <row r="1340" spans="1:9" ht="27" x14ac:dyDescent="0.3">
      <c r="A1340" s="7">
        <v>40910</v>
      </c>
      <c r="B1340" s="5" t="s">
        <v>1354</v>
      </c>
      <c r="C1340" s="6">
        <v>1591.5628853000001</v>
      </c>
      <c r="G1340" s="14">
        <v>227610</v>
      </c>
      <c r="H1340" s="16" t="s">
        <v>1345</v>
      </c>
      <c r="I1340" s="34" t="str">
        <f>IFERROR(VLOOKUP(G1340,[1]배당!$A:$H,5,0),"-")</f>
        <v>화장품</v>
      </c>
    </row>
    <row r="1341" spans="1:9" x14ac:dyDescent="0.3">
      <c r="A1341" s="7">
        <v>368600</v>
      </c>
      <c r="B1341" s="5" t="s">
        <v>1355</v>
      </c>
      <c r="C1341" s="6">
        <v>1126.7197695</v>
      </c>
      <c r="G1341" s="12">
        <v>23000</v>
      </c>
      <c r="H1341" s="13" t="s">
        <v>1039</v>
      </c>
      <c r="I1341" s="34" t="str">
        <f>IFERROR(VLOOKUP(G1341,[1]배당!$A:$H,5,0),"-")</f>
        <v>자동차</v>
      </c>
    </row>
    <row r="1342" spans="1:9" x14ac:dyDescent="0.3">
      <c r="A1342" s="7">
        <v>52860</v>
      </c>
      <c r="B1342" s="5" t="s">
        <v>1356</v>
      </c>
      <c r="C1342" s="6">
        <v>424.24278249999998</v>
      </c>
      <c r="G1342" s="12">
        <v>14990</v>
      </c>
      <c r="H1342" s="13" t="s">
        <v>1883</v>
      </c>
      <c r="I1342" s="34" t="str">
        <f>IFERROR(VLOOKUP(G1342,[1]배당!$A:$H,5,0),"-")</f>
        <v>패션</v>
      </c>
    </row>
    <row r="1343" spans="1:9" x14ac:dyDescent="0.3">
      <c r="A1343" s="7">
        <v>10780</v>
      </c>
      <c r="B1343" s="5" t="s">
        <v>1357</v>
      </c>
      <c r="C1343" s="6">
        <v>8186.5405899999996</v>
      </c>
      <c r="G1343" s="12">
        <v>2460</v>
      </c>
      <c r="H1343" s="13" t="s">
        <v>2657</v>
      </c>
      <c r="I1343" s="34" t="str">
        <f>IFERROR(VLOOKUP(G1343,[1]배당!$A:$H,5,0),"-")</f>
        <v>건설</v>
      </c>
    </row>
    <row r="1344" spans="1:9" x14ac:dyDescent="0.3">
      <c r="A1344" s="7">
        <v>69920</v>
      </c>
      <c r="B1344" s="5" t="s">
        <v>1358</v>
      </c>
      <c r="C1344" s="6">
        <v>1996.3777826</v>
      </c>
      <c r="G1344" s="14">
        <v>264900</v>
      </c>
      <c r="H1344" s="15" t="s">
        <v>2215</v>
      </c>
      <c r="I1344" s="34" t="str">
        <f>IFERROR(VLOOKUP(G1344,[1]배당!$A:$H,5,0),"-")</f>
        <v>음식료</v>
      </c>
    </row>
    <row r="1345" spans="1:9" x14ac:dyDescent="0.3">
      <c r="A1345" s="7">
        <v>38880</v>
      </c>
      <c r="B1345" s="5" t="s">
        <v>1359</v>
      </c>
      <c r="C1345" s="6">
        <v>1803.987198</v>
      </c>
      <c r="G1345" s="12">
        <v>5710</v>
      </c>
      <c r="H1345" s="13" t="s">
        <v>540</v>
      </c>
      <c r="I1345" s="34" t="str">
        <f>IFERROR(VLOOKUP(G1345,[1]배당!$A:$H,5,0),"-")</f>
        <v>자동차</v>
      </c>
    </row>
    <row r="1346" spans="1:9" x14ac:dyDescent="0.3">
      <c r="A1346" s="7">
        <v>307180</v>
      </c>
      <c r="B1346" s="5" t="s">
        <v>1360</v>
      </c>
      <c r="C1346" s="6">
        <v>675.97052599999995</v>
      </c>
      <c r="G1346" s="14">
        <v>6370</v>
      </c>
      <c r="H1346" s="15" t="s">
        <v>485</v>
      </c>
      <c r="I1346" s="34" t="str">
        <f>IFERROR(VLOOKUP(G1346,[1]배당!$A:$H,5,0),"-")</f>
        <v>유통</v>
      </c>
    </row>
    <row r="1347" spans="1:9" x14ac:dyDescent="0.3">
      <c r="A1347" s="7">
        <v>101390</v>
      </c>
      <c r="B1347" s="5" t="s">
        <v>1361</v>
      </c>
      <c r="C1347" s="6">
        <v>393.828642</v>
      </c>
      <c r="G1347" s="14">
        <v>389500</v>
      </c>
      <c r="H1347" s="15" t="s">
        <v>1436</v>
      </c>
      <c r="I1347" s="34" t="str">
        <f>IFERROR(VLOOKUP(G1347,[1]배당!$A:$H,5,0),"-")</f>
        <v>기계</v>
      </c>
    </row>
    <row r="1348" spans="1:9" x14ac:dyDescent="0.3">
      <c r="A1348" s="7">
        <v>447690</v>
      </c>
      <c r="B1348" s="5" t="s">
        <v>2718</v>
      </c>
      <c r="C1348" s="6">
        <v>161.2798143</v>
      </c>
      <c r="G1348" s="14">
        <v>9300</v>
      </c>
      <c r="H1348" s="15" t="s">
        <v>1024</v>
      </c>
      <c r="I1348" s="34" t="str">
        <f>IFERROR(VLOOKUP(G1348,[1]배당!$A:$H,5,0),"-")</f>
        <v>헬스케어</v>
      </c>
    </row>
    <row r="1349" spans="1:9" x14ac:dyDescent="0.3">
      <c r="A1349" s="7">
        <v>78860</v>
      </c>
      <c r="B1349" s="5" t="s">
        <v>1362</v>
      </c>
      <c r="C1349" s="6">
        <v>384.50588800000003</v>
      </c>
      <c r="G1349" s="14">
        <v>150900</v>
      </c>
      <c r="H1349" s="15" t="s">
        <v>2325</v>
      </c>
      <c r="I1349" s="34" t="str">
        <f>IFERROR(VLOOKUP(G1349,[1]배당!$A:$H,5,0),"-")</f>
        <v>보안</v>
      </c>
    </row>
    <row r="1350" spans="1:9" x14ac:dyDescent="0.3">
      <c r="A1350" s="7">
        <v>90150</v>
      </c>
      <c r="B1350" s="5" t="s">
        <v>1363</v>
      </c>
      <c r="C1350" s="6">
        <v>521.46768239999994</v>
      </c>
      <c r="G1350" s="14">
        <v>4720</v>
      </c>
      <c r="H1350" s="15" t="s">
        <v>2344</v>
      </c>
      <c r="I1350" s="34" t="str">
        <f>IFERROR(VLOOKUP(G1350,[1]배당!$A:$H,5,0),"-")</f>
        <v>헬스케어</v>
      </c>
    </row>
    <row r="1351" spans="1:9" x14ac:dyDescent="0.3">
      <c r="A1351" s="7">
        <v>123010</v>
      </c>
      <c r="B1351" s="5" t="s">
        <v>1364</v>
      </c>
      <c r="C1351" s="6">
        <v>616.50498560000005</v>
      </c>
      <c r="G1351" s="12">
        <v>377480</v>
      </c>
      <c r="H1351" s="13" t="s">
        <v>786</v>
      </c>
      <c r="I1351" s="34" t="str">
        <f>IFERROR(VLOOKUP(G1351,[1]배당!$A:$H,5,0),"-")</f>
        <v>인터넷</v>
      </c>
    </row>
    <row r="1352" spans="1:9" x14ac:dyDescent="0.3">
      <c r="A1352" s="7">
        <v>31310</v>
      </c>
      <c r="B1352" s="5" t="s">
        <v>1365</v>
      </c>
      <c r="C1352" s="6">
        <v>476.75704200000001</v>
      </c>
      <c r="G1352" s="14">
        <v>114840</v>
      </c>
      <c r="H1352" s="15" t="s">
        <v>1377</v>
      </c>
      <c r="I1352" s="34" t="str">
        <f>IFERROR(VLOOKUP(G1352,[1]배당!$A:$H,5,0),"-")</f>
        <v>화장품</v>
      </c>
    </row>
    <row r="1353" spans="1:9" x14ac:dyDescent="0.3">
      <c r="A1353" s="7">
        <v>185490</v>
      </c>
      <c r="B1353" s="5" t="s">
        <v>1366</v>
      </c>
      <c r="C1353" s="6">
        <v>1129.7606840000001</v>
      </c>
      <c r="G1353" s="14">
        <v>214420</v>
      </c>
      <c r="H1353" s="15" t="s">
        <v>2276</v>
      </c>
      <c r="I1353" s="34" t="str">
        <f>IFERROR(VLOOKUP(G1353,[1]배당!$A:$H,5,0),"-")</f>
        <v>화장품</v>
      </c>
    </row>
    <row r="1354" spans="1:9" x14ac:dyDescent="0.3">
      <c r="A1354" s="7">
        <v>59100</v>
      </c>
      <c r="B1354" s="5" t="s">
        <v>1367</v>
      </c>
      <c r="C1354" s="6">
        <v>473.74761999999998</v>
      </c>
      <c r="G1354" s="14">
        <v>25950</v>
      </c>
      <c r="H1354" s="15" t="s">
        <v>619</v>
      </c>
      <c r="I1354" s="34" t="str">
        <f>IFERROR(VLOOKUP(G1354,[1]배당!$A:$H,5,0),"-")</f>
        <v>건설</v>
      </c>
    </row>
    <row r="1355" spans="1:9" x14ac:dyDescent="0.3">
      <c r="A1355" s="7">
        <v>149010</v>
      </c>
      <c r="B1355" s="5" t="s">
        <v>1368</v>
      </c>
      <c r="C1355" s="6">
        <v>238.99199999999999</v>
      </c>
      <c r="G1355" s="12">
        <v>347000</v>
      </c>
      <c r="H1355" s="13" t="s">
        <v>1160</v>
      </c>
      <c r="I1355" s="34" t="str">
        <f>IFERROR(VLOOKUP(G1355,[1]배당!$A:$H,5,0),"-")</f>
        <v>에너지</v>
      </c>
    </row>
    <row r="1356" spans="1:9" x14ac:dyDescent="0.3">
      <c r="A1356" s="7">
        <v>262840</v>
      </c>
      <c r="B1356" s="5" t="s">
        <v>1369</v>
      </c>
      <c r="C1356" s="6">
        <v>649.774</v>
      </c>
      <c r="G1356" s="12">
        <v>199820</v>
      </c>
      <c r="H1356" s="13" t="s">
        <v>1989</v>
      </c>
      <c r="I1356" s="34" t="str">
        <f>IFERROR(VLOOKUP(G1356,[1]배당!$A:$H,5,0),"-")</f>
        <v>에너지</v>
      </c>
    </row>
    <row r="1357" spans="1:9" x14ac:dyDescent="0.3">
      <c r="A1357" s="7">
        <v>175250</v>
      </c>
      <c r="B1357" s="5" t="s">
        <v>1370</v>
      </c>
      <c r="C1357" s="6">
        <v>762.84427545000005</v>
      </c>
      <c r="G1357" s="14">
        <v>301300</v>
      </c>
      <c r="H1357" s="15" t="s">
        <v>883</v>
      </c>
      <c r="I1357" s="34" t="str">
        <f>IFERROR(VLOOKUP(G1357,[1]배당!$A:$H,5,0),"-")</f>
        <v>인터넷</v>
      </c>
    </row>
    <row r="1358" spans="1:9" x14ac:dyDescent="0.3">
      <c r="A1358" s="7">
        <v>52460</v>
      </c>
      <c r="B1358" s="5" t="s">
        <v>1371</v>
      </c>
      <c r="C1358" s="6">
        <v>329.4089568</v>
      </c>
      <c r="G1358" s="14">
        <v>333620</v>
      </c>
      <c r="H1358" s="15" t="s">
        <v>1545</v>
      </c>
      <c r="I1358" s="34" t="str">
        <f>IFERROR(VLOOKUP(G1358,[1]배당!$A:$H,5,0),"-")</f>
        <v>배터리</v>
      </c>
    </row>
    <row r="1359" spans="1:9" x14ac:dyDescent="0.3">
      <c r="A1359" s="7">
        <v>119830</v>
      </c>
      <c r="B1359" s="5" t="s">
        <v>1372</v>
      </c>
      <c r="C1359" s="6">
        <v>1389.1039152000001</v>
      </c>
      <c r="G1359" s="14">
        <v>67390</v>
      </c>
      <c r="H1359" s="15" t="s">
        <v>1339</v>
      </c>
      <c r="I1359" s="34" t="str">
        <f>IFERROR(VLOOKUP(G1359,[1]배당!$A:$H,5,0),"-")</f>
        <v>운송</v>
      </c>
    </row>
    <row r="1360" spans="1:9" x14ac:dyDescent="0.3">
      <c r="A1360" s="7">
        <v>52770</v>
      </c>
      <c r="B1360" s="5" t="s">
        <v>1373</v>
      </c>
      <c r="C1360" s="6">
        <v>426.04750304999999</v>
      </c>
      <c r="G1360" s="12">
        <v>376180</v>
      </c>
      <c r="H1360" s="13" t="s">
        <v>2423</v>
      </c>
      <c r="I1360" s="34" t="str">
        <f>IFERROR(VLOOKUP(G1360,[1]배당!$A:$H,5,0),"-")</f>
        <v>전자제품</v>
      </c>
    </row>
    <row r="1361" spans="1:9" x14ac:dyDescent="0.3">
      <c r="A1361" s="7">
        <v>124500</v>
      </c>
      <c r="B1361" s="5" t="s">
        <v>1374</v>
      </c>
      <c r="C1361" s="6">
        <v>739.55742095000005</v>
      </c>
      <c r="G1361" s="14">
        <v>200470</v>
      </c>
      <c r="H1361" s="15" t="s">
        <v>1512</v>
      </c>
      <c r="I1361" s="34" t="str">
        <f>IFERROR(VLOOKUP(G1361,[1]배당!$A:$H,5,0),"-")</f>
        <v>반도체</v>
      </c>
    </row>
    <row r="1362" spans="1:9" x14ac:dyDescent="0.3">
      <c r="A1362" s="7">
        <v>372800</v>
      </c>
      <c r="B1362" s="5" t="s">
        <v>1375</v>
      </c>
      <c r="C1362" s="6">
        <v>467.99831699999999</v>
      </c>
      <c r="G1362" s="14">
        <v>76080</v>
      </c>
      <c r="H1362" s="15" t="s">
        <v>1724</v>
      </c>
      <c r="I1362" s="34" t="str">
        <f>IFERROR(VLOOKUP(G1362,[1]배당!$A:$H,5,0),"-")</f>
        <v>에너지</v>
      </c>
    </row>
    <row r="1363" spans="1:9" x14ac:dyDescent="0.3">
      <c r="A1363" s="7">
        <v>84850</v>
      </c>
      <c r="B1363" s="5" t="s">
        <v>1376</v>
      </c>
      <c r="C1363" s="6">
        <v>6179.7370149999997</v>
      </c>
      <c r="G1363" s="14">
        <v>25820</v>
      </c>
      <c r="H1363" s="15" t="s">
        <v>1814</v>
      </c>
      <c r="I1363" s="34" t="str">
        <f>IFERROR(VLOOKUP(G1363,[1]배당!$A:$H,5,0),"-")</f>
        <v>기초소재</v>
      </c>
    </row>
    <row r="1364" spans="1:9" x14ac:dyDescent="0.3">
      <c r="A1364" s="7">
        <v>114840</v>
      </c>
      <c r="B1364" s="5" t="s">
        <v>1377</v>
      </c>
      <c r="C1364" s="6">
        <v>1058.442726</v>
      </c>
      <c r="G1364" s="14">
        <v>14940</v>
      </c>
      <c r="H1364" s="15" t="s">
        <v>1628</v>
      </c>
      <c r="I1364" s="34" t="str">
        <f>IFERROR(VLOOKUP(G1364,[1]배당!$A:$H,5,0),"-")</f>
        <v>조선</v>
      </c>
    </row>
    <row r="1365" spans="1:9" x14ac:dyDescent="0.3">
      <c r="A1365" s="7">
        <v>27360</v>
      </c>
      <c r="B1365" s="5" t="s">
        <v>1378</v>
      </c>
      <c r="C1365" s="6">
        <v>2591.6524061999999</v>
      </c>
      <c r="G1365" s="12">
        <v>1750</v>
      </c>
      <c r="H1365" s="13" t="s">
        <v>2553</v>
      </c>
      <c r="I1365" s="34" t="str">
        <f>IFERROR(VLOOKUP(G1365,[1]배당!$A:$H,5,0),"-")</f>
        <v>금융</v>
      </c>
    </row>
    <row r="1366" spans="1:9" x14ac:dyDescent="0.3">
      <c r="A1366" s="7">
        <v>139990</v>
      </c>
      <c r="B1366" s="5" t="s">
        <v>1379</v>
      </c>
      <c r="C1366" s="6">
        <v>2420.3752935000002</v>
      </c>
      <c r="G1366" s="14">
        <v>141000</v>
      </c>
      <c r="H1366" s="15" t="s">
        <v>956</v>
      </c>
      <c r="I1366" s="34" t="str">
        <f>IFERROR(VLOOKUP(G1366,[1]배당!$A:$H,5,0),"-")</f>
        <v>디스플레이</v>
      </c>
    </row>
    <row r="1367" spans="1:9" x14ac:dyDescent="0.3">
      <c r="A1367" s="7">
        <v>32080</v>
      </c>
      <c r="B1367" s="5" t="s">
        <v>1380</v>
      </c>
      <c r="C1367" s="6">
        <v>376.0930075</v>
      </c>
      <c r="G1367" s="12">
        <v>260930</v>
      </c>
      <c r="H1367" s="13" t="s">
        <v>1312</v>
      </c>
      <c r="I1367" s="34" t="str">
        <f>IFERROR(VLOOKUP(G1367,[1]배당!$A:$H,5,0),"-")</f>
        <v>화장품</v>
      </c>
    </row>
    <row r="1368" spans="1:9" x14ac:dyDescent="0.3">
      <c r="A1368" s="7">
        <v>13310</v>
      </c>
      <c r="B1368" s="5" t="s">
        <v>1381</v>
      </c>
      <c r="C1368" s="6">
        <v>898.37237330000005</v>
      </c>
      <c r="G1368" s="12">
        <v>4540</v>
      </c>
      <c r="H1368" s="13" t="s">
        <v>381</v>
      </c>
      <c r="I1368" s="34" t="str">
        <f>IFERROR(VLOOKUP(G1368,[1]배당!$A:$H,5,0),"-")</f>
        <v>종이</v>
      </c>
    </row>
    <row r="1369" spans="1:9" x14ac:dyDescent="0.3">
      <c r="A1369" s="7">
        <v>59120</v>
      </c>
      <c r="B1369" s="5" t="s">
        <v>1382</v>
      </c>
      <c r="C1369" s="6">
        <v>764.28992640000001</v>
      </c>
      <c r="G1369" s="14">
        <v>12690</v>
      </c>
      <c r="H1369" s="15" t="s">
        <v>824</v>
      </c>
      <c r="I1369" s="34" t="str">
        <f>IFERROR(VLOOKUP(G1369,[1]배당!$A:$H,5,0),"-")</f>
        <v>종이</v>
      </c>
    </row>
    <row r="1370" spans="1:9" x14ac:dyDescent="0.3">
      <c r="A1370" s="7">
        <v>158430</v>
      </c>
      <c r="B1370" s="5" t="s">
        <v>1383</v>
      </c>
      <c r="C1370" s="6">
        <v>905.54401600000006</v>
      </c>
      <c r="G1370" s="14">
        <v>23460</v>
      </c>
      <c r="H1370" s="15" t="s">
        <v>30</v>
      </c>
      <c r="I1370" s="34" t="str">
        <f>IFERROR(VLOOKUP(G1370,[1]배당!$A:$H,5,0),"-")</f>
        <v>지주사</v>
      </c>
    </row>
    <row r="1371" spans="1:9" x14ac:dyDescent="0.3">
      <c r="A1371" s="7">
        <v>149300</v>
      </c>
      <c r="B1371" s="5" t="s">
        <v>1384</v>
      </c>
      <c r="C1371" s="6">
        <v>383.46757035000002</v>
      </c>
      <c r="G1371" s="12">
        <v>9190</v>
      </c>
      <c r="H1371" s="13" t="s">
        <v>528</v>
      </c>
      <c r="I1371" s="34" t="str">
        <f>IFERROR(VLOOKUP(G1371,[1]배당!$A:$H,5,0),"-")</f>
        <v>기초소재</v>
      </c>
    </row>
    <row r="1372" spans="1:9" x14ac:dyDescent="0.3">
      <c r="A1372" s="7">
        <v>67160</v>
      </c>
      <c r="B1372" s="5" t="s">
        <v>1385</v>
      </c>
      <c r="C1372" s="6">
        <v>8391.1799100000007</v>
      </c>
      <c r="G1372" s="14">
        <v>63440</v>
      </c>
      <c r="H1372" s="15" t="s">
        <v>256</v>
      </c>
      <c r="I1372" s="34" t="str">
        <f>IFERROR(VLOOKUP(G1372,[1]배당!$A:$H,5,0),"-")</f>
        <v>방송미디어</v>
      </c>
    </row>
    <row r="1373" spans="1:9" x14ac:dyDescent="0.3">
      <c r="A1373" s="7">
        <v>102950</v>
      </c>
      <c r="B1373" s="5" t="s">
        <v>1386</v>
      </c>
      <c r="C1373" s="6">
        <v>508.80092969999998</v>
      </c>
      <c r="G1373" s="14">
        <v>19010</v>
      </c>
      <c r="H1373" s="15" t="s">
        <v>910</v>
      </c>
      <c r="I1373" s="34" t="str">
        <f>IFERROR(VLOOKUP(G1373,[1]배당!$A:$H,5,0),"-")</f>
        <v>유통</v>
      </c>
    </row>
    <row r="1374" spans="1:9" x14ac:dyDescent="0.3">
      <c r="A1374" s="7">
        <v>1540</v>
      </c>
      <c r="B1374" s="5" t="s">
        <v>1387</v>
      </c>
      <c r="C1374" s="6">
        <v>1162.079622</v>
      </c>
      <c r="G1374" s="14">
        <v>47400</v>
      </c>
      <c r="H1374" s="15" t="s">
        <v>1756</v>
      </c>
      <c r="I1374" s="34" t="str">
        <f>IFERROR(VLOOKUP(G1374,[1]배당!$A:$H,5,0),"-")</f>
        <v>자동차</v>
      </c>
    </row>
    <row r="1375" spans="1:9" x14ac:dyDescent="0.3">
      <c r="A1375" s="7">
        <v>53800</v>
      </c>
      <c r="B1375" s="5" t="s">
        <v>1388</v>
      </c>
      <c r="C1375" s="6">
        <v>6498.9918950000001</v>
      </c>
      <c r="G1375" s="14">
        <v>11150</v>
      </c>
      <c r="H1375" s="15" t="s">
        <v>23</v>
      </c>
      <c r="I1375" s="34" t="str">
        <f>IFERROR(VLOOKUP(G1375,[1]배당!$A:$H,5,0),"-")</f>
        <v>음식료</v>
      </c>
    </row>
    <row r="1376" spans="1:9" x14ac:dyDescent="0.3">
      <c r="A1376" s="7">
        <v>251280</v>
      </c>
      <c r="B1376" s="5" t="s">
        <v>1389</v>
      </c>
      <c r="C1376" s="6">
        <v>199.53343340000001</v>
      </c>
      <c r="G1376" s="14">
        <v>12200</v>
      </c>
      <c r="H1376" s="15" t="s">
        <v>310</v>
      </c>
      <c r="I1376" s="34" t="str">
        <f>IFERROR(VLOOKUP(G1376,[1]배당!$A:$H,5,0),"-")</f>
        <v>자동차</v>
      </c>
    </row>
    <row r="1377" spans="1:9" x14ac:dyDescent="0.3">
      <c r="A1377" s="7">
        <v>65660</v>
      </c>
      <c r="B1377" s="5" t="s">
        <v>1390</v>
      </c>
      <c r="C1377" s="6">
        <v>1425.6461445</v>
      </c>
      <c r="G1377" s="12">
        <v>168330</v>
      </c>
      <c r="H1377" s="13" t="s">
        <v>411</v>
      </c>
      <c r="I1377" s="34" t="str">
        <f>IFERROR(VLOOKUP(G1377,[1]배당!$A:$H,5,0),"-")</f>
        <v>음식료</v>
      </c>
    </row>
    <row r="1378" spans="1:9" x14ac:dyDescent="0.3">
      <c r="A1378" s="7">
        <v>297570</v>
      </c>
      <c r="B1378" s="5" t="s">
        <v>1391</v>
      </c>
      <c r="C1378" s="6">
        <v>507.20084370000001</v>
      </c>
      <c r="G1378" s="14">
        <v>105740</v>
      </c>
      <c r="H1378" s="15" t="s">
        <v>706</v>
      </c>
      <c r="I1378" s="34" t="str">
        <f>IFERROR(VLOOKUP(G1378,[1]배당!$A:$H,5,0),"-")</f>
        <v>기계</v>
      </c>
    </row>
    <row r="1379" spans="1:9" x14ac:dyDescent="0.3">
      <c r="A1379" s="7">
        <v>1780</v>
      </c>
      <c r="B1379" s="5" t="s">
        <v>1392</v>
      </c>
      <c r="C1379" s="6">
        <v>2276.2266295999998</v>
      </c>
      <c r="G1379" s="14">
        <v>153710</v>
      </c>
      <c r="H1379" s="15" t="s">
        <v>1658</v>
      </c>
      <c r="I1379" s="34" t="str">
        <f>IFERROR(VLOOKUP(G1379,[1]배당!$A:$H,5,0),"-")</f>
        <v>헬스케어</v>
      </c>
    </row>
    <row r="1380" spans="1:9" x14ac:dyDescent="0.3">
      <c r="A1380" s="7">
        <v>260660</v>
      </c>
      <c r="B1380" s="5" t="s">
        <v>1393</v>
      </c>
      <c r="C1380" s="6">
        <v>976.33123769999997</v>
      </c>
      <c r="G1380" s="14">
        <v>128540</v>
      </c>
      <c r="H1380" s="15" t="s">
        <v>1524</v>
      </c>
      <c r="I1380" s="34" t="str">
        <f>IFERROR(VLOOKUP(G1380,[1]배당!$A:$H,5,0),"-")</f>
        <v>자동차</v>
      </c>
    </row>
    <row r="1381" spans="1:9" x14ac:dyDescent="0.3">
      <c r="A1381" s="7">
        <v>361570</v>
      </c>
      <c r="B1381" s="5" t="s">
        <v>1394</v>
      </c>
      <c r="C1381" s="6">
        <v>1274.4105724999999</v>
      </c>
      <c r="G1381" s="14">
        <v>214270</v>
      </c>
      <c r="H1381" s="15" t="s">
        <v>68</v>
      </c>
      <c r="I1381" s="34" t="str">
        <f>IFERROR(VLOOKUP(G1381,[1]배당!$A:$H,5,0),"-")</f>
        <v>광고</v>
      </c>
    </row>
    <row r="1382" spans="1:9" x14ac:dyDescent="0.3">
      <c r="A1382" s="7">
        <v>131370</v>
      </c>
      <c r="B1382" s="5" t="s">
        <v>1395</v>
      </c>
      <c r="C1382" s="6">
        <v>2130.6833200000001</v>
      </c>
      <c r="G1382" s="14">
        <v>67830</v>
      </c>
      <c r="H1382" s="15" t="s">
        <v>1149</v>
      </c>
      <c r="I1382" s="34" t="str">
        <f>IFERROR(VLOOKUP(G1382,[1]배당!$A:$H,5,0),"-")</f>
        <v>유통</v>
      </c>
    </row>
    <row r="1383" spans="1:9" x14ac:dyDescent="0.3">
      <c r="A1383" s="7">
        <v>140670</v>
      </c>
      <c r="B1383" s="5" t="s">
        <v>1396</v>
      </c>
      <c r="C1383" s="6">
        <v>1074.5126700000001</v>
      </c>
      <c r="G1383" s="12">
        <v>314140</v>
      </c>
      <c r="H1383" s="13" t="s">
        <v>1405</v>
      </c>
      <c r="I1383" s="34" t="str">
        <f>IFERROR(VLOOKUP(G1383,[1]배당!$A:$H,5,0),"-")</f>
        <v>음식료</v>
      </c>
    </row>
    <row r="1384" spans="1:9" x14ac:dyDescent="0.3">
      <c r="A1384" s="7">
        <v>96610</v>
      </c>
      <c r="B1384" s="5" t="s">
        <v>1397</v>
      </c>
      <c r="C1384" s="6">
        <v>254.99089140000001</v>
      </c>
      <c r="G1384" s="12">
        <v>255440</v>
      </c>
      <c r="H1384" s="13" t="s">
        <v>1422</v>
      </c>
      <c r="I1384" s="34" t="str">
        <f>IFERROR(VLOOKUP(G1384,[1]배당!$A:$H,5,0),"-")</f>
        <v>디스플레이</v>
      </c>
    </row>
    <row r="1385" spans="1:9" x14ac:dyDescent="0.3">
      <c r="A1385" s="7">
        <v>61040</v>
      </c>
      <c r="B1385" s="5" t="s">
        <v>1398</v>
      </c>
      <c r="C1385" s="6">
        <v>1687.8950233999999</v>
      </c>
      <c r="G1385" s="14">
        <v>32850</v>
      </c>
      <c r="H1385" s="15" t="s">
        <v>973</v>
      </c>
      <c r="I1385" s="34" t="str">
        <f>IFERROR(VLOOKUP(G1385,[1]배당!$A:$H,5,0),"-")</f>
        <v>헬스케어</v>
      </c>
    </row>
    <row r="1386" spans="1:9" x14ac:dyDescent="0.3">
      <c r="A1386" s="7">
        <v>148250</v>
      </c>
      <c r="B1386" s="5" t="s">
        <v>1399</v>
      </c>
      <c r="C1386" s="6">
        <v>740.94478409999999</v>
      </c>
      <c r="G1386" s="14">
        <v>272110</v>
      </c>
      <c r="H1386" s="15" t="s">
        <v>2117</v>
      </c>
      <c r="I1386" s="34" t="str">
        <f>IFERROR(VLOOKUP(G1386,[1]배당!$A:$H,5,0),"-")</f>
        <v>디스플레이</v>
      </c>
    </row>
    <row r="1387" spans="1:9" x14ac:dyDescent="0.3">
      <c r="A1387" s="7">
        <v>347860</v>
      </c>
      <c r="B1387" s="5" t="s">
        <v>1400</v>
      </c>
      <c r="C1387" s="6">
        <v>1361.3995424</v>
      </c>
      <c r="G1387" s="12">
        <v>92460</v>
      </c>
      <c r="H1387" s="13" t="s">
        <v>2526</v>
      </c>
      <c r="I1387" s="34" t="str">
        <f>IFERROR(VLOOKUP(G1387,[1]배당!$A:$H,5,0),"-")</f>
        <v>조선</v>
      </c>
    </row>
    <row r="1388" spans="1:9" x14ac:dyDescent="0.3">
      <c r="A1388" s="7">
        <v>196170</v>
      </c>
      <c r="B1388" s="5" t="s">
        <v>1401</v>
      </c>
      <c r="C1388" s="6">
        <v>18701.25906</v>
      </c>
      <c r="G1388" s="12">
        <v>9200</v>
      </c>
      <c r="H1388" s="13" t="s">
        <v>844</v>
      </c>
      <c r="I1388" s="34" t="str">
        <f>IFERROR(VLOOKUP(G1388,[1]배당!$A:$H,5,0),"-")</f>
        <v>종이</v>
      </c>
    </row>
    <row r="1389" spans="1:9" x14ac:dyDescent="0.3">
      <c r="A1389" s="7">
        <v>123750</v>
      </c>
      <c r="B1389" s="5" t="s">
        <v>1402</v>
      </c>
      <c r="C1389" s="6">
        <v>510.48919484999999</v>
      </c>
      <c r="G1389" s="14">
        <v>60310</v>
      </c>
      <c r="H1389" s="15" t="s">
        <v>3</v>
      </c>
      <c r="I1389" s="34" t="str">
        <f>IFERROR(VLOOKUP(G1389,[1]배당!$A:$H,5,0),"-")</f>
        <v>반도체</v>
      </c>
    </row>
    <row r="1390" spans="1:9" x14ac:dyDescent="0.3">
      <c r="A1390" s="7">
        <v>85810</v>
      </c>
      <c r="B1390" s="5" t="s">
        <v>1403</v>
      </c>
      <c r="C1390" s="6">
        <v>510.59522679999998</v>
      </c>
      <c r="G1390" s="14">
        <v>131030</v>
      </c>
      <c r="H1390" s="16" t="s">
        <v>1655</v>
      </c>
      <c r="I1390" s="34" t="str">
        <f>IFERROR(VLOOKUP(G1390,[1]배당!$A:$H,5,0),"-")</f>
        <v>헬스케어</v>
      </c>
    </row>
    <row r="1391" spans="1:9" x14ac:dyDescent="0.3">
      <c r="A1391" s="7">
        <v>117670</v>
      </c>
      <c r="B1391" s="5" t="s">
        <v>1404</v>
      </c>
      <c r="C1391" s="6">
        <v>328.03221124999999</v>
      </c>
      <c r="G1391" s="14">
        <v>14790</v>
      </c>
      <c r="H1391" s="15" t="s">
        <v>87</v>
      </c>
      <c r="I1391" s="34" t="str">
        <f>IFERROR(VLOOKUP(G1391,[1]배당!$A:$H,5,0),"-")</f>
        <v>건설</v>
      </c>
    </row>
    <row r="1392" spans="1:9" x14ac:dyDescent="0.3">
      <c r="A1392" s="7">
        <v>314140</v>
      </c>
      <c r="B1392" s="5" t="s">
        <v>1405</v>
      </c>
      <c r="C1392" s="6">
        <v>1000.6482324999999</v>
      </c>
      <c r="G1392" s="14">
        <v>300120</v>
      </c>
      <c r="H1392" s="15" t="s">
        <v>717</v>
      </c>
      <c r="I1392" s="34" t="str">
        <f>IFERROR(VLOOKUP(G1392,[1]배당!$A:$H,5,0),"-")</f>
        <v>스마트폰</v>
      </c>
    </row>
    <row r="1393" spans="1:9" x14ac:dyDescent="0.3">
      <c r="A1393" s="7">
        <v>291650</v>
      </c>
      <c r="B1393" s="5" t="s">
        <v>1406</v>
      </c>
      <c r="C1393" s="6">
        <v>699.58638240000005</v>
      </c>
      <c r="G1393" s="14">
        <v>289080</v>
      </c>
      <c r="H1393" s="15" t="s">
        <v>266</v>
      </c>
      <c r="I1393" s="34" t="str">
        <f>IFERROR(VLOOKUP(G1393,[1]배당!$A:$H,5,0),"-")</f>
        <v>금융</v>
      </c>
    </row>
    <row r="1394" spans="1:9" x14ac:dyDescent="0.3">
      <c r="A1394" s="7">
        <v>293780</v>
      </c>
      <c r="B1394" s="5" t="s">
        <v>1407</v>
      </c>
      <c r="C1394" s="6">
        <v>2341.3809299999998</v>
      </c>
      <c r="G1394" s="12">
        <v>24880</v>
      </c>
      <c r="H1394" s="13" t="s">
        <v>2128</v>
      </c>
      <c r="I1394" s="34" t="str">
        <f>IFERROR(VLOOKUP(G1394,[1]배당!$A:$H,5,0),"-")</f>
        <v>자동차</v>
      </c>
    </row>
    <row r="1395" spans="1:9" x14ac:dyDescent="0.3">
      <c r="A1395" s="7">
        <v>267810</v>
      </c>
      <c r="B1395" s="5" t="s">
        <v>1408</v>
      </c>
      <c r="C1395" s="6">
        <v>18.0487</v>
      </c>
      <c r="G1395" s="12">
        <v>270870</v>
      </c>
      <c r="H1395" s="13" t="s">
        <v>466</v>
      </c>
      <c r="I1395" s="34" t="str">
        <f>IFERROR(VLOOKUP(G1395,[1]배당!$A:$H,5,0),"-")</f>
        <v>음식료</v>
      </c>
    </row>
    <row r="1396" spans="1:9" x14ac:dyDescent="0.3">
      <c r="A1396" s="7">
        <v>18250</v>
      </c>
      <c r="B1396" s="5" t="s">
        <v>1409</v>
      </c>
      <c r="C1396" s="6">
        <v>5387.6267399999997</v>
      </c>
      <c r="G1396" s="14">
        <v>110990</v>
      </c>
      <c r="H1396" s="15" t="s">
        <v>680</v>
      </c>
      <c r="I1396" s="34" t="str">
        <f>IFERROR(VLOOKUP(G1396,[1]배당!$A:$H,5,0),"-")</f>
        <v>디스플레이</v>
      </c>
    </row>
    <row r="1397" spans="1:9" x14ac:dyDescent="0.3">
      <c r="A1397" s="7">
        <v>161000</v>
      </c>
      <c r="B1397" s="5" t="s">
        <v>1410</v>
      </c>
      <c r="C1397" s="6">
        <v>4062.1672014999999</v>
      </c>
      <c r="G1397" s="12">
        <v>373200</v>
      </c>
      <c r="H1397" s="13" t="s">
        <v>2466</v>
      </c>
      <c r="I1397" s="34" t="str">
        <f>IFERROR(VLOOKUP(G1397,[1]배당!$A:$H,5,0),"-")</f>
        <v>스마트폰</v>
      </c>
    </row>
    <row r="1398" spans="1:9" x14ac:dyDescent="0.3">
      <c r="A1398" s="7">
        <v>390110</v>
      </c>
      <c r="B1398" s="5" t="s">
        <v>2719</v>
      </c>
      <c r="C1398" s="6">
        <v>1009.7771625</v>
      </c>
      <c r="G1398" s="12">
        <v>950140</v>
      </c>
      <c r="H1398" s="13" t="s">
        <v>1937</v>
      </c>
      <c r="I1398" s="34" t="str">
        <f>IFERROR(VLOOKUP(G1398,[1]배당!$A:$H,5,0),"-")</f>
        <v>외국계</v>
      </c>
    </row>
    <row r="1399" spans="1:9" x14ac:dyDescent="0.3">
      <c r="A1399" s="7">
        <v>196300</v>
      </c>
      <c r="B1399" s="5" t="s">
        <v>1411</v>
      </c>
      <c r="C1399" s="6">
        <v>403.38403199999999</v>
      </c>
      <c r="G1399" s="12">
        <v>405000</v>
      </c>
      <c r="H1399" s="13" t="s">
        <v>2397</v>
      </c>
      <c r="I1399" s="34" t="str">
        <f>IFERROR(VLOOKUP(G1399,[1]배당!$A:$H,5,0),"-")</f>
        <v>헬스케어</v>
      </c>
    </row>
    <row r="1400" spans="1:9" x14ac:dyDescent="0.3">
      <c r="A1400" s="7">
        <v>310200</v>
      </c>
      <c r="B1400" s="5" t="s">
        <v>1412</v>
      </c>
      <c r="C1400" s="6">
        <v>1849.6099503</v>
      </c>
      <c r="G1400" s="12">
        <v>173130</v>
      </c>
      <c r="H1400" s="13" t="s">
        <v>1648</v>
      </c>
      <c r="I1400" s="34" t="str">
        <f>IFERROR(VLOOKUP(G1400,[1]배당!$A:$H,5,0),"-")</f>
        <v>통신</v>
      </c>
    </row>
    <row r="1401" spans="1:9" x14ac:dyDescent="0.3">
      <c r="A1401" s="7">
        <v>179530</v>
      </c>
      <c r="B1401" s="5" t="s">
        <v>1413</v>
      </c>
      <c r="C1401" s="6">
        <v>324.02873979999998</v>
      </c>
      <c r="G1401" s="12">
        <v>5740</v>
      </c>
      <c r="H1401" s="13" t="s">
        <v>2218</v>
      </c>
      <c r="I1401" s="34" t="str">
        <f>IFERROR(VLOOKUP(G1401,[1]배당!$A:$H,5,0),"-")</f>
        <v>지주사</v>
      </c>
    </row>
    <row r="1402" spans="1:9" x14ac:dyDescent="0.3">
      <c r="A1402" s="7">
        <v>900100</v>
      </c>
      <c r="B1402" s="5" t="s">
        <v>1414</v>
      </c>
      <c r="C1402" s="6">
        <v>520.20976574999997</v>
      </c>
      <c r="G1402" s="12">
        <v>225190</v>
      </c>
      <c r="H1402" s="13" t="s">
        <v>1028</v>
      </c>
      <c r="I1402" s="34" t="str">
        <f>IFERROR(VLOOKUP(G1402,[1]배당!$A:$H,5,0),"-")</f>
        <v>전자제품</v>
      </c>
    </row>
    <row r="1403" spans="1:9" x14ac:dyDescent="0.3">
      <c r="A1403" s="7">
        <v>205500</v>
      </c>
      <c r="B1403" s="5" t="s">
        <v>1415</v>
      </c>
      <c r="C1403" s="6">
        <v>1498.2096423</v>
      </c>
      <c r="G1403" s="12">
        <v>264660</v>
      </c>
      <c r="H1403" s="13" t="s">
        <v>1298</v>
      </c>
      <c r="I1403" s="34" t="str">
        <f>IFERROR(VLOOKUP(G1403,[1]배당!$A:$H,5,0),"-")</f>
        <v>반도체</v>
      </c>
    </row>
    <row r="1404" spans="1:9" x14ac:dyDescent="0.3">
      <c r="A1404" s="7">
        <v>52790</v>
      </c>
      <c r="B1404" s="5" t="s">
        <v>1416</v>
      </c>
      <c r="C1404" s="6">
        <v>871.32606220000002</v>
      </c>
      <c r="G1404" s="14">
        <v>260660</v>
      </c>
      <c r="H1404" s="15" t="s">
        <v>1393</v>
      </c>
      <c r="I1404" s="34" t="str">
        <f>IFERROR(VLOOKUP(G1404,[1]배당!$A:$H,5,0),"-")</f>
        <v>헬스케어</v>
      </c>
    </row>
    <row r="1405" spans="1:9" x14ac:dyDescent="0.3">
      <c r="A1405" s="7">
        <v>290740</v>
      </c>
      <c r="B1405" s="5" t="s">
        <v>1417</v>
      </c>
      <c r="C1405" s="6">
        <v>585.78364020000004</v>
      </c>
      <c r="G1405" s="12">
        <v>5800</v>
      </c>
      <c r="H1405" s="13" t="s">
        <v>1248</v>
      </c>
      <c r="I1405" s="34" t="str">
        <f>IFERROR(VLOOKUP(G1405,[1]배당!$A:$H,5,0),"-")</f>
        <v>패션</v>
      </c>
    </row>
    <row r="1406" spans="1:9" x14ac:dyDescent="0.3">
      <c r="A1406" s="7">
        <v>238090</v>
      </c>
      <c r="B1406" s="5" t="s">
        <v>1418</v>
      </c>
      <c r="C1406" s="6">
        <v>1121.03241525</v>
      </c>
      <c r="G1406" s="12">
        <v>239610</v>
      </c>
      <c r="H1406" s="13" t="s">
        <v>1500</v>
      </c>
      <c r="I1406" s="34" t="str">
        <f>IFERROR(VLOOKUP(G1406,[1]배당!$A:$H,5,0),"-")</f>
        <v>음식료</v>
      </c>
    </row>
    <row r="1407" spans="1:9" x14ac:dyDescent="0.3">
      <c r="A1407" s="7">
        <v>92600</v>
      </c>
      <c r="B1407" s="5" t="s">
        <v>1419</v>
      </c>
      <c r="C1407" s="6">
        <v>367.47352404999998</v>
      </c>
      <c r="G1407" s="14">
        <v>36670</v>
      </c>
      <c r="H1407" s="15" t="s">
        <v>126</v>
      </c>
      <c r="I1407" s="34" t="str">
        <f>IFERROR(VLOOKUP(G1407,[1]배당!$A:$H,5,0),"-")</f>
        <v>기초소재</v>
      </c>
    </row>
    <row r="1408" spans="1:9" x14ac:dyDescent="0.3">
      <c r="A1408" s="7">
        <v>129890</v>
      </c>
      <c r="B1408" s="5" t="s">
        <v>1420</v>
      </c>
      <c r="C1408" s="6">
        <v>586.45068779999997</v>
      </c>
      <c r="G1408" s="14">
        <v>92440</v>
      </c>
      <c r="H1408" s="15" t="s">
        <v>376</v>
      </c>
      <c r="I1408" s="34" t="str">
        <f>IFERROR(VLOOKUP(G1408,[1]배당!$A:$H,5,0),"-")</f>
        <v>기초소재</v>
      </c>
    </row>
    <row r="1409" spans="1:9" x14ac:dyDescent="0.3">
      <c r="A1409" s="7">
        <v>174900</v>
      </c>
      <c r="B1409" s="5" t="s">
        <v>1421</v>
      </c>
      <c r="C1409" s="6">
        <v>1914.7586249999999</v>
      </c>
      <c r="G1409" s="12">
        <v>47560</v>
      </c>
      <c r="H1409" s="13" t="s">
        <v>1849</v>
      </c>
      <c r="I1409" s="34" t="str">
        <f>IFERROR(VLOOKUP(G1409,[1]배당!$A:$H,5,0),"-")</f>
        <v>인터넷</v>
      </c>
    </row>
    <row r="1410" spans="1:9" x14ac:dyDescent="0.3">
      <c r="A1410" s="7">
        <v>255440</v>
      </c>
      <c r="B1410" s="5" t="s">
        <v>1422</v>
      </c>
      <c r="C1410" s="6">
        <v>992.40800000000002</v>
      </c>
      <c r="G1410" s="12">
        <v>234300</v>
      </c>
      <c r="H1410" s="13" t="s">
        <v>1469</v>
      </c>
      <c r="I1410" s="34" t="str">
        <f>IFERROR(VLOOKUP(G1410,[1]배당!$A:$H,5,0),"-")</f>
        <v>운송</v>
      </c>
    </row>
    <row r="1411" spans="1:9" x14ac:dyDescent="0.3">
      <c r="A1411" s="7">
        <v>30960</v>
      </c>
      <c r="B1411" s="5" t="s">
        <v>1423</v>
      </c>
      <c r="C1411" s="6">
        <v>5105.6099999999997</v>
      </c>
      <c r="G1411" s="12">
        <v>80000</v>
      </c>
      <c r="H1411" s="13" t="s">
        <v>1450</v>
      </c>
      <c r="I1411" s="34" t="str">
        <f>IFERROR(VLOOKUP(G1411,[1]배당!$A:$H,5,0),"-")</f>
        <v>디스플레이</v>
      </c>
    </row>
    <row r="1412" spans="1:9" x14ac:dyDescent="0.3">
      <c r="A1412" s="7">
        <v>73570</v>
      </c>
      <c r="B1412" s="5" t="s">
        <v>2720</v>
      </c>
      <c r="C1412" s="6">
        <v>4481.6585580000001</v>
      </c>
      <c r="G1412" s="14">
        <v>322780</v>
      </c>
      <c r="H1412" s="15" t="s">
        <v>2195</v>
      </c>
      <c r="I1412" s="34" t="str">
        <f>IFERROR(VLOOKUP(G1412,[1]배당!$A:$H,5,0),"-")</f>
        <v>방송미디어</v>
      </c>
    </row>
    <row r="1413" spans="1:9" x14ac:dyDescent="0.3">
      <c r="A1413" s="7">
        <v>102120</v>
      </c>
      <c r="B1413" s="5" t="s">
        <v>1424</v>
      </c>
      <c r="C1413" s="6">
        <v>1438.4629176999999</v>
      </c>
      <c r="G1413" s="12">
        <v>42520</v>
      </c>
      <c r="H1413" s="13" t="s">
        <v>2548</v>
      </c>
      <c r="I1413" s="34" t="str">
        <f>IFERROR(VLOOKUP(G1413,[1]배당!$A:$H,5,0),"-")</f>
        <v>헬스케어</v>
      </c>
    </row>
    <row r="1414" spans="1:9" x14ac:dyDescent="0.3">
      <c r="A1414" s="7">
        <v>263540</v>
      </c>
      <c r="B1414" s="5" t="s">
        <v>1425</v>
      </c>
      <c r="C1414" s="6">
        <v>842.97842300000002</v>
      </c>
      <c r="G1414" s="14">
        <v>35610</v>
      </c>
      <c r="H1414" s="16" t="s">
        <v>1189</v>
      </c>
      <c r="I1414" s="34" t="str">
        <f>IFERROR(VLOOKUP(G1414,[1]배당!$A:$H,5,0),"-")</f>
        <v>지주사</v>
      </c>
    </row>
    <row r="1415" spans="1:9" x14ac:dyDescent="0.3">
      <c r="A1415" s="7">
        <v>238120</v>
      </c>
      <c r="B1415" s="5" t="s">
        <v>1426</v>
      </c>
      <c r="C1415" s="6">
        <v>540.6464896</v>
      </c>
      <c r="G1415" s="12">
        <v>163730</v>
      </c>
      <c r="H1415" s="13" t="s">
        <v>2430</v>
      </c>
      <c r="I1415" s="34" t="str">
        <f>IFERROR(VLOOKUP(G1415,[1]배당!$A:$H,5,0),"-")</f>
        <v>인터넷</v>
      </c>
    </row>
    <row r="1416" spans="1:9" x14ac:dyDescent="0.3">
      <c r="A1416" s="7">
        <v>224810</v>
      </c>
      <c r="B1416" s="5" t="s">
        <v>1427</v>
      </c>
      <c r="C1416" s="6">
        <v>167.16</v>
      </c>
      <c r="G1416" s="14">
        <v>38070</v>
      </c>
      <c r="H1416" s="15" t="s">
        <v>1081</v>
      </c>
      <c r="I1416" s="34" t="str">
        <f>IFERROR(VLOOKUP(G1416,[1]배당!$A:$H,5,0),"-")</f>
        <v>유통</v>
      </c>
    </row>
    <row r="1417" spans="1:9" x14ac:dyDescent="0.3">
      <c r="A1417" s="7">
        <v>19990</v>
      </c>
      <c r="B1417" s="5" t="s">
        <v>1428</v>
      </c>
      <c r="C1417" s="6">
        <v>999.99901999999997</v>
      </c>
      <c r="G1417" s="12">
        <v>191420</v>
      </c>
      <c r="H1417" s="13" t="s">
        <v>2264</v>
      </c>
      <c r="I1417" s="34" t="str">
        <f>IFERROR(VLOOKUP(G1417,[1]배당!$A:$H,5,0),"-")</f>
        <v>헬스케어</v>
      </c>
    </row>
    <row r="1418" spans="1:9" x14ac:dyDescent="0.3">
      <c r="A1418" s="7">
        <v>11090</v>
      </c>
      <c r="B1418" s="5" t="s">
        <v>1429</v>
      </c>
      <c r="C1418" s="6">
        <v>461.33571928999999</v>
      </c>
      <c r="G1418" s="14">
        <v>4650</v>
      </c>
      <c r="H1418" s="15" t="s">
        <v>2069</v>
      </c>
      <c r="I1418" s="34" t="str">
        <f>IFERROR(VLOOKUP(G1418,[1]배당!$A:$H,5,0),"-")</f>
        <v>음식료</v>
      </c>
    </row>
    <row r="1419" spans="1:9" x14ac:dyDescent="0.3">
      <c r="A1419" s="7">
        <v>270660</v>
      </c>
      <c r="B1419" s="5" t="s">
        <v>1430</v>
      </c>
      <c r="C1419" s="6">
        <v>1853.0839840000001</v>
      </c>
      <c r="G1419" s="14">
        <v>357430</v>
      </c>
      <c r="H1419" s="15" t="s">
        <v>782</v>
      </c>
      <c r="I1419" s="34" t="str">
        <f>IFERROR(VLOOKUP(G1419,[1]배당!$A:$H,5,0),"-")</f>
        <v>금융</v>
      </c>
    </row>
    <row r="1420" spans="1:9" x14ac:dyDescent="0.3">
      <c r="A1420" s="7">
        <v>38680</v>
      </c>
      <c r="B1420" s="5" t="s">
        <v>1431</v>
      </c>
      <c r="C1420" s="6">
        <v>799.94272620000004</v>
      </c>
      <c r="G1420" s="14">
        <v>419120</v>
      </c>
      <c r="H1420" s="15" t="s">
        <v>988</v>
      </c>
      <c r="I1420" s="34" t="str">
        <f>IFERROR(VLOOKUP(G1420,[1]배당!$A:$H,5,0),"-")</f>
        <v>전문서비스</v>
      </c>
    </row>
    <row r="1421" spans="1:9" x14ac:dyDescent="0.3">
      <c r="A1421" s="7">
        <v>137310</v>
      </c>
      <c r="B1421" s="5" t="s">
        <v>1432</v>
      </c>
      <c r="C1421" s="6">
        <v>29100.8281135</v>
      </c>
      <c r="G1421" s="14">
        <v>376930</v>
      </c>
      <c r="H1421" s="15" t="s">
        <v>448</v>
      </c>
      <c r="I1421" s="34" t="str">
        <f>IFERROR(VLOOKUP(G1421,[1]배당!$A:$H,5,0),"-")</f>
        <v>헬스케어</v>
      </c>
    </row>
    <row r="1422" spans="1:9" ht="27" x14ac:dyDescent="0.3">
      <c r="A1422" s="7">
        <v>217480</v>
      </c>
      <c r="B1422" s="5" t="s">
        <v>1433</v>
      </c>
      <c r="C1422" s="6">
        <v>524.19249130000003</v>
      </c>
      <c r="G1422" s="14">
        <v>327260</v>
      </c>
      <c r="H1422" s="16" t="s">
        <v>204</v>
      </c>
      <c r="I1422" s="34" t="str">
        <f>IFERROR(VLOOKUP(G1422,[1]배당!$A:$H,5,0),"-")</f>
        <v>통신</v>
      </c>
    </row>
    <row r="1423" spans="1:9" x14ac:dyDescent="0.3">
      <c r="A1423" s="7">
        <v>121890</v>
      </c>
      <c r="B1423" s="5" t="s">
        <v>1434</v>
      </c>
      <c r="C1423" s="6">
        <v>93.7504268</v>
      </c>
      <c r="G1423" s="12">
        <v>105330</v>
      </c>
      <c r="H1423" s="13" t="s">
        <v>2116</v>
      </c>
      <c r="I1423" s="34" t="str">
        <f>IFERROR(VLOOKUP(G1423,[1]배당!$A:$H,5,0),"-")</f>
        <v>디스플레이</v>
      </c>
    </row>
    <row r="1424" spans="1:9" x14ac:dyDescent="0.3">
      <c r="A1424" s="7">
        <v>97780</v>
      </c>
      <c r="B1424" s="5" t="s">
        <v>1435</v>
      </c>
      <c r="C1424" s="6">
        <v>737.15264999999999</v>
      </c>
      <c r="G1424" s="12">
        <v>4960</v>
      </c>
      <c r="H1424" s="13" t="s">
        <v>2549</v>
      </c>
      <c r="I1424" s="34" t="str">
        <f>IFERROR(VLOOKUP(G1424,[1]배당!$A:$H,5,0),"-")</f>
        <v>건설</v>
      </c>
    </row>
    <row r="1425" spans="1:9" x14ac:dyDescent="0.3">
      <c r="A1425" s="7">
        <v>389500</v>
      </c>
      <c r="B1425" s="5" t="s">
        <v>1436</v>
      </c>
      <c r="C1425" s="6">
        <v>1040.4713240000001</v>
      </c>
      <c r="G1425" s="14">
        <v>12790</v>
      </c>
      <c r="H1425" s="15" t="s">
        <v>1254</v>
      </c>
      <c r="I1425" s="34" t="str">
        <f>IFERROR(VLOOKUP(G1425,[1]배당!$A:$H,5,0),"-")</f>
        <v>헬스케어</v>
      </c>
    </row>
    <row r="1426" spans="1:9" x14ac:dyDescent="0.3">
      <c r="A1426" s="7">
        <v>42110</v>
      </c>
      <c r="B1426" s="5" t="s">
        <v>1437</v>
      </c>
      <c r="C1426" s="6">
        <v>867.51567379999995</v>
      </c>
      <c r="G1426" s="14">
        <v>84180</v>
      </c>
      <c r="H1426" s="15" t="s">
        <v>65</v>
      </c>
      <c r="I1426" s="34" t="str">
        <f>IFERROR(VLOOKUP(G1426,[1]배당!$A:$H,5,0),"-")</f>
        <v>기계</v>
      </c>
    </row>
    <row r="1427" spans="1:9" x14ac:dyDescent="0.3">
      <c r="A1427" s="7">
        <v>298060</v>
      </c>
      <c r="B1427" s="5" t="s">
        <v>1438</v>
      </c>
      <c r="C1427" s="6">
        <v>1563.5535299999999</v>
      </c>
      <c r="G1427" s="12">
        <v>33320</v>
      </c>
      <c r="H1427" s="13" t="s">
        <v>1971</v>
      </c>
      <c r="I1427" s="34" t="str">
        <f>IFERROR(VLOOKUP(G1427,[1]배당!$A:$H,5,0),"-")</f>
        <v>전자제품</v>
      </c>
    </row>
    <row r="1428" spans="1:9" x14ac:dyDescent="0.3">
      <c r="A1428" s="7">
        <v>65420</v>
      </c>
      <c r="B1428" s="5" t="s">
        <v>1439</v>
      </c>
      <c r="C1428" s="6">
        <v>274.34702958000003</v>
      </c>
      <c r="G1428" s="12">
        <v>56700</v>
      </c>
      <c r="H1428" s="13" t="s">
        <v>1267</v>
      </c>
      <c r="I1428" s="34" t="str">
        <f>IFERROR(VLOOKUP(G1428,[1]배당!$A:$H,5,0),"-")</f>
        <v>디스플레이</v>
      </c>
    </row>
    <row r="1429" spans="1:9" x14ac:dyDescent="0.3">
      <c r="A1429" s="7">
        <v>270210</v>
      </c>
      <c r="B1429" s="5" t="s">
        <v>1440</v>
      </c>
      <c r="C1429" s="6">
        <v>54.5547495</v>
      </c>
      <c r="G1429" s="12">
        <v>8110</v>
      </c>
      <c r="H1429" s="13" t="s">
        <v>497</v>
      </c>
      <c r="I1429" s="34" t="str">
        <f>IFERROR(VLOOKUP(G1429,[1]배당!$A:$H,5,0),"-")</f>
        <v>디스플레이</v>
      </c>
    </row>
    <row r="1430" spans="1:9" x14ac:dyDescent="0.3">
      <c r="A1430" s="7">
        <v>103230</v>
      </c>
      <c r="B1430" s="5" t="s">
        <v>1441</v>
      </c>
      <c r="C1430" s="6">
        <v>180.36</v>
      </c>
      <c r="G1430" s="14">
        <v>35000</v>
      </c>
      <c r="H1430" s="15" t="s">
        <v>2044</v>
      </c>
      <c r="I1430" s="34" t="str">
        <f>IFERROR(VLOOKUP(G1430,[1]배당!$A:$H,5,0),"-")</f>
        <v>광고</v>
      </c>
    </row>
    <row r="1431" spans="1:9" x14ac:dyDescent="0.3">
      <c r="A1431" s="7">
        <v>260970</v>
      </c>
      <c r="B1431" s="5" t="s">
        <v>1442</v>
      </c>
      <c r="C1431" s="6">
        <v>610.94271000000003</v>
      </c>
      <c r="G1431" s="23">
        <v>187870</v>
      </c>
      <c r="H1431" s="24" t="s">
        <v>675</v>
      </c>
      <c r="I1431" s="34" t="str">
        <f>IFERROR(VLOOKUP(G1431,[1]배당!$A:$H,5,0),"-")</f>
        <v>디스플레이</v>
      </c>
    </row>
    <row r="1432" spans="1:9" x14ac:dyDescent="0.3">
      <c r="A1432" s="7">
        <v>101490</v>
      </c>
      <c r="B1432" s="5" t="s">
        <v>1443</v>
      </c>
      <c r="C1432" s="6">
        <v>5920.5993719999997</v>
      </c>
      <c r="G1432" s="14">
        <v>24950</v>
      </c>
      <c r="H1432" s="15" t="s">
        <v>1053</v>
      </c>
      <c r="I1432" s="34" t="str">
        <f>IFERROR(VLOOKUP(G1432,[1]배당!$A:$H,5,0),"-")</f>
        <v>내수</v>
      </c>
    </row>
    <row r="1433" spans="1:9" x14ac:dyDescent="0.3">
      <c r="A1433" s="7">
        <v>95910</v>
      </c>
      <c r="B1433" s="5" t="s">
        <v>1444</v>
      </c>
      <c r="C1433" s="6">
        <v>569.53148759999999</v>
      </c>
      <c r="G1433" s="14">
        <v>17180</v>
      </c>
      <c r="H1433" s="15" t="s">
        <v>820</v>
      </c>
      <c r="I1433" s="34" t="str">
        <f>IFERROR(VLOOKUP(G1433,[1]배당!$A:$H,5,0),"-")</f>
        <v>헬스케어</v>
      </c>
    </row>
    <row r="1434" spans="1:9" x14ac:dyDescent="0.3">
      <c r="A1434" s="7">
        <v>275630</v>
      </c>
      <c r="B1434" s="5" t="s">
        <v>1445</v>
      </c>
      <c r="C1434" s="6">
        <v>354.4595521</v>
      </c>
      <c r="G1434" s="12">
        <v>417180</v>
      </c>
      <c r="H1434" s="13" t="s">
        <v>2730</v>
      </c>
      <c r="I1434" s="34" t="str">
        <f>IFERROR(VLOOKUP(G1434,[1]배당!$A:$H,5,0),"-")</f>
        <v>방송미디어</v>
      </c>
    </row>
    <row r="1435" spans="1:9" x14ac:dyDescent="0.3">
      <c r="A1435" s="7">
        <v>31330</v>
      </c>
      <c r="B1435" s="5" t="s">
        <v>1446</v>
      </c>
      <c r="C1435" s="6">
        <v>2544.8744551499999</v>
      </c>
      <c r="G1435" s="12">
        <v>75180</v>
      </c>
      <c r="H1435" s="13" t="s">
        <v>1074</v>
      </c>
      <c r="I1435" s="34" t="str">
        <f>IFERROR(VLOOKUP(G1435,[1]배당!$A:$H,5,0),"-")</f>
        <v>자동차</v>
      </c>
    </row>
    <row r="1436" spans="1:9" x14ac:dyDescent="0.3">
      <c r="A1436" s="7">
        <v>60540</v>
      </c>
      <c r="B1436" s="5" t="s">
        <v>1447</v>
      </c>
      <c r="C1436" s="6">
        <v>543.57276479999996</v>
      </c>
      <c r="G1436" s="14">
        <v>105550</v>
      </c>
      <c r="H1436" s="15" t="s">
        <v>2284</v>
      </c>
      <c r="I1436" s="34" t="str">
        <f>IFERROR(VLOOKUP(G1436,[1]배당!$A:$H,5,0),"-")</f>
        <v>자동차</v>
      </c>
    </row>
    <row r="1437" spans="1:9" x14ac:dyDescent="0.3">
      <c r="A1437" s="7">
        <v>351320</v>
      </c>
      <c r="B1437" s="5" t="s">
        <v>1448</v>
      </c>
      <c r="C1437" s="6">
        <v>631.85592819999999</v>
      </c>
      <c r="G1437" s="12">
        <v>19990</v>
      </c>
      <c r="H1437" s="13" t="s">
        <v>1428</v>
      </c>
      <c r="I1437" s="34" t="str">
        <f>IFERROR(VLOOKUP(G1437,[1]배당!$A:$H,5,0),"-")</f>
        <v>에너지</v>
      </c>
    </row>
    <row r="1438" spans="1:9" x14ac:dyDescent="0.3">
      <c r="A1438" s="7">
        <v>56190</v>
      </c>
      <c r="B1438" s="5" t="s">
        <v>1449</v>
      </c>
      <c r="C1438" s="6">
        <v>12675.79228</v>
      </c>
      <c r="G1438" s="14">
        <v>16090</v>
      </c>
      <c r="H1438" s="15" t="s">
        <v>573</v>
      </c>
      <c r="I1438" s="34" t="str">
        <f>IFERROR(VLOOKUP(G1438,[1]배당!$A:$H,5,0),"-")</f>
        <v>패션</v>
      </c>
    </row>
    <row r="1439" spans="1:9" x14ac:dyDescent="0.3">
      <c r="A1439" s="7">
        <v>80000</v>
      </c>
      <c r="B1439" s="5" t="s">
        <v>1450</v>
      </c>
      <c r="C1439" s="6">
        <v>957.60807299999999</v>
      </c>
      <c r="G1439" s="14">
        <v>377460</v>
      </c>
      <c r="H1439" s="15" t="s">
        <v>1729</v>
      </c>
      <c r="I1439" s="34" t="str">
        <f>IFERROR(VLOOKUP(G1439,[1]배당!$A:$H,5,0),"-")</f>
        <v>운송</v>
      </c>
    </row>
    <row r="1440" spans="1:9" x14ac:dyDescent="0.3">
      <c r="A1440" s="7">
        <v>86460</v>
      </c>
      <c r="B1440" s="5" t="s">
        <v>1451</v>
      </c>
      <c r="C1440" s="6">
        <v>165.1690126</v>
      </c>
      <c r="G1440" s="14">
        <v>53700</v>
      </c>
      <c r="H1440" s="15" t="s">
        <v>993</v>
      </c>
      <c r="I1440" s="34" t="str">
        <f>IFERROR(VLOOKUP(G1440,[1]배당!$A:$H,5,0),"-")</f>
        <v>자동차</v>
      </c>
    </row>
    <row r="1441" spans="1:9" x14ac:dyDescent="0.3">
      <c r="A1441" s="7">
        <v>5850</v>
      </c>
      <c r="B1441" s="5" t="s">
        <v>1452</v>
      </c>
      <c r="C1441" s="6">
        <v>11031.523499999999</v>
      </c>
      <c r="G1441" s="14">
        <v>54930</v>
      </c>
      <c r="H1441" s="15" t="s">
        <v>1775</v>
      </c>
      <c r="I1441" s="34" t="str">
        <f>IFERROR(VLOOKUP(G1441,[1]배당!$A:$H,5,0),"-")</f>
        <v>건설</v>
      </c>
    </row>
    <row r="1442" spans="1:9" x14ac:dyDescent="0.3">
      <c r="A1442" s="7">
        <v>214310</v>
      </c>
      <c r="B1442" s="5" t="s">
        <v>1453</v>
      </c>
      <c r="C1442" s="6">
        <v>203.22728369999999</v>
      </c>
      <c r="G1442" s="14">
        <v>269620</v>
      </c>
      <c r="H1442" s="15" t="s">
        <v>1224</v>
      </c>
      <c r="I1442" s="34" t="str">
        <f>IFERROR(VLOOKUP(G1442,[1]배당!$A:$H,5,0),"-")</f>
        <v>반도체</v>
      </c>
    </row>
    <row r="1443" spans="1:9" x14ac:dyDescent="0.3">
      <c r="A1443" s="7">
        <v>246250</v>
      </c>
      <c r="B1443" s="5" t="s">
        <v>1454</v>
      </c>
      <c r="C1443" s="6">
        <v>350.14575300000001</v>
      </c>
      <c r="G1443" s="14">
        <v>2760</v>
      </c>
      <c r="H1443" s="15" t="s">
        <v>918</v>
      </c>
      <c r="I1443" s="34" t="str">
        <f>IFERROR(VLOOKUP(G1443,[1]배당!$A:$H,5,0),"-")</f>
        <v>음식료</v>
      </c>
    </row>
    <row r="1444" spans="1:9" x14ac:dyDescent="0.3">
      <c r="A1444" s="7">
        <v>258540</v>
      </c>
      <c r="B1444" s="5" t="s">
        <v>2721</v>
      </c>
      <c r="C1444" s="6">
        <v>340.92120914999998</v>
      </c>
      <c r="G1444" s="14">
        <v>99220</v>
      </c>
      <c r="H1444" s="15" t="s">
        <v>214</v>
      </c>
      <c r="I1444" s="34" t="str">
        <f>IFERROR(VLOOKUP(G1444,[1]배당!$A:$H,5,0),"-")</f>
        <v>에너지</v>
      </c>
    </row>
    <row r="1445" spans="1:9" x14ac:dyDescent="0.3">
      <c r="A1445" s="7">
        <v>41510</v>
      </c>
      <c r="B1445" s="5" t="s">
        <v>1455</v>
      </c>
      <c r="C1445" s="6">
        <v>18377.074772</v>
      </c>
      <c r="G1445" s="12">
        <v>4910</v>
      </c>
      <c r="H1445" s="13" t="s">
        <v>2002</v>
      </c>
      <c r="I1445" s="34" t="str">
        <f>IFERROR(VLOOKUP(G1445,[1]배당!$A:$H,5,0),"-")</f>
        <v>기초소재</v>
      </c>
    </row>
    <row r="1446" spans="1:9" x14ac:dyDescent="0.3">
      <c r="A1446" s="7">
        <v>10580</v>
      </c>
      <c r="B1446" s="5" t="s">
        <v>1456</v>
      </c>
      <c r="C1446" s="6">
        <v>2085.9704999999999</v>
      </c>
      <c r="G1446" s="14">
        <v>49550</v>
      </c>
      <c r="H1446" s="15" t="s">
        <v>1938</v>
      </c>
      <c r="I1446" s="34" t="str">
        <f>IFERROR(VLOOKUP(G1446,[1]배당!$A:$H,5,0),"-")</f>
        <v>전자제품</v>
      </c>
    </row>
    <row r="1447" spans="1:9" x14ac:dyDescent="0.3">
      <c r="A1447" s="7">
        <v>299670</v>
      </c>
      <c r="B1447" s="5" t="s">
        <v>1457</v>
      </c>
      <c r="C1447" s="6">
        <v>111.18</v>
      </c>
      <c r="G1447" s="12">
        <v>13700</v>
      </c>
      <c r="H1447" s="13" t="s">
        <v>379</v>
      </c>
      <c r="I1447" s="34" t="str">
        <f>IFERROR(VLOOKUP(G1447,[1]배당!$A:$H,5,0),"-")</f>
        <v>건설</v>
      </c>
    </row>
    <row r="1448" spans="1:9" x14ac:dyDescent="0.3">
      <c r="A1448" s="7">
        <v>7820</v>
      </c>
      <c r="B1448" s="5" t="s">
        <v>1458</v>
      </c>
      <c r="C1448" s="6">
        <v>1133.9213436</v>
      </c>
      <c r="G1448" s="14">
        <v>24890</v>
      </c>
      <c r="H1448" s="16" t="s">
        <v>544</v>
      </c>
      <c r="I1448" s="34" t="str">
        <f>IFERROR(VLOOKUP(G1448,[1]배당!$A:$H,5,0),"-")</f>
        <v>패션</v>
      </c>
    </row>
    <row r="1449" spans="1:9" x14ac:dyDescent="0.3">
      <c r="A1449" s="7">
        <v>109610</v>
      </c>
      <c r="B1449" s="5" t="s">
        <v>1459</v>
      </c>
      <c r="C1449" s="6">
        <v>1873.1534200000001</v>
      </c>
      <c r="G1449" s="12">
        <v>25550</v>
      </c>
      <c r="H1449" s="13" t="s">
        <v>2482</v>
      </c>
      <c r="I1449" s="34" t="str">
        <f>IFERROR(VLOOKUP(G1449,[1]배당!$A:$H,5,0),"-")</f>
        <v>기초소재</v>
      </c>
    </row>
    <row r="1450" spans="1:9" x14ac:dyDescent="0.3">
      <c r="A1450" s="7">
        <v>12750</v>
      </c>
      <c r="B1450" s="5" t="s">
        <v>1460</v>
      </c>
      <c r="C1450" s="6">
        <v>21545.533926</v>
      </c>
      <c r="G1450" s="14">
        <v>43220</v>
      </c>
      <c r="H1450" s="15" t="s">
        <v>2295</v>
      </c>
      <c r="I1450" s="34" t="str">
        <f>IFERROR(VLOOKUP(G1450,[1]배당!$A:$H,5,0),"-")</f>
        <v>조선</v>
      </c>
    </row>
    <row r="1451" spans="1:9" x14ac:dyDescent="0.3">
      <c r="A1451" s="7">
        <v>306040</v>
      </c>
      <c r="B1451" s="5" t="s">
        <v>1461</v>
      </c>
      <c r="C1451" s="6">
        <v>1573.5995660000001</v>
      </c>
      <c r="G1451" s="12">
        <v>265560</v>
      </c>
      <c r="H1451" s="13" t="s">
        <v>1614</v>
      </c>
      <c r="I1451" s="34" t="str">
        <f>IFERROR(VLOOKUP(G1451,[1]배당!$A:$H,5,0),"-")</f>
        <v>자동차</v>
      </c>
    </row>
    <row r="1452" spans="1:9" x14ac:dyDescent="0.3">
      <c r="A1452" s="7">
        <v>217910</v>
      </c>
      <c r="B1452" s="5" t="s">
        <v>1462</v>
      </c>
      <c r="C1452" s="6">
        <v>40.270618200000001</v>
      </c>
      <c r="G1452" s="14">
        <v>10960</v>
      </c>
      <c r="H1452" s="15" t="s">
        <v>1056</v>
      </c>
      <c r="I1452" s="34" t="str">
        <f>IFERROR(VLOOKUP(G1452,[1]배당!$A:$H,5,0),"-")</f>
        <v>건설</v>
      </c>
    </row>
    <row r="1453" spans="1:9" x14ac:dyDescent="0.3">
      <c r="A1453" s="7">
        <v>224020</v>
      </c>
      <c r="B1453" s="5" t="s">
        <v>1463</v>
      </c>
      <c r="C1453" s="6">
        <v>120.5630307</v>
      </c>
      <c r="G1453" s="14">
        <v>43090</v>
      </c>
      <c r="H1453" s="15" t="s">
        <v>1536</v>
      </c>
      <c r="I1453" s="34" t="str">
        <f>IFERROR(VLOOKUP(G1453,[1]배당!$A:$H,5,0),"-")</f>
        <v>내수</v>
      </c>
    </row>
    <row r="1454" spans="1:9" x14ac:dyDescent="0.3">
      <c r="A1454" s="7">
        <v>408920</v>
      </c>
      <c r="B1454" s="5" t="s">
        <v>1464</v>
      </c>
      <c r="C1454" s="6">
        <v>138.28399999999999</v>
      </c>
      <c r="G1454" s="14">
        <v>92870</v>
      </c>
      <c r="H1454" s="15" t="s">
        <v>1540</v>
      </c>
      <c r="I1454" s="34" t="str">
        <f>IFERROR(VLOOKUP(G1454,[1]배당!$A:$H,5,0),"-")</f>
        <v>반도체</v>
      </c>
    </row>
    <row r="1455" spans="1:9" x14ac:dyDescent="0.3">
      <c r="A1455" s="7">
        <v>435870</v>
      </c>
      <c r="B1455" s="5" t="s">
        <v>1465</v>
      </c>
      <c r="C1455" s="6">
        <v>77.561999999999998</v>
      </c>
      <c r="G1455" s="14">
        <v>251630</v>
      </c>
      <c r="H1455" s="16" t="s">
        <v>940</v>
      </c>
      <c r="I1455" s="34" t="str">
        <f>IFERROR(VLOOKUP(G1455,[1]배당!$A:$H,5,0),"-")</f>
        <v>디스플레이</v>
      </c>
    </row>
    <row r="1456" spans="1:9" x14ac:dyDescent="0.3">
      <c r="A1456" s="7">
        <v>96630</v>
      </c>
      <c r="B1456" s="5" t="s">
        <v>1466</v>
      </c>
      <c r="C1456" s="6">
        <v>593.20566885000005</v>
      </c>
      <c r="G1456" s="14">
        <v>16880</v>
      </c>
      <c r="H1456" s="15" t="s">
        <v>1700</v>
      </c>
      <c r="I1456" s="34" t="str">
        <f>IFERROR(VLOOKUP(G1456,[1]배당!$A:$H,5,0),"-")</f>
        <v>지주사</v>
      </c>
    </row>
    <row r="1457" spans="1:9" x14ac:dyDescent="0.3">
      <c r="A1457" s="7">
        <v>69510</v>
      </c>
      <c r="B1457" s="5" t="s">
        <v>1467</v>
      </c>
      <c r="C1457" s="6">
        <v>884.80100000000004</v>
      </c>
      <c r="G1457" s="14">
        <v>11690</v>
      </c>
      <c r="H1457" s="15" t="s">
        <v>1672</v>
      </c>
      <c r="I1457" s="34" t="str">
        <f>IFERROR(VLOOKUP(G1457,[1]배당!$A:$H,5,0),"-")</f>
        <v>전자제품</v>
      </c>
    </row>
    <row r="1458" spans="1:9" x14ac:dyDescent="0.3">
      <c r="A1458" s="7">
        <v>41910</v>
      </c>
      <c r="B1458" s="5" t="s">
        <v>1468</v>
      </c>
      <c r="C1458" s="6">
        <v>834.06823629999997</v>
      </c>
      <c r="G1458" s="12">
        <v>7680</v>
      </c>
      <c r="H1458" s="13" t="s">
        <v>537</v>
      </c>
      <c r="I1458" s="34" t="str">
        <f>IFERROR(VLOOKUP(G1458,[1]배당!$A:$H,5,0),"-")</f>
        <v>건설</v>
      </c>
    </row>
    <row r="1459" spans="1:9" x14ac:dyDescent="0.3">
      <c r="A1459" s="7">
        <v>234300</v>
      </c>
      <c r="B1459" s="5" t="s">
        <v>1469</v>
      </c>
      <c r="C1459" s="6">
        <v>1019.223348</v>
      </c>
      <c r="G1459" s="14">
        <v>241520</v>
      </c>
      <c r="H1459" s="15" t="s">
        <v>56</v>
      </c>
      <c r="I1459" s="34" t="str">
        <f>IFERROR(VLOOKUP(G1459,[1]배당!$A:$H,5,0),"-")</f>
        <v>금융</v>
      </c>
    </row>
    <row r="1460" spans="1:9" x14ac:dyDescent="0.3">
      <c r="A1460" s="7">
        <v>39440</v>
      </c>
      <c r="B1460" s="5" t="s">
        <v>1470</v>
      </c>
      <c r="C1460" s="6">
        <v>1796.7049999999999</v>
      </c>
      <c r="G1460" s="14">
        <v>333430</v>
      </c>
      <c r="H1460" s="15" t="s">
        <v>1920</v>
      </c>
      <c r="I1460" s="34" t="str">
        <f>IFERROR(VLOOKUP(G1460,[1]배당!$A:$H,5,0),"-")</f>
        <v>조선</v>
      </c>
    </row>
    <row r="1461" spans="1:9" x14ac:dyDescent="0.3">
      <c r="A1461" s="7">
        <v>98660</v>
      </c>
      <c r="B1461" s="5" t="s">
        <v>1471</v>
      </c>
      <c r="C1461" s="6">
        <v>291.27274080000001</v>
      </c>
      <c r="G1461" s="12">
        <v>227840</v>
      </c>
      <c r="H1461" s="13" t="s">
        <v>2642</v>
      </c>
      <c r="I1461" s="34" t="str">
        <f>IFERROR(VLOOKUP(G1461,[1]배당!$A:$H,5,0),"-")</f>
        <v>음식료</v>
      </c>
    </row>
    <row r="1462" spans="1:9" x14ac:dyDescent="0.3">
      <c r="A1462" s="7">
        <v>52020</v>
      </c>
      <c r="B1462" s="5" t="s">
        <v>1472</v>
      </c>
      <c r="C1462" s="6">
        <v>5587.6309760000004</v>
      </c>
      <c r="G1462" s="14">
        <v>58110</v>
      </c>
      <c r="H1462" s="15" t="s">
        <v>818</v>
      </c>
      <c r="I1462" s="34" t="str">
        <f>IFERROR(VLOOKUP(G1462,[1]배당!$A:$H,5,0),"-")</f>
        <v>헬스케어</v>
      </c>
    </row>
    <row r="1463" spans="1:9" x14ac:dyDescent="0.3">
      <c r="A1463" s="7">
        <v>237690</v>
      </c>
      <c r="B1463" s="5" t="s">
        <v>1473</v>
      </c>
      <c r="C1463" s="6">
        <v>15855.797325</v>
      </c>
      <c r="G1463" s="12">
        <v>158430</v>
      </c>
      <c r="H1463" s="13" t="s">
        <v>1383</v>
      </c>
      <c r="I1463" s="34" t="str">
        <f>IFERROR(VLOOKUP(G1463,[1]배당!$A:$H,5,0),"-")</f>
        <v>보안</v>
      </c>
    </row>
    <row r="1464" spans="1:9" x14ac:dyDescent="0.3">
      <c r="A1464" s="7">
        <v>50760</v>
      </c>
      <c r="B1464" s="5" t="s">
        <v>1474</v>
      </c>
      <c r="C1464" s="6">
        <v>366.71352109999998</v>
      </c>
      <c r="G1464" s="23">
        <v>950110</v>
      </c>
      <c r="H1464" s="24" t="s">
        <v>209</v>
      </c>
      <c r="I1464" s="34" t="str">
        <f>IFERROR(VLOOKUP(G1464,[1]배당!$A:$H,5,0),"-")</f>
        <v>외국계</v>
      </c>
    </row>
    <row r="1465" spans="1:9" x14ac:dyDescent="0.3">
      <c r="A1465" s="7">
        <v>288620</v>
      </c>
      <c r="B1465" s="5" t="s">
        <v>1475</v>
      </c>
      <c r="C1465" s="6">
        <v>1405.797622</v>
      </c>
      <c r="G1465" s="12">
        <v>96040</v>
      </c>
      <c r="H1465" s="13" t="s">
        <v>1878</v>
      </c>
      <c r="I1465" s="34" t="str">
        <f>IFERROR(VLOOKUP(G1465,[1]배당!$A:$H,5,0),"-")</f>
        <v>인터넷</v>
      </c>
    </row>
    <row r="1466" spans="1:9" x14ac:dyDescent="0.3">
      <c r="A1466" s="7">
        <v>317830</v>
      </c>
      <c r="B1466" s="5" t="s">
        <v>1476</v>
      </c>
      <c r="C1466" s="6">
        <v>656.44578999999999</v>
      </c>
      <c r="G1466" s="12">
        <v>58850</v>
      </c>
      <c r="H1466" s="13" t="s">
        <v>151</v>
      </c>
      <c r="I1466" s="34" t="str">
        <f>IFERROR(VLOOKUP(G1466,[1]배당!$A:$H,5,0),"-")</f>
        <v>통신</v>
      </c>
    </row>
    <row r="1467" spans="1:9" x14ac:dyDescent="0.3">
      <c r="A1467" s="7">
        <v>58610</v>
      </c>
      <c r="B1467" s="5" t="s">
        <v>1477</v>
      </c>
      <c r="C1467" s="6">
        <v>3903.2153600000001</v>
      </c>
      <c r="G1467" s="12">
        <v>54920</v>
      </c>
      <c r="H1467" s="13" t="s">
        <v>2579</v>
      </c>
      <c r="I1467" s="34" t="str">
        <f>IFERROR(VLOOKUP(G1467,[1]배당!$A:$H,5,0),"-")</f>
        <v>보안</v>
      </c>
    </row>
    <row r="1468" spans="1:9" x14ac:dyDescent="0.3">
      <c r="A1468" s="7">
        <v>43340</v>
      </c>
      <c r="B1468" s="5" t="s">
        <v>1478</v>
      </c>
      <c r="C1468" s="6">
        <v>621.36</v>
      </c>
      <c r="G1468" s="12">
        <v>56090</v>
      </c>
      <c r="H1468" s="13" t="s">
        <v>1822</v>
      </c>
      <c r="I1468" s="34" t="str">
        <f>IFERROR(VLOOKUP(G1468,[1]배당!$A:$H,5,0),"-")</f>
        <v>헬스케어</v>
      </c>
    </row>
    <row r="1469" spans="1:9" x14ac:dyDescent="0.3">
      <c r="A1469" s="7">
        <v>23960</v>
      </c>
      <c r="B1469" s="5" t="s">
        <v>1479</v>
      </c>
      <c r="C1469" s="6">
        <v>529.67656724999995</v>
      </c>
      <c r="G1469" s="12">
        <v>66590</v>
      </c>
      <c r="H1469" s="13" t="s">
        <v>1690</v>
      </c>
      <c r="I1469" s="34" t="str">
        <f>IFERROR(VLOOKUP(G1469,[1]배당!$A:$H,5,0),"-")</f>
        <v>자동차</v>
      </c>
    </row>
    <row r="1470" spans="1:9" x14ac:dyDescent="0.3">
      <c r="A1470" s="7">
        <v>298690</v>
      </c>
      <c r="B1470" s="5" t="s">
        <v>1480</v>
      </c>
      <c r="C1470" s="6">
        <v>3440.88</v>
      </c>
      <c r="G1470" s="12">
        <v>236810</v>
      </c>
      <c r="H1470" s="13" t="s">
        <v>1543</v>
      </c>
      <c r="I1470" s="34" t="str">
        <f>IFERROR(VLOOKUP(G1470,[1]배당!$A:$H,5,0),"-")</f>
        <v>광고</v>
      </c>
    </row>
    <row r="1471" spans="1:9" x14ac:dyDescent="0.3">
      <c r="A1471" s="7">
        <v>187660</v>
      </c>
      <c r="B1471" s="5" t="s">
        <v>1481</v>
      </c>
      <c r="C1471" s="6">
        <v>423.62324999999998</v>
      </c>
      <c r="G1471" s="14">
        <v>18700</v>
      </c>
      <c r="H1471" s="15" t="s">
        <v>878</v>
      </c>
      <c r="I1471" s="34" t="str">
        <f>IFERROR(VLOOKUP(G1471,[1]배당!$A:$H,5,0),"-")</f>
        <v>방송미디어</v>
      </c>
    </row>
    <row r="1472" spans="1:9" x14ac:dyDescent="0.3">
      <c r="A1472" s="7">
        <v>54630</v>
      </c>
      <c r="B1472" s="5" t="s">
        <v>1482</v>
      </c>
      <c r="C1472" s="6">
        <v>298.11338413999999</v>
      </c>
      <c r="G1472" s="12">
        <v>170030</v>
      </c>
      <c r="H1472" s="13" t="s">
        <v>2611</v>
      </c>
      <c r="I1472" s="34" t="str">
        <f>IFERROR(VLOOKUP(G1472,[1]배당!$A:$H,5,0),"-")</f>
        <v>자동차</v>
      </c>
    </row>
    <row r="1473" spans="1:9" x14ac:dyDescent="0.3">
      <c r="A1473" s="7">
        <v>200710</v>
      </c>
      <c r="B1473" s="5" t="s">
        <v>1483</v>
      </c>
      <c r="C1473" s="6">
        <v>1660.1237114999999</v>
      </c>
      <c r="G1473" s="14">
        <v>148930</v>
      </c>
      <c r="H1473" s="15" t="s">
        <v>1503</v>
      </c>
      <c r="I1473" s="34" t="str">
        <f>IFERROR(VLOOKUP(G1473,[1]배당!$A:$H,5,0),"-")</f>
        <v>배터리</v>
      </c>
    </row>
    <row r="1474" spans="1:9" x14ac:dyDescent="0.3">
      <c r="A1474" s="7">
        <v>96690</v>
      </c>
      <c r="B1474" s="5" t="s">
        <v>1484</v>
      </c>
      <c r="C1474" s="6">
        <v>661.64402628000005</v>
      </c>
      <c r="G1474" s="14">
        <v>65710</v>
      </c>
      <c r="H1474" s="15" t="s">
        <v>1104</v>
      </c>
      <c r="I1474" s="34" t="str">
        <f>IFERROR(VLOOKUP(G1474,[1]배당!$A:$H,5,0),"-")</f>
        <v>운송</v>
      </c>
    </row>
    <row r="1475" spans="1:9" x14ac:dyDescent="0.3">
      <c r="A1475" s="7">
        <v>140910</v>
      </c>
      <c r="B1475" s="5" t="s">
        <v>1485</v>
      </c>
      <c r="C1475" s="6">
        <v>178.0749768</v>
      </c>
      <c r="G1475" s="14">
        <v>13310</v>
      </c>
      <c r="H1475" s="15" t="s">
        <v>1381</v>
      </c>
      <c r="I1475" s="34" t="str">
        <f>IFERROR(VLOOKUP(G1475,[1]배당!$A:$H,5,0),"-")</f>
        <v>자동차</v>
      </c>
    </row>
    <row r="1476" spans="1:9" x14ac:dyDescent="0.3">
      <c r="A1476" s="7">
        <v>78520</v>
      </c>
      <c r="B1476" s="5" t="s">
        <v>1486</v>
      </c>
      <c r="C1476" s="6">
        <v>1394.9264843999999</v>
      </c>
      <c r="G1476" s="14">
        <v>14200</v>
      </c>
      <c r="H1476" s="15" t="s">
        <v>329</v>
      </c>
      <c r="I1476" s="34" t="str">
        <f>IFERROR(VLOOKUP(G1476,[1]배당!$A:$H,5,0),"-")</f>
        <v>자동차</v>
      </c>
    </row>
    <row r="1477" spans="1:9" x14ac:dyDescent="0.3">
      <c r="A1477" s="7">
        <v>298380</v>
      </c>
      <c r="B1477" s="5" t="s">
        <v>1487</v>
      </c>
      <c r="C1477" s="6">
        <v>11254.124397</v>
      </c>
      <c r="G1477" s="14">
        <v>2360</v>
      </c>
      <c r="H1477" s="15" t="s">
        <v>225</v>
      </c>
      <c r="I1477" s="34" t="str">
        <f>IFERROR(VLOOKUP(G1477,[1]배당!$A:$H,5,0),"-")</f>
        <v>기초소재</v>
      </c>
    </row>
    <row r="1478" spans="1:9" x14ac:dyDescent="0.3">
      <c r="A1478" s="7">
        <v>203400</v>
      </c>
      <c r="B1478" s="5" t="s">
        <v>1488</v>
      </c>
      <c r="C1478" s="6">
        <v>1289.0142108</v>
      </c>
      <c r="G1478" s="12">
        <v>347740</v>
      </c>
      <c r="H1478" s="13" t="s">
        <v>2419</v>
      </c>
      <c r="I1478" s="34" t="str">
        <f>IFERROR(VLOOKUP(G1478,[1]배당!$A:$H,5,0),"-")</f>
        <v>전문서비스</v>
      </c>
    </row>
    <row r="1479" spans="1:9" x14ac:dyDescent="0.3">
      <c r="A1479" s="7">
        <v>195990</v>
      </c>
      <c r="B1479" s="5" t="s">
        <v>1489</v>
      </c>
      <c r="C1479" s="6">
        <v>1141.2861365700001</v>
      </c>
      <c r="G1479" s="12">
        <v>93230</v>
      </c>
      <c r="H1479" s="13" t="s">
        <v>1852</v>
      </c>
      <c r="I1479" s="34" t="str">
        <f>IFERROR(VLOOKUP(G1479,[1]배당!$A:$H,5,0),"-")</f>
        <v>내수</v>
      </c>
    </row>
    <row r="1480" spans="1:9" x14ac:dyDescent="0.3">
      <c r="A1480" s="7">
        <v>3800</v>
      </c>
      <c r="B1480" s="5" t="s">
        <v>1490</v>
      </c>
      <c r="C1480" s="6">
        <v>3970.22</v>
      </c>
      <c r="G1480" s="14">
        <v>81150</v>
      </c>
      <c r="H1480" s="15" t="s">
        <v>2310</v>
      </c>
      <c r="I1480" s="34" t="str">
        <f>IFERROR(VLOOKUP(G1480,[1]배당!$A:$H,5,0),"-")</f>
        <v>기초소재</v>
      </c>
    </row>
    <row r="1481" spans="1:9" x14ac:dyDescent="0.3">
      <c r="A1481" s="7">
        <v>88800</v>
      </c>
      <c r="B1481" s="5" t="s">
        <v>1491</v>
      </c>
      <c r="C1481" s="6">
        <v>2987.5838545000001</v>
      </c>
      <c r="G1481" s="14">
        <v>303530</v>
      </c>
      <c r="H1481" s="15" t="s">
        <v>1817</v>
      </c>
      <c r="I1481" s="34" t="str">
        <f>IFERROR(VLOOKUP(G1481,[1]배당!$A:$H,5,0),"-")</f>
        <v>보안</v>
      </c>
    </row>
    <row r="1482" spans="1:9" x14ac:dyDescent="0.3">
      <c r="A1482" s="7">
        <v>241840</v>
      </c>
      <c r="B1482" s="5" t="s">
        <v>1492</v>
      </c>
      <c r="C1482" s="6">
        <v>2356.378518</v>
      </c>
      <c r="G1482" s="14">
        <v>123570</v>
      </c>
      <c r="H1482" s="15" t="s">
        <v>1859</v>
      </c>
      <c r="I1482" s="34" t="str">
        <f>IFERROR(VLOOKUP(G1482,[1]배당!$A:$H,5,0),"-")</f>
        <v>광고</v>
      </c>
    </row>
    <row r="1483" spans="1:9" x14ac:dyDescent="0.3">
      <c r="A1483" s="7">
        <v>311960</v>
      </c>
      <c r="B1483" s="5" t="s">
        <v>1493</v>
      </c>
      <c r="C1483" s="6">
        <v>652.34743200000003</v>
      </c>
      <c r="G1483" s="12">
        <v>290380</v>
      </c>
      <c r="H1483" s="13" t="s">
        <v>545</v>
      </c>
      <c r="I1483" s="34" t="str">
        <f>IFERROR(VLOOKUP(G1483,[1]배당!$A:$H,5,0),"-")</f>
        <v>농업</v>
      </c>
    </row>
    <row r="1484" spans="1:9" x14ac:dyDescent="0.3">
      <c r="A1484" s="7">
        <v>312610</v>
      </c>
      <c r="B1484" s="5" t="s">
        <v>1494</v>
      </c>
      <c r="C1484" s="6">
        <v>656.32317120000005</v>
      </c>
      <c r="G1484" s="14">
        <v>300</v>
      </c>
      <c r="H1484" s="15" t="s">
        <v>548</v>
      </c>
      <c r="I1484" s="34" t="str">
        <f>IFERROR(VLOOKUP(G1484,[1]배당!$A:$H,5,0),"-")</f>
        <v>통신</v>
      </c>
    </row>
    <row r="1485" spans="1:9" x14ac:dyDescent="0.3">
      <c r="A1485" s="7">
        <v>15260</v>
      </c>
      <c r="B1485" s="5" t="s">
        <v>1495</v>
      </c>
      <c r="C1485" s="6">
        <v>645.24033269999995</v>
      </c>
      <c r="G1485" s="12">
        <v>3560</v>
      </c>
      <c r="H1485" s="13" t="s">
        <v>106</v>
      </c>
      <c r="I1485" s="34" t="str">
        <f>IFERROR(VLOOKUP(G1485,[1]배당!$A:$H,5,0),"-")</f>
        <v>방송미디어</v>
      </c>
    </row>
    <row r="1486" spans="1:9" x14ac:dyDescent="0.3">
      <c r="A1486" s="7">
        <v>234070</v>
      </c>
      <c r="B1486" s="5" t="s">
        <v>1496</v>
      </c>
      <c r="C1486" s="6">
        <v>261.5807714</v>
      </c>
      <c r="G1486" s="12">
        <v>9470</v>
      </c>
      <c r="H1486" s="13" t="s">
        <v>1059</v>
      </c>
      <c r="I1486" s="34" t="str">
        <f>IFERROR(VLOOKUP(G1486,[1]배당!$A:$H,5,0),"-")</f>
        <v>전자제품</v>
      </c>
    </row>
    <row r="1487" spans="1:9" x14ac:dyDescent="0.3">
      <c r="A1487" s="7">
        <v>72990</v>
      </c>
      <c r="B1487" s="5" t="s">
        <v>1497</v>
      </c>
      <c r="C1487" s="6">
        <v>552.99270760000002</v>
      </c>
      <c r="G1487" s="12">
        <v>87260</v>
      </c>
      <c r="H1487" s="13" t="s">
        <v>830</v>
      </c>
      <c r="I1487" s="34" t="str">
        <f>IFERROR(VLOOKUP(G1487,[1]배당!$A:$H,5,0),"-")</f>
        <v>자동차</v>
      </c>
    </row>
    <row r="1488" spans="1:9" x14ac:dyDescent="0.3">
      <c r="A1488" s="7">
        <v>227100</v>
      </c>
      <c r="B1488" s="5" t="s">
        <v>1498</v>
      </c>
      <c r="C1488" s="6">
        <v>405.27552960000003</v>
      </c>
      <c r="G1488" s="14">
        <v>17040</v>
      </c>
      <c r="H1488" s="15" t="s">
        <v>330</v>
      </c>
      <c r="I1488" s="34" t="str">
        <f>IFERROR(VLOOKUP(G1488,[1]배당!$A:$H,5,0),"-")</f>
        <v>에너지</v>
      </c>
    </row>
    <row r="1489" spans="1:9" x14ac:dyDescent="0.3">
      <c r="A1489" s="7">
        <v>44990</v>
      </c>
      <c r="B1489" s="5" t="s">
        <v>1499</v>
      </c>
      <c r="C1489" s="6">
        <v>912.59427600000004</v>
      </c>
      <c r="G1489" s="12">
        <v>226440</v>
      </c>
      <c r="H1489" s="13" t="s">
        <v>2547</v>
      </c>
      <c r="I1489" s="34" t="str">
        <f>IFERROR(VLOOKUP(G1489,[1]배당!$A:$H,5,0),"-")</f>
        <v>디스플레이</v>
      </c>
    </row>
    <row r="1490" spans="1:9" x14ac:dyDescent="0.3">
      <c r="A1490" s="7">
        <v>239610</v>
      </c>
      <c r="B1490" s="5" t="s">
        <v>1500</v>
      </c>
      <c r="C1490" s="6">
        <v>946.31618249999997</v>
      </c>
      <c r="G1490" s="14">
        <v>4770</v>
      </c>
      <c r="H1490" s="15" t="s">
        <v>1281</v>
      </c>
      <c r="I1490" s="34" t="str">
        <f>IFERROR(VLOOKUP(G1490,[1]배당!$A:$H,5,0),"-")</f>
        <v>전자제품</v>
      </c>
    </row>
    <row r="1491" spans="1:9" x14ac:dyDescent="0.3">
      <c r="A1491" s="7">
        <v>353070</v>
      </c>
      <c r="B1491" s="5" t="s">
        <v>1501</v>
      </c>
      <c r="C1491" s="6">
        <v>86.631</v>
      </c>
      <c r="G1491" s="14">
        <v>352770</v>
      </c>
      <c r="H1491" s="15" t="s">
        <v>2231</v>
      </c>
      <c r="I1491" s="34" t="str">
        <f>IFERROR(VLOOKUP(G1491,[1]배당!$A:$H,5,0),"-")</f>
        <v>헬스케어</v>
      </c>
    </row>
    <row r="1492" spans="1:9" x14ac:dyDescent="0.3">
      <c r="A1492" s="7">
        <v>353060</v>
      </c>
      <c r="B1492" s="5" t="s">
        <v>1502</v>
      </c>
      <c r="C1492" s="6">
        <v>103.32299999999999</v>
      </c>
      <c r="G1492" s="12">
        <v>41460</v>
      </c>
      <c r="H1492" s="13" t="s">
        <v>2491</v>
      </c>
      <c r="I1492" s="34" t="str">
        <f>IFERROR(VLOOKUP(G1492,[1]배당!$A:$H,5,0),"-")</f>
        <v>인터넷</v>
      </c>
    </row>
    <row r="1493" spans="1:9" x14ac:dyDescent="0.3">
      <c r="A1493" s="7">
        <v>148930</v>
      </c>
      <c r="B1493" s="5" t="s">
        <v>1503</v>
      </c>
      <c r="C1493" s="6">
        <v>890.39778660000002</v>
      </c>
      <c r="G1493" s="14">
        <v>177350</v>
      </c>
      <c r="H1493" s="16" t="s">
        <v>912</v>
      </c>
      <c r="I1493" s="34" t="str">
        <f>IFERROR(VLOOKUP(G1493,[1]배당!$A:$H,5,0),"-")</f>
        <v>디스플레이</v>
      </c>
    </row>
    <row r="1494" spans="1:9" x14ac:dyDescent="0.3">
      <c r="A1494" s="7">
        <v>44780</v>
      </c>
      <c r="B1494" s="5" t="s">
        <v>1504</v>
      </c>
      <c r="C1494" s="6">
        <v>351.60995300000002</v>
      </c>
      <c r="G1494" s="14">
        <v>38110</v>
      </c>
      <c r="H1494" s="15" t="s">
        <v>1528</v>
      </c>
      <c r="I1494" s="34" t="str">
        <f>IFERROR(VLOOKUP(G1494,[1]배당!$A:$H,5,0),"-")</f>
        <v>자동차</v>
      </c>
    </row>
    <row r="1495" spans="1:9" x14ac:dyDescent="0.3">
      <c r="A1495" s="7">
        <v>357230</v>
      </c>
      <c r="B1495" s="5" t="s">
        <v>1505</v>
      </c>
      <c r="C1495" s="6">
        <v>1385.7021199999999</v>
      </c>
      <c r="G1495" s="12">
        <v>69510</v>
      </c>
      <c r="H1495" s="13" t="s">
        <v>1467</v>
      </c>
      <c r="I1495" s="34" t="str">
        <f>IFERROR(VLOOKUP(G1495,[1]배당!$A:$H,5,0),"-")</f>
        <v>자동차</v>
      </c>
    </row>
    <row r="1496" spans="1:9" x14ac:dyDescent="0.3">
      <c r="A1496" s="7">
        <v>71670</v>
      </c>
      <c r="B1496" s="5" t="s">
        <v>1506</v>
      </c>
      <c r="C1496" s="6">
        <v>804</v>
      </c>
      <c r="G1496" s="12">
        <v>49430</v>
      </c>
      <c r="H1496" s="13" t="s">
        <v>2158</v>
      </c>
      <c r="I1496" s="34" t="str">
        <f>IFERROR(VLOOKUP(G1496,[1]배당!$A:$H,5,0),"-")</f>
        <v>기계</v>
      </c>
    </row>
    <row r="1497" spans="1:9" x14ac:dyDescent="0.3">
      <c r="A1497" s="7">
        <v>45660</v>
      </c>
      <c r="B1497" s="5" t="s">
        <v>1507</v>
      </c>
      <c r="C1497" s="6">
        <v>702.92600000000004</v>
      </c>
      <c r="G1497" s="14">
        <v>82210</v>
      </c>
      <c r="H1497" s="15" t="s">
        <v>1656</v>
      </c>
      <c r="I1497" s="34" t="str">
        <f>IFERROR(VLOOKUP(G1497,[1]배당!$A:$H,5,0),"-")</f>
        <v>스마트폰</v>
      </c>
    </row>
    <row r="1498" spans="1:9" x14ac:dyDescent="0.3">
      <c r="A1498" s="7">
        <v>224110</v>
      </c>
      <c r="B1498" s="5" t="s">
        <v>1508</v>
      </c>
      <c r="C1498" s="6">
        <v>534</v>
      </c>
      <c r="G1498" s="12">
        <v>11320</v>
      </c>
      <c r="H1498" s="13" t="s">
        <v>1760</v>
      </c>
      <c r="I1498" s="34" t="str">
        <f>IFERROR(VLOOKUP(G1498,[1]배당!$A:$H,5,0),"-")</f>
        <v>자동차</v>
      </c>
    </row>
    <row r="1499" spans="1:9" x14ac:dyDescent="0.3">
      <c r="A1499" s="7">
        <v>230980</v>
      </c>
      <c r="B1499" s="5" t="s">
        <v>1509</v>
      </c>
      <c r="C1499" s="6">
        <v>523.88736575999997</v>
      </c>
      <c r="G1499" s="12">
        <v>12860</v>
      </c>
      <c r="H1499" s="13" t="s">
        <v>832</v>
      </c>
      <c r="I1499" s="34" t="str">
        <f>IFERROR(VLOOKUP(G1499,[1]배당!$A:$H,5,0),"-")</f>
        <v>자동차</v>
      </c>
    </row>
    <row r="1500" spans="1:9" x14ac:dyDescent="0.3">
      <c r="A1500" s="7">
        <v>21080</v>
      </c>
      <c r="B1500" s="5" t="s">
        <v>1510</v>
      </c>
      <c r="C1500" s="6">
        <v>1204.8</v>
      </c>
      <c r="G1500" s="12">
        <v>69640</v>
      </c>
      <c r="H1500" s="13" t="s">
        <v>2536</v>
      </c>
      <c r="I1500" s="34" t="str">
        <f>IFERROR(VLOOKUP(G1500,[1]배당!$A:$H,5,0),"-")</f>
        <v>패션</v>
      </c>
    </row>
    <row r="1501" spans="1:9" x14ac:dyDescent="0.3">
      <c r="A1501" s="7">
        <v>89530</v>
      </c>
      <c r="B1501" s="5" t="s">
        <v>1511</v>
      </c>
      <c r="C1501" s="6">
        <v>699.65494104000004</v>
      </c>
      <c r="G1501" s="12">
        <v>425420</v>
      </c>
      <c r="H1501" s="13" t="s">
        <v>2299</v>
      </c>
      <c r="I1501" s="34" t="str">
        <f>IFERROR(VLOOKUP(G1501,[1]배당!$A:$H,5,0),"-")</f>
        <v>반도체</v>
      </c>
    </row>
    <row r="1502" spans="1:9" x14ac:dyDescent="0.3">
      <c r="A1502" s="7">
        <v>200470</v>
      </c>
      <c r="B1502" s="5" t="s">
        <v>1512</v>
      </c>
      <c r="C1502" s="6">
        <v>1031.51696455</v>
      </c>
      <c r="G1502" s="12">
        <v>446070</v>
      </c>
      <c r="H1502" s="13" t="s">
        <v>1752</v>
      </c>
      <c r="I1502" s="34" t="str">
        <f>IFERROR(VLOOKUP(G1502,[1]배당!$A:$H,5,0),"-")</f>
        <v>-</v>
      </c>
    </row>
    <row r="1503" spans="1:9" x14ac:dyDescent="0.3">
      <c r="A1503" s="7">
        <v>207490</v>
      </c>
      <c r="B1503" s="5" t="s">
        <v>1513</v>
      </c>
      <c r="C1503" s="6">
        <v>244.8</v>
      </c>
      <c r="G1503" s="12">
        <v>93640</v>
      </c>
      <c r="H1503" s="13" t="s">
        <v>471</v>
      </c>
      <c r="I1503" s="34" t="str">
        <f>IFERROR(VLOOKUP(G1503,[1]배당!$A:$H,5,0),"-")</f>
        <v>반도체</v>
      </c>
    </row>
    <row r="1504" spans="1:9" x14ac:dyDescent="0.3">
      <c r="A1504" s="7">
        <v>262260</v>
      </c>
      <c r="B1504" s="5" t="s">
        <v>1514</v>
      </c>
      <c r="C1504" s="6">
        <v>1653.4536235</v>
      </c>
      <c r="G1504" s="12">
        <v>114450</v>
      </c>
      <c r="H1504" s="13" t="s">
        <v>144</v>
      </c>
      <c r="I1504" s="34" t="str">
        <f>IFERROR(VLOOKUP(G1504,[1]배당!$A:$H,5,0),"-")</f>
        <v>헬스케어</v>
      </c>
    </row>
    <row r="1505" spans="1:9" x14ac:dyDescent="0.3">
      <c r="A1505" s="7">
        <v>7460</v>
      </c>
      <c r="B1505" s="5" t="s">
        <v>1515</v>
      </c>
      <c r="C1505" s="6">
        <v>4352.9575632400001</v>
      </c>
      <c r="G1505" s="14">
        <v>42110</v>
      </c>
      <c r="H1505" s="15" t="s">
        <v>1437</v>
      </c>
      <c r="I1505" s="34" t="str">
        <f>IFERROR(VLOOKUP(G1505,[1]배당!$A:$H,5,0),"-")</f>
        <v>전자제품</v>
      </c>
    </row>
    <row r="1506" spans="1:9" x14ac:dyDescent="0.3">
      <c r="A1506" s="7">
        <v>109960</v>
      </c>
      <c r="B1506" s="5" t="s">
        <v>1516</v>
      </c>
      <c r="C1506" s="6">
        <v>668.32011158</v>
      </c>
      <c r="G1506" s="14">
        <v>11330</v>
      </c>
      <c r="H1506" s="15" t="s">
        <v>1758</v>
      </c>
      <c r="I1506" s="34" t="str">
        <f>IFERROR(VLOOKUP(G1506,[1]배당!$A:$H,5,0),"-")</f>
        <v>패션</v>
      </c>
    </row>
    <row r="1507" spans="1:9" x14ac:dyDescent="0.3">
      <c r="A1507" s="7">
        <v>3060</v>
      </c>
      <c r="B1507" s="5" t="s">
        <v>1517</v>
      </c>
      <c r="C1507" s="6">
        <v>1833.4490572</v>
      </c>
      <c r="G1507" s="12">
        <v>234100</v>
      </c>
      <c r="H1507" s="13" t="s">
        <v>2371</v>
      </c>
      <c r="I1507" s="34" t="str">
        <f>IFERROR(VLOOKUP(G1507,[1]배당!$A:$H,5,0),"-")</f>
        <v>자동차</v>
      </c>
    </row>
    <row r="1508" spans="1:9" x14ac:dyDescent="0.3">
      <c r="A1508" s="7">
        <v>397030</v>
      </c>
      <c r="B1508" s="5" t="s">
        <v>1518</v>
      </c>
      <c r="C1508" s="6">
        <v>1784.8132250000001</v>
      </c>
      <c r="G1508" s="14">
        <v>263800</v>
      </c>
      <c r="H1508" s="15" t="s">
        <v>595</v>
      </c>
      <c r="I1508" s="34" t="str">
        <f>IFERROR(VLOOKUP(G1508,[1]배당!$A:$H,5,0),"-")</f>
        <v>인터넷</v>
      </c>
    </row>
    <row r="1509" spans="1:9" x14ac:dyDescent="0.3">
      <c r="A1509" s="7">
        <v>244920</v>
      </c>
      <c r="B1509" s="5" t="s">
        <v>1519</v>
      </c>
      <c r="C1509" s="6">
        <v>1073.8654174999999</v>
      </c>
      <c r="G1509" s="12">
        <v>78140</v>
      </c>
      <c r="H1509" s="13" t="s">
        <v>506</v>
      </c>
      <c r="I1509" s="34" t="str">
        <f>IFERROR(VLOOKUP(G1509,[1]배당!$A:$H,5,0),"-")</f>
        <v>헬스케어</v>
      </c>
    </row>
    <row r="1510" spans="1:9" x14ac:dyDescent="0.3">
      <c r="A1510" s="7">
        <v>89970</v>
      </c>
      <c r="B1510" s="5" t="s">
        <v>1520</v>
      </c>
      <c r="C1510" s="6">
        <v>2493.9818799999998</v>
      </c>
      <c r="G1510" s="12">
        <v>155660</v>
      </c>
      <c r="H1510" s="13" t="s">
        <v>57</v>
      </c>
      <c r="I1510" s="34" t="str">
        <f>IFERROR(VLOOKUP(G1510,[1]배당!$A:$H,5,0),"-")</f>
        <v>기초소재</v>
      </c>
    </row>
    <row r="1511" spans="1:9" x14ac:dyDescent="0.3">
      <c r="A1511" s="7">
        <v>230240</v>
      </c>
      <c r="B1511" s="5" t="s">
        <v>1521</v>
      </c>
      <c r="C1511" s="6">
        <v>4795.3487429999996</v>
      </c>
      <c r="G1511" s="14">
        <v>222040</v>
      </c>
      <c r="H1511" s="15" t="s">
        <v>2167</v>
      </c>
      <c r="I1511" s="34" t="str">
        <f>IFERROR(VLOOKUP(G1511,[1]배당!$A:$H,5,0),"-")</f>
        <v>음식료</v>
      </c>
    </row>
    <row r="1512" spans="1:9" x14ac:dyDescent="0.3">
      <c r="A1512" s="7">
        <v>230360</v>
      </c>
      <c r="B1512" s="5" t="s">
        <v>1522</v>
      </c>
      <c r="C1512" s="6">
        <v>4369.6839149999996</v>
      </c>
      <c r="G1512" s="14">
        <v>33170</v>
      </c>
      <c r="H1512" s="15" t="s">
        <v>1220</v>
      </c>
      <c r="I1512" s="34" t="str">
        <f>IFERROR(VLOOKUP(G1512,[1]배당!$A:$H,5,0),"-")</f>
        <v>반도체</v>
      </c>
    </row>
    <row r="1513" spans="1:9" x14ac:dyDescent="0.3">
      <c r="A1513" s="7">
        <v>38870</v>
      </c>
      <c r="B1513" s="5" t="s">
        <v>1523</v>
      </c>
      <c r="C1513" s="6">
        <v>530.00350630000003</v>
      </c>
      <c r="G1513" s="14">
        <v>58730</v>
      </c>
      <c r="H1513" s="15" t="s">
        <v>474</v>
      </c>
      <c r="I1513" s="34" t="str">
        <f>IFERROR(VLOOKUP(G1513,[1]배당!$A:$H,5,0),"-")</f>
        <v>건설</v>
      </c>
    </row>
    <row r="1514" spans="1:9" x14ac:dyDescent="0.3">
      <c r="A1514" s="7">
        <v>128540</v>
      </c>
      <c r="B1514" s="5" t="s">
        <v>1524</v>
      </c>
      <c r="C1514" s="6">
        <v>982.20892800000001</v>
      </c>
      <c r="G1514" s="12">
        <v>52790</v>
      </c>
      <c r="H1514" s="13" t="s">
        <v>1416</v>
      </c>
      <c r="I1514" s="34" t="str">
        <f>IFERROR(VLOOKUP(G1514,[1]배당!$A:$H,5,0),"-")</f>
        <v>게임</v>
      </c>
    </row>
    <row r="1515" spans="1:9" x14ac:dyDescent="0.3">
      <c r="A1515" s="7">
        <v>86520</v>
      </c>
      <c r="B1515" s="5" t="s">
        <v>1525</v>
      </c>
      <c r="C1515" s="6">
        <v>28739.37948</v>
      </c>
      <c r="G1515" s="14">
        <v>196490</v>
      </c>
      <c r="H1515" s="15" t="s">
        <v>689</v>
      </c>
      <c r="I1515" s="34" t="str">
        <f>IFERROR(VLOOKUP(G1515,[1]배당!$A:$H,5,0),"-")</f>
        <v>배터리</v>
      </c>
    </row>
    <row r="1516" spans="1:9" x14ac:dyDescent="0.3">
      <c r="A1516" s="7">
        <v>247540</v>
      </c>
      <c r="B1516" s="5" t="s">
        <v>1526</v>
      </c>
      <c r="C1516" s="6">
        <v>91150.852608000001</v>
      </c>
      <c r="G1516" s="23">
        <v>214610</v>
      </c>
      <c r="H1516" s="24" t="s">
        <v>873</v>
      </c>
      <c r="I1516" s="34" t="str">
        <f>IFERROR(VLOOKUP(G1516,[1]배당!$A:$H,5,0),"-")</f>
        <v>헬스케어</v>
      </c>
    </row>
    <row r="1517" spans="1:9" x14ac:dyDescent="0.3">
      <c r="A1517" s="7">
        <v>383310</v>
      </c>
      <c r="B1517" s="5" t="s">
        <v>1527</v>
      </c>
      <c r="C1517" s="6">
        <v>6649.9929540000003</v>
      </c>
      <c r="G1517" s="12">
        <v>241690</v>
      </c>
      <c r="H1517" s="13" t="s">
        <v>1762</v>
      </c>
      <c r="I1517" s="34" t="str">
        <f>IFERROR(VLOOKUP(G1517,[1]배당!$A:$H,5,0),"-")</f>
        <v>자동차</v>
      </c>
    </row>
    <row r="1518" spans="1:9" x14ac:dyDescent="0.3">
      <c r="A1518" s="7">
        <v>38110</v>
      </c>
      <c r="B1518" s="5" t="s">
        <v>1528</v>
      </c>
      <c r="C1518" s="6">
        <v>895.23749399999997</v>
      </c>
      <c r="G1518" s="12">
        <v>6580</v>
      </c>
      <c r="H1518" s="13" t="s">
        <v>530</v>
      </c>
      <c r="I1518" s="34" t="str">
        <f>IFERROR(VLOOKUP(G1518,[1]배당!$A:$H,5,0),"-")</f>
        <v>종이</v>
      </c>
    </row>
    <row r="1519" spans="1:9" x14ac:dyDescent="0.3">
      <c r="A1519" s="7">
        <v>73540</v>
      </c>
      <c r="B1519" s="5" t="s">
        <v>1529</v>
      </c>
      <c r="C1519" s="6">
        <v>331.17</v>
      </c>
      <c r="G1519" s="12">
        <v>159910</v>
      </c>
      <c r="H1519" s="13" t="s">
        <v>1210</v>
      </c>
      <c r="I1519" s="34" t="str">
        <f>IFERROR(VLOOKUP(G1519,[1]배당!$A:$H,5,0),"-")</f>
        <v>화장품</v>
      </c>
    </row>
    <row r="1520" spans="1:9" x14ac:dyDescent="0.3">
      <c r="A1520" s="7">
        <v>64850</v>
      </c>
      <c r="B1520" s="5" t="s">
        <v>1530</v>
      </c>
      <c r="C1520" s="6">
        <v>753.79200000000003</v>
      </c>
      <c r="G1520" s="14">
        <v>66310</v>
      </c>
      <c r="H1520" s="15" t="s">
        <v>2212</v>
      </c>
      <c r="I1520" s="34" t="str">
        <f>IFERROR(VLOOKUP(G1520,[1]배당!$A:$H,5,0),"-")</f>
        <v>반도체</v>
      </c>
    </row>
    <row r="1521" spans="1:9" x14ac:dyDescent="0.3">
      <c r="A1521" s="7">
        <v>64090</v>
      </c>
      <c r="B1521" s="5" t="s">
        <v>1531</v>
      </c>
      <c r="C1521" s="6">
        <v>185.32235084999999</v>
      </c>
      <c r="G1521" s="12">
        <v>48430</v>
      </c>
      <c r="H1521" s="13" t="s">
        <v>1765</v>
      </c>
      <c r="I1521" s="34" t="str">
        <f>IFERROR(VLOOKUP(G1521,[1]배당!$A:$H,5,0),"-")</f>
        <v>자동차</v>
      </c>
    </row>
    <row r="1522" spans="1:9" x14ac:dyDescent="0.3">
      <c r="A1522" s="7">
        <v>36810</v>
      </c>
      <c r="B1522" s="5" t="s">
        <v>1532</v>
      </c>
      <c r="C1522" s="6">
        <v>3394.059084</v>
      </c>
      <c r="G1522" s="14">
        <v>65950</v>
      </c>
      <c r="H1522" s="15" t="s">
        <v>1723</v>
      </c>
      <c r="I1522" s="34" t="str">
        <f>IFERROR(VLOOKUP(G1522,[1]배당!$A:$H,5,0),"-")</f>
        <v>내수</v>
      </c>
    </row>
    <row r="1523" spans="1:9" x14ac:dyDescent="0.3">
      <c r="A1523" s="7">
        <v>173940</v>
      </c>
      <c r="B1523" s="5" t="s">
        <v>1533</v>
      </c>
      <c r="C1523" s="6">
        <v>827.3367968</v>
      </c>
      <c r="G1523" s="14">
        <v>900250</v>
      </c>
      <c r="H1523" s="15" t="s">
        <v>2226</v>
      </c>
      <c r="I1523" s="34" t="str">
        <f>IFERROR(VLOOKUP(G1523,[1]배당!$A:$H,5,0),"-")</f>
        <v>외국계</v>
      </c>
    </row>
    <row r="1524" spans="1:9" x14ac:dyDescent="0.3">
      <c r="A1524" s="7">
        <v>83500</v>
      </c>
      <c r="B1524" s="5" t="s">
        <v>1534</v>
      </c>
      <c r="C1524" s="6">
        <v>574.82187939999994</v>
      </c>
      <c r="G1524" s="14">
        <v>53980</v>
      </c>
      <c r="H1524" s="15" t="s">
        <v>1635</v>
      </c>
      <c r="I1524" s="34" t="str">
        <f>IFERROR(VLOOKUP(G1524,[1]배당!$A:$H,5,0),"-")</f>
        <v>인터넷</v>
      </c>
    </row>
    <row r="1525" spans="1:9" x14ac:dyDescent="0.3">
      <c r="A1525" s="7">
        <v>54940</v>
      </c>
      <c r="B1525" s="5" t="s">
        <v>1535</v>
      </c>
      <c r="C1525" s="6">
        <v>426.28009179999998</v>
      </c>
      <c r="G1525" s="12">
        <v>37950</v>
      </c>
      <c r="H1525" s="13" t="s">
        <v>1584</v>
      </c>
      <c r="I1525" s="34" t="str">
        <f>IFERROR(VLOOKUP(G1525,[1]배당!$A:$H,5,0),"-")</f>
        <v>스마트폰</v>
      </c>
    </row>
    <row r="1526" spans="1:9" x14ac:dyDescent="0.3">
      <c r="A1526" s="7">
        <v>43090</v>
      </c>
      <c r="B1526" s="5" t="s">
        <v>1536</v>
      </c>
      <c r="C1526" s="6">
        <v>965.36340600000005</v>
      </c>
      <c r="G1526" s="12">
        <v>39830</v>
      </c>
      <c r="H1526" s="13" t="s">
        <v>1625</v>
      </c>
      <c r="I1526" s="34" t="str">
        <f>IFERROR(VLOOKUP(G1526,[1]배당!$A:$H,5,0),"-")</f>
        <v>방송미디어</v>
      </c>
    </row>
    <row r="1527" spans="1:9" x14ac:dyDescent="0.3">
      <c r="A1527" s="7">
        <v>950130</v>
      </c>
      <c r="B1527" s="5" t="s">
        <v>1537</v>
      </c>
      <c r="C1527" s="6">
        <v>4339.7054765000003</v>
      </c>
      <c r="G1527" s="14">
        <v>67170</v>
      </c>
      <c r="H1527" s="15" t="s">
        <v>1646</v>
      </c>
      <c r="I1527" s="34" t="str">
        <f>IFERROR(VLOOKUP(G1527,[1]배당!$A:$H,5,0),"-")</f>
        <v>전자제품</v>
      </c>
    </row>
    <row r="1528" spans="1:9" x14ac:dyDescent="0.3">
      <c r="A1528" s="7">
        <v>205100</v>
      </c>
      <c r="B1528" s="5" t="s">
        <v>1538</v>
      </c>
      <c r="C1528" s="6">
        <v>1329.77207815</v>
      </c>
      <c r="G1528" s="12">
        <v>90410</v>
      </c>
      <c r="H1528" s="13" t="s">
        <v>590</v>
      </c>
      <c r="I1528" s="34" t="str">
        <f>IFERROR(VLOOKUP(G1528,[1]배당!$A:$H,5,0),"-")</f>
        <v>건설</v>
      </c>
    </row>
    <row r="1529" spans="1:9" x14ac:dyDescent="0.3">
      <c r="A1529" s="7">
        <v>70300</v>
      </c>
      <c r="B1529" s="5" t="s">
        <v>1539</v>
      </c>
      <c r="C1529" s="6">
        <v>209.56480529999999</v>
      </c>
      <c r="G1529" s="12">
        <v>2140</v>
      </c>
      <c r="H1529" s="13" t="s">
        <v>312</v>
      </c>
      <c r="I1529" s="34" t="str">
        <f>IFERROR(VLOOKUP(G1529,[1]배당!$A:$H,5,0),"-")</f>
        <v>음식료</v>
      </c>
    </row>
    <row r="1530" spans="1:9" x14ac:dyDescent="0.3">
      <c r="A1530" s="7">
        <v>92870</v>
      </c>
      <c r="B1530" s="5" t="s">
        <v>1540</v>
      </c>
      <c r="C1530" s="6">
        <v>949.13710619999995</v>
      </c>
      <c r="G1530" s="14">
        <v>1560</v>
      </c>
      <c r="H1530" s="15" t="s">
        <v>1988</v>
      </c>
      <c r="I1530" s="34" t="str">
        <f>IFERROR(VLOOKUP(G1530,[1]배당!$A:$H,5,0),"-")</f>
        <v>기초소재</v>
      </c>
    </row>
    <row r="1531" spans="1:9" x14ac:dyDescent="0.3">
      <c r="A1531" s="7">
        <v>317870</v>
      </c>
      <c r="B1531" s="5" t="s">
        <v>1541</v>
      </c>
      <c r="C1531" s="6">
        <v>424.47063889999998</v>
      </c>
      <c r="G1531" s="12">
        <v>650</v>
      </c>
      <c r="H1531" s="13" t="s">
        <v>2071</v>
      </c>
      <c r="I1531" s="34" t="str">
        <f>IFERROR(VLOOKUP(G1531,[1]배당!$A:$H,5,0),"-")</f>
        <v>운송</v>
      </c>
    </row>
    <row r="1532" spans="1:9" x14ac:dyDescent="0.3">
      <c r="A1532" s="7">
        <v>67570</v>
      </c>
      <c r="B1532" s="5" t="s">
        <v>1542</v>
      </c>
      <c r="C1532" s="6">
        <v>1089.7804384000001</v>
      </c>
      <c r="G1532" s="12">
        <v>318010</v>
      </c>
      <c r="H1532" s="13" t="s">
        <v>2341</v>
      </c>
      <c r="I1532" s="34" t="str">
        <f>IFERROR(VLOOKUP(G1532,[1]배당!$A:$H,5,0),"-")</f>
        <v>음식료</v>
      </c>
    </row>
    <row r="1533" spans="1:9" x14ac:dyDescent="0.3">
      <c r="A1533" s="7">
        <v>236810</v>
      </c>
      <c r="B1533" s="5" t="s">
        <v>1543</v>
      </c>
      <c r="C1533" s="6">
        <v>1015.1304748</v>
      </c>
      <c r="G1533" s="14">
        <v>32540</v>
      </c>
      <c r="H1533" s="15" t="s">
        <v>271</v>
      </c>
      <c r="I1533" s="34" t="str">
        <f>IFERROR(VLOOKUP(G1533,[1]배당!$A:$H,5,0),"-")</f>
        <v>내수</v>
      </c>
    </row>
    <row r="1534" spans="1:9" x14ac:dyDescent="0.3">
      <c r="A1534" s="7">
        <v>140610</v>
      </c>
      <c r="B1534" s="5" t="s">
        <v>1544</v>
      </c>
      <c r="C1534" s="6">
        <v>794.73128699999995</v>
      </c>
      <c r="G1534" s="14">
        <v>86820</v>
      </c>
      <c r="H1534" s="15" t="s">
        <v>887</v>
      </c>
      <c r="I1534" s="34" t="str">
        <f>IFERROR(VLOOKUP(G1534,[1]배당!$A:$H,5,0),"-")</f>
        <v>헬스케어</v>
      </c>
    </row>
    <row r="1535" spans="1:9" x14ac:dyDescent="0.3">
      <c r="A1535" s="7">
        <v>333620</v>
      </c>
      <c r="B1535" s="5" t="s">
        <v>1545</v>
      </c>
      <c r="C1535" s="6">
        <v>1016.5759272</v>
      </c>
      <c r="G1535" s="14">
        <v>225220</v>
      </c>
      <c r="H1535" s="15" t="s">
        <v>1960</v>
      </c>
      <c r="I1535" s="34" t="str">
        <f>IFERROR(VLOOKUP(G1535,[1]배당!$A:$H,5,0),"-")</f>
        <v>헬스케어</v>
      </c>
    </row>
    <row r="1536" spans="1:9" x14ac:dyDescent="0.3">
      <c r="A1536" s="7">
        <v>101400</v>
      </c>
      <c r="B1536" s="5" t="s">
        <v>1546</v>
      </c>
      <c r="C1536" s="6">
        <v>323.81928907999998</v>
      </c>
      <c r="G1536" s="12">
        <v>1260</v>
      </c>
      <c r="H1536" s="13" t="s">
        <v>402</v>
      </c>
      <c r="I1536" s="34" t="str">
        <f>IFERROR(VLOOKUP(G1536,[1]배당!$A:$H,5,0),"-")</f>
        <v>건설</v>
      </c>
    </row>
    <row r="1537" spans="1:9" x14ac:dyDescent="0.3">
      <c r="A1537" s="7">
        <v>36570</v>
      </c>
      <c r="B1537" s="5" t="s">
        <v>1547</v>
      </c>
      <c r="C1537" s="6">
        <v>99671.259879999998</v>
      </c>
      <c r="G1537" s="12">
        <v>163560</v>
      </c>
      <c r="H1537" s="13" t="s">
        <v>645</v>
      </c>
      <c r="I1537" s="34" t="str">
        <f>IFERROR(VLOOKUP(G1537,[1]배당!$A:$H,5,0),"-")</f>
        <v>자동차</v>
      </c>
    </row>
    <row r="1538" spans="1:9" x14ac:dyDescent="0.3">
      <c r="A1538" s="7">
        <v>31860</v>
      </c>
      <c r="B1538" s="5" t="s">
        <v>1548</v>
      </c>
      <c r="C1538" s="6">
        <v>588.69040240000004</v>
      </c>
      <c r="G1538" s="14">
        <v>339950</v>
      </c>
      <c r="H1538" s="15" t="s">
        <v>1350</v>
      </c>
      <c r="I1538" s="34" t="str">
        <f>IFERROR(VLOOKUP(G1538,[1]배당!$A:$H,5,0),"-")</f>
        <v>교육</v>
      </c>
    </row>
    <row r="1539" spans="1:9" x14ac:dyDescent="0.3">
      <c r="A1539" s="7">
        <v>238170</v>
      </c>
      <c r="B1539" s="5" t="s">
        <v>1549</v>
      </c>
      <c r="C1539" s="6">
        <v>103.87342</v>
      </c>
      <c r="G1539" s="14">
        <v>14570</v>
      </c>
      <c r="H1539" s="15" t="s">
        <v>317</v>
      </c>
      <c r="I1539" s="34" t="str">
        <f>IFERROR(VLOOKUP(G1539,[1]배당!$A:$H,5,0),"-")</f>
        <v>헬스케어</v>
      </c>
    </row>
    <row r="1540" spans="1:9" x14ac:dyDescent="0.3">
      <c r="A1540" s="7">
        <v>224760</v>
      </c>
      <c r="B1540" s="5" t="s">
        <v>1550</v>
      </c>
      <c r="C1540" s="6">
        <v>93.764859999999999</v>
      </c>
      <c r="G1540" s="12">
        <v>7590</v>
      </c>
      <c r="H1540" s="13" t="s">
        <v>612</v>
      </c>
      <c r="I1540" s="34" t="str">
        <f>IFERROR(VLOOKUP(G1540,[1]배당!$A:$H,5,0),"-")</f>
        <v>농업</v>
      </c>
    </row>
    <row r="1541" spans="1:9" x14ac:dyDescent="0.3">
      <c r="A1541" s="7">
        <v>380440</v>
      </c>
      <c r="B1541" s="5" t="s">
        <v>1551</v>
      </c>
      <c r="C1541" s="6">
        <v>1000.155</v>
      </c>
      <c r="G1541" s="14">
        <v>890</v>
      </c>
      <c r="H1541" s="15" t="s">
        <v>922</v>
      </c>
      <c r="I1541" s="34" t="str">
        <f>IFERROR(VLOOKUP(G1541,[1]배당!$A:$H,5,0),"-")</f>
        <v>음식료</v>
      </c>
    </row>
    <row r="1542" spans="1:9" x14ac:dyDescent="0.3">
      <c r="A1542" s="7">
        <v>391060</v>
      </c>
      <c r="B1542" s="5" t="s">
        <v>1552</v>
      </c>
      <c r="C1542" s="6">
        <v>499.8</v>
      </c>
      <c r="G1542" s="14">
        <v>41920</v>
      </c>
      <c r="H1542" s="15" t="s">
        <v>802</v>
      </c>
      <c r="I1542" s="34" t="str">
        <f>IFERROR(VLOOKUP(G1542,[1]배당!$A:$H,5,0),"-")</f>
        <v>헬스케어</v>
      </c>
    </row>
    <row r="1543" spans="1:9" x14ac:dyDescent="0.3">
      <c r="A1543" s="7">
        <v>396770</v>
      </c>
      <c r="B1543" s="5" t="s">
        <v>1553</v>
      </c>
      <c r="C1543" s="6">
        <v>141.036</v>
      </c>
      <c r="G1543" s="12">
        <v>25440</v>
      </c>
      <c r="H1543" s="13" t="s">
        <v>514</v>
      </c>
      <c r="I1543" s="34" t="str">
        <f>IFERROR(VLOOKUP(G1543,[1]배당!$A:$H,5,0),"-")</f>
        <v>자동차</v>
      </c>
    </row>
    <row r="1544" spans="1:9" x14ac:dyDescent="0.3">
      <c r="A1544" s="7">
        <v>422040</v>
      </c>
      <c r="B1544" s="5" t="s">
        <v>1554</v>
      </c>
      <c r="C1544" s="6">
        <v>144.274</v>
      </c>
      <c r="G1544" s="14">
        <v>307930</v>
      </c>
      <c r="H1544" s="15" t="s">
        <v>2098</v>
      </c>
      <c r="I1544" s="34" t="str">
        <f>IFERROR(VLOOKUP(G1544,[1]배당!$A:$H,5,0),"-")</f>
        <v>금융</v>
      </c>
    </row>
    <row r="1545" spans="1:9" x14ac:dyDescent="0.3">
      <c r="A1545" s="7">
        <v>437780</v>
      </c>
      <c r="B1545" s="5" t="s">
        <v>1555</v>
      </c>
      <c r="C1545" s="6">
        <v>102.61199999999999</v>
      </c>
      <c r="G1545" s="14">
        <v>117730</v>
      </c>
      <c r="H1545" s="15" t="s">
        <v>2288</v>
      </c>
      <c r="I1545" s="34" t="str">
        <f>IFERROR(VLOOKUP(G1545,[1]배당!$A:$H,5,0),"-")</f>
        <v>디스플레이</v>
      </c>
    </row>
    <row r="1546" spans="1:9" x14ac:dyDescent="0.3">
      <c r="A1546" s="7">
        <v>438580</v>
      </c>
      <c r="B1546" s="5" t="s">
        <v>1556</v>
      </c>
      <c r="C1546" s="6">
        <v>66.742000000000004</v>
      </c>
      <c r="G1546" s="12">
        <v>5870</v>
      </c>
      <c r="H1546" s="13" t="s">
        <v>2680</v>
      </c>
      <c r="I1546" s="34" t="str">
        <f>IFERROR(VLOOKUP(G1546,[1]배당!$A:$H,5,0),"-")</f>
        <v>방산</v>
      </c>
    </row>
    <row r="1547" spans="1:9" x14ac:dyDescent="0.3">
      <c r="A1547" s="7">
        <v>439410</v>
      </c>
      <c r="B1547" s="5" t="s">
        <v>1557</v>
      </c>
      <c r="C1547" s="6">
        <v>176</v>
      </c>
      <c r="G1547" s="12">
        <v>24060</v>
      </c>
      <c r="H1547" s="13" t="s">
        <v>2698</v>
      </c>
      <c r="I1547" s="34" t="str">
        <f>IFERROR(VLOOKUP(G1547,[1]배당!$A:$H,5,0),"-")</f>
        <v>내수</v>
      </c>
    </row>
    <row r="1548" spans="1:9" x14ac:dyDescent="0.3">
      <c r="A1548" s="7">
        <v>440820</v>
      </c>
      <c r="B1548" s="5" t="s">
        <v>2722</v>
      </c>
      <c r="C1548" s="6">
        <v>156</v>
      </c>
      <c r="G1548" s="14">
        <v>160600</v>
      </c>
      <c r="H1548" s="15" t="s">
        <v>1876</v>
      </c>
      <c r="I1548" s="34" t="str">
        <f>IFERROR(VLOOKUP(G1548,[1]배당!$A:$H,5,0),"-")</f>
        <v>디스플레이</v>
      </c>
    </row>
    <row r="1549" spans="1:9" x14ac:dyDescent="0.3">
      <c r="A1549" s="7">
        <v>265740</v>
      </c>
      <c r="B1549" s="5" t="s">
        <v>1558</v>
      </c>
      <c r="C1549" s="6">
        <v>735.08713999999998</v>
      </c>
      <c r="G1549" s="14">
        <v>72520</v>
      </c>
      <c r="H1549" s="15" t="s">
        <v>1955</v>
      </c>
      <c r="I1549" s="34" t="str">
        <f>IFERROR(VLOOKUP(G1549,[1]배당!$A:$H,5,0),"-")</f>
        <v>헬스케어</v>
      </c>
    </row>
    <row r="1550" spans="1:9" x14ac:dyDescent="0.3">
      <c r="A1550" s="7">
        <v>354200</v>
      </c>
      <c r="B1550" s="5" t="s">
        <v>1559</v>
      </c>
      <c r="C1550" s="6">
        <v>1169.0222719999999</v>
      </c>
      <c r="G1550" s="12">
        <v>44820</v>
      </c>
      <c r="H1550" s="13" t="s">
        <v>2166</v>
      </c>
      <c r="I1550" s="34" t="str">
        <f>IFERROR(VLOOKUP(G1550,[1]배당!$A:$H,5,0),"-")</f>
        <v>지주사</v>
      </c>
    </row>
    <row r="1551" spans="1:9" x14ac:dyDescent="0.3">
      <c r="A1551" s="7">
        <v>419080</v>
      </c>
      <c r="B1551" s="5" t="s">
        <v>1560</v>
      </c>
      <c r="C1551" s="6">
        <v>1356.798393</v>
      </c>
      <c r="G1551" s="12">
        <v>36640</v>
      </c>
      <c r="H1551" s="13" t="s">
        <v>98</v>
      </c>
      <c r="I1551" s="34" t="str">
        <f>IFERROR(VLOOKUP(G1551,[1]배당!$A:$H,5,0),"-")</f>
        <v>기초소재</v>
      </c>
    </row>
    <row r="1552" spans="1:9" x14ac:dyDescent="0.3">
      <c r="A1552" s="7">
        <v>93510</v>
      </c>
      <c r="B1552" s="5" t="s">
        <v>1561</v>
      </c>
      <c r="C1552" s="6">
        <v>137.55699999999999</v>
      </c>
      <c r="G1552" s="14">
        <v>239340</v>
      </c>
      <c r="H1552" s="15" t="s">
        <v>2017</v>
      </c>
      <c r="I1552" s="34" t="str">
        <f>IFERROR(VLOOKUP(G1552,[1]배당!$A:$H,5,0),"-")</f>
        <v>인터넷</v>
      </c>
    </row>
    <row r="1553" spans="1:9" x14ac:dyDescent="0.3">
      <c r="A1553" s="7">
        <v>208860</v>
      </c>
      <c r="B1553" s="5" t="s">
        <v>1562</v>
      </c>
      <c r="C1553" s="6">
        <v>252.33717915</v>
      </c>
      <c r="G1553" s="14">
        <v>51490</v>
      </c>
      <c r="H1553" s="15" t="s">
        <v>391</v>
      </c>
      <c r="I1553" s="34" t="str">
        <f>IFERROR(VLOOKUP(G1553,[1]배당!$A:$H,5,0),"-")</f>
        <v>기계</v>
      </c>
    </row>
    <row r="1554" spans="1:9" x14ac:dyDescent="0.3">
      <c r="A1554" s="7">
        <v>183490</v>
      </c>
      <c r="B1554" s="5" t="s">
        <v>1563</v>
      </c>
      <c r="C1554" s="6">
        <v>1432.897326</v>
      </c>
      <c r="G1554" s="14">
        <v>78000</v>
      </c>
      <c r="H1554" s="15" t="s">
        <v>2274</v>
      </c>
      <c r="I1554" s="34" t="str">
        <f>IFERROR(VLOOKUP(G1554,[1]배당!$A:$H,5,0),"-")</f>
        <v>인터넷</v>
      </c>
    </row>
    <row r="1555" spans="1:9" x14ac:dyDescent="0.3">
      <c r="A1555" s="7">
        <v>85310</v>
      </c>
      <c r="B1555" s="5" t="s">
        <v>1564</v>
      </c>
      <c r="C1555" s="6">
        <v>691.05616127999997</v>
      </c>
      <c r="G1555" s="12">
        <v>13870</v>
      </c>
      <c r="H1555" s="13" t="s">
        <v>2041</v>
      </c>
      <c r="I1555" s="34" t="str">
        <f>IFERROR(VLOOKUP(G1555,[1]배당!$A:$H,5,0),"-")</f>
        <v>자동차</v>
      </c>
    </row>
    <row r="1556" spans="1:9" x14ac:dyDescent="0.3">
      <c r="A1556" s="7">
        <v>182400</v>
      </c>
      <c r="B1556" s="5" t="s">
        <v>1565</v>
      </c>
      <c r="C1556" s="6">
        <v>5237.0084084999999</v>
      </c>
      <c r="G1556" s="12">
        <v>208640</v>
      </c>
      <c r="H1556" s="13" t="s">
        <v>1283</v>
      </c>
      <c r="I1556" s="34" t="str">
        <f>IFERROR(VLOOKUP(G1556,[1]배당!$A:$H,5,0),"-")</f>
        <v>게임</v>
      </c>
    </row>
    <row r="1557" spans="1:9" x14ac:dyDescent="0.3">
      <c r="A1557" s="7">
        <v>348370</v>
      </c>
      <c r="B1557" s="5" t="s">
        <v>1566</v>
      </c>
      <c r="C1557" s="6">
        <v>8870.7087150000007</v>
      </c>
      <c r="G1557" s="12">
        <v>369370</v>
      </c>
      <c r="H1557" s="13" t="s">
        <v>945</v>
      </c>
      <c r="I1557" s="34" t="str">
        <f>IFERROR(VLOOKUP(G1557,[1]배당!$A:$H,5,0),"-")</f>
        <v>방송미디어</v>
      </c>
    </row>
    <row r="1558" spans="1:9" x14ac:dyDescent="0.3">
      <c r="A1558" s="7">
        <v>69410</v>
      </c>
      <c r="B1558" s="5" t="s">
        <v>1567</v>
      </c>
      <c r="C1558" s="6">
        <v>495.33724039999998</v>
      </c>
      <c r="G1558" s="14">
        <v>2800</v>
      </c>
      <c r="H1558" s="15" t="s">
        <v>1244</v>
      </c>
      <c r="I1558" s="34" t="str">
        <f>IFERROR(VLOOKUP(G1558,[1]배당!$A:$H,5,0),"-")</f>
        <v>헬스케어</v>
      </c>
    </row>
    <row r="1559" spans="1:9" x14ac:dyDescent="0.3">
      <c r="A1559" s="7">
        <v>227950</v>
      </c>
      <c r="B1559" s="5" t="s">
        <v>1568</v>
      </c>
      <c r="C1559" s="6">
        <v>730.19660167999996</v>
      </c>
      <c r="G1559" s="12">
        <v>192410</v>
      </c>
      <c r="H1559" s="13" t="s">
        <v>2682</v>
      </c>
      <c r="I1559" s="34" t="str">
        <f>IFERROR(VLOOKUP(G1559,[1]배당!$A:$H,5,0),"-")</f>
        <v>통신</v>
      </c>
    </row>
    <row r="1560" spans="1:9" x14ac:dyDescent="0.3">
      <c r="A1560" s="7">
        <v>291230</v>
      </c>
      <c r="B1560" s="5" t="s">
        <v>1569</v>
      </c>
      <c r="C1560" s="6">
        <v>2119.2574292999998</v>
      </c>
      <c r="G1560" s="14">
        <v>104200</v>
      </c>
      <c r="H1560" s="15" t="s">
        <v>188</v>
      </c>
      <c r="I1560" s="34" t="str">
        <f>IFERROR(VLOOKUP(G1560,[1]배당!$A:$H,5,0),"-")</f>
        <v>인터넷</v>
      </c>
    </row>
    <row r="1561" spans="1:9" x14ac:dyDescent="0.3">
      <c r="A1561" s="7">
        <v>198080</v>
      </c>
      <c r="B1561" s="5" t="s">
        <v>1570</v>
      </c>
      <c r="C1561" s="6">
        <v>405.93823724999999</v>
      </c>
      <c r="G1561" s="12">
        <v>49480</v>
      </c>
      <c r="H1561" s="13" t="s">
        <v>1649</v>
      </c>
      <c r="I1561" s="34" t="str">
        <f>IFERROR(VLOOKUP(G1561,[1]배당!$A:$H,5,0),"-")</f>
        <v>인터넷</v>
      </c>
    </row>
    <row r="1562" spans="1:9" x14ac:dyDescent="0.3">
      <c r="A1562" s="7">
        <v>48830</v>
      </c>
      <c r="B1562" s="5" t="s">
        <v>1571</v>
      </c>
      <c r="C1562" s="6">
        <v>321.11527945</v>
      </c>
      <c r="G1562" s="12">
        <v>41910</v>
      </c>
      <c r="H1562" s="13" t="s">
        <v>1468</v>
      </c>
      <c r="I1562" s="34" t="str">
        <f>IFERROR(VLOOKUP(G1562,[1]배당!$A:$H,5,0),"-")</f>
        <v>헬스케어</v>
      </c>
    </row>
    <row r="1563" spans="1:9" x14ac:dyDescent="0.3">
      <c r="A1563" s="7">
        <v>96870</v>
      </c>
      <c r="B1563" s="5" t="s">
        <v>1572</v>
      </c>
      <c r="C1563" s="6">
        <v>226.73168000000001</v>
      </c>
      <c r="G1563" s="12">
        <v>9810</v>
      </c>
      <c r="H1563" s="13" t="s">
        <v>2402</v>
      </c>
      <c r="I1563" s="34" t="str">
        <f>IFERROR(VLOOKUP(G1563,[1]배당!$A:$H,5,0),"-")</f>
        <v>유통</v>
      </c>
    </row>
    <row r="1564" spans="1:9" x14ac:dyDescent="0.3">
      <c r="A1564" s="7">
        <v>276240</v>
      </c>
      <c r="B1564" s="5" t="s">
        <v>1573</v>
      </c>
      <c r="C1564" s="6">
        <v>31.87424236</v>
      </c>
      <c r="G1564" s="12">
        <v>263540</v>
      </c>
      <c r="H1564" s="13" t="s">
        <v>1425</v>
      </c>
      <c r="I1564" s="34" t="str">
        <f>IFERROR(VLOOKUP(G1564,[1]배당!$A:$H,5,0),"-")</f>
        <v>운송</v>
      </c>
    </row>
    <row r="1565" spans="1:9" x14ac:dyDescent="0.3">
      <c r="A1565" s="7">
        <v>900140</v>
      </c>
      <c r="B1565" s="5" t="s">
        <v>1574</v>
      </c>
      <c r="C1565" s="6">
        <v>2650.4836650500001</v>
      </c>
      <c r="G1565" s="12">
        <v>71460</v>
      </c>
      <c r="H1565" s="13" t="s">
        <v>1728</v>
      </c>
      <c r="I1565" s="34" t="str">
        <f>IFERROR(VLOOKUP(G1565,[1]배당!$A:$H,5,0),"-")</f>
        <v>전자제품</v>
      </c>
    </row>
    <row r="1566" spans="1:9" x14ac:dyDescent="0.3">
      <c r="A1566" s="7">
        <v>376190</v>
      </c>
      <c r="B1566" s="5" t="s">
        <v>1575</v>
      </c>
      <c r="C1566" s="6">
        <v>1591.62</v>
      </c>
      <c r="G1566" s="12">
        <v>6140</v>
      </c>
      <c r="H1566" s="13" t="s">
        <v>2422</v>
      </c>
      <c r="I1566" s="34" t="str">
        <f>IFERROR(VLOOKUP(G1566,[1]배당!$A:$H,5,0),"-")</f>
        <v>헬스케어</v>
      </c>
    </row>
    <row r="1567" spans="1:9" x14ac:dyDescent="0.3">
      <c r="A1567" s="7">
        <v>61970</v>
      </c>
      <c r="B1567" s="5" t="s">
        <v>1576</v>
      </c>
      <c r="C1567" s="6">
        <v>2876.6476944000001</v>
      </c>
      <c r="G1567" s="14">
        <v>20710</v>
      </c>
      <c r="H1567" s="15" t="s">
        <v>1219</v>
      </c>
      <c r="I1567" s="34" t="str">
        <f>IFERROR(VLOOKUP(G1567,[1]배당!$A:$H,5,0),"-")</f>
        <v>전문서비스</v>
      </c>
    </row>
    <row r="1568" spans="1:9" x14ac:dyDescent="0.3">
      <c r="A1568" s="7">
        <v>138690</v>
      </c>
      <c r="B1568" s="5" t="s">
        <v>1577</v>
      </c>
      <c r="C1568" s="6">
        <v>228.49431319999999</v>
      </c>
      <c r="G1568" s="12">
        <v>382800</v>
      </c>
      <c r="H1568" s="13" t="s">
        <v>2033</v>
      </c>
      <c r="I1568" s="34" t="str">
        <f>IFERROR(VLOOKUP(G1568,[1]배당!$A:$H,5,0),"-")</f>
        <v>반도체</v>
      </c>
    </row>
    <row r="1569" spans="1:9" x14ac:dyDescent="0.3">
      <c r="A1569" s="7">
        <v>290650</v>
      </c>
      <c r="B1569" s="5" t="s">
        <v>1578</v>
      </c>
      <c r="C1569" s="6">
        <v>4899.9364560000004</v>
      </c>
      <c r="G1569" s="12">
        <v>217500</v>
      </c>
      <c r="H1569" s="13" t="s">
        <v>728</v>
      </c>
      <c r="I1569" s="34" t="str">
        <f>IFERROR(VLOOKUP(G1569,[1]배당!$A:$H,5,0),"-")</f>
        <v>반도체</v>
      </c>
    </row>
    <row r="1570" spans="1:9" x14ac:dyDescent="0.3">
      <c r="A1570" s="7">
        <v>66970</v>
      </c>
      <c r="B1570" s="5" t="s">
        <v>1579</v>
      </c>
      <c r="C1570" s="6">
        <v>66381.756387999994</v>
      </c>
      <c r="G1570" s="12">
        <v>89850</v>
      </c>
      <c r="H1570" s="13" t="s">
        <v>1767</v>
      </c>
      <c r="I1570" s="34" t="str">
        <f>IFERROR(VLOOKUP(G1570,[1]배당!$A:$H,5,0),"-")</f>
        <v>인터넷</v>
      </c>
    </row>
    <row r="1571" spans="1:9" x14ac:dyDescent="0.3">
      <c r="A1571" s="7">
        <v>156100</v>
      </c>
      <c r="B1571" s="5" t="s">
        <v>1580</v>
      </c>
      <c r="C1571" s="6">
        <v>1037.5980066</v>
      </c>
      <c r="G1571" s="12">
        <v>58860</v>
      </c>
      <c r="H1571" s="13" t="s">
        <v>152</v>
      </c>
      <c r="I1571" s="34" t="str">
        <f>IFERROR(VLOOKUP(G1571,[1]배당!$A:$H,5,0),"-")</f>
        <v>통신</v>
      </c>
    </row>
    <row r="1572" spans="1:9" x14ac:dyDescent="0.3">
      <c r="A1572" s="7">
        <v>311060</v>
      </c>
      <c r="B1572" s="5" t="s">
        <v>1581</v>
      </c>
      <c r="C1572" s="6">
        <v>151.84329600000001</v>
      </c>
      <c r="G1572" s="14">
        <v>40350</v>
      </c>
      <c r="H1572" s="15" t="s">
        <v>2207</v>
      </c>
      <c r="I1572" s="34" t="str">
        <f>IFERROR(VLOOKUP(G1572,[1]배당!$A:$H,5,0),"-")</f>
        <v>금융</v>
      </c>
    </row>
    <row r="1573" spans="1:9" x14ac:dyDescent="0.3">
      <c r="A1573" s="7">
        <v>73110</v>
      </c>
      <c r="B1573" s="5" t="s">
        <v>1582</v>
      </c>
      <c r="C1573" s="6">
        <v>583.56152799999995</v>
      </c>
      <c r="G1573" s="14">
        <v>2410</v>
      </c>
      <c r="H1573" s="15" t="s">
        <v>907</v>
      </c>
      <c r="I1573" s="34" t="str">
        <f>IFERROR(VLOOKUP(G1573,[1]배당!$A:$H,5,0),"-")</f>
        <v>건설</v>
      </c>
    </row>
    <row r="1574" spans="1:9" x14ac:dyDescent="0.3">
      <c r="A1574" s="7">
        <v>83310</v>
      </c>
      <c r="B1574" s="5" t="s">
        <v>1583</v>
      </c>
      <c r="C1574" s="6">
        <v>2021.4387455000001</v>
      </c>
      <c r="G1574" s="14">
        <v>54180</v>
      </c>
      <c r="H1574" s="15" t="s">
        <v>806</v>
      </c>
      <c r="I1574" s="34" t="str">
        <f>IFERROR(VLOOKUP(G1574,[1]배당!$A:$H,5,0),"-")</f>
        <v>조선</v>
      </c>
    </row>
    <row r="1575" spans="1:9" x14ac:dyDescent="0.3">
      <c r="A1575" s="7">
        <v>37950</v>
      </c>
      <c r="B1575" s="5" t="s">
        <v>1584</v>
      </c>
      <c r="C1575" s="6">
        <v>945.8122128</v>
      </c>
      <c r="G1575" s="12">
        <v>66670</v>
      </c>
      <c r="H1575" s="13" t="s">
        <v>676</v>
      </c>
      <c r="I1575" s="34" t="str">
        <f>IFERROR(VLOOKUP(G1575,[1]배당!$A:$H,5,0),"-")</f>
        <v>디스플레이</v>
      </c>
    </row>
    <row r="1576" spans="1:9" x14ac:dyDescent="0.3">
      <c r="A1576" s="7">
        <v>170920</v>
      </c>
      <c r="B1576" s="5" t="s">
        <v>1585</v>
      </c>
      <c r="C1576" s="6">
        <v>834.70317750000004</v>
      </c>
      <c r="G1576" s="14">
        <v>33230</v>
      </c>
      <c r="H1576" s="15" t="s">
        <v>1892</v>
      </c>
      <c r="I1576" s="34" t="str">
        <f>IFERROR(VLOOKUP(G1576,[1]배당!$A:$H,5,0),"-")</f>
        <v>인터넷</v>
      </c>
    </row>
    <row r="1577" spans="1:9" x14ac:dyDescent="0.3">
      <c r="A1577" s="7">
        <v>58630</v>
      </c>
      <c r="B1577" s="5" t="s">
        <v>1586</v>
      </c>
      <c r="C1577" s="6">
        <v>1506.8329166999999</v>
      </c>
      <c r="G1577" s="14">
        <v>7980</v>
      </c>
      <c r="H1577" s="15" t="s">
        <v>2263</v>
      </c>
      <c r="I1577" s="34" t="str">
        <f>IFERROR(VLOOKUP(G1577,[1]배당!$A:$H,5,0),"-")</f>
        <v>패션</v>
      </c>
    </row>
    <row r="1578" spans="1:9" x14ac:dyDescent="0.3">
      <c r="A1578" s="7">
        <v>58970</v>
      </c>
      <c r="B1578" s="5" t="s">
        <v>1587</v>
      </c>
      <c r="C1578" s="6">
        <v>1625.7574</v>
      </c>
      <c r="G1578" s="12">
        <v>129260</v>
      </c>
      <c r="H1578" s="13" t="s">
        <v>1904</v>
      </c>
      <c r="I1578" s="34" t="str">
        <f>IFERROR(VLOOKUP(G1578,[1]배당!$A:$H,5,0),"-")</f>
        <v>운송</v>
      </c>
    </row>
    <row r="1579" spans="1:9" x14ac:dyDescent="0.3">
      <c r="A1579" s="7">
        <v>19590</v>
      </c>
      <c r="B1579" s="5" t="s">
        <v>1588</v>
      </c>
      <c r="C1579" s="6">
        <v>965.11087859999998</v>
      </c>
      <c r="G1579" s="14">
        <v>102280</v>
      </c>
      <c r="H1579" s="15" t="s">
        <v>1277</v>
      </c>
      <c r="I1579" s="34" t="str">
        <f>IFERROR(VLOOKUP(G1579,[1]배당!$A:$H,5,0),"-")</f>
        <v>패션</v>
      </c>
    </row>
    <row r="1580" spans="1:9" x14ac:dyDescent="0.3">
      <c r="A1580" s="7">
        <v>169330</v>
      </c>
      <c r="B1580" s="5" t="s">
        <v>1589</v>
      </c>
      <c r="C1580" s="6">
        <v>489.32894010000001</v>
      </c>
      <c r="G1580" s="12">
        <v>100590</v>
      </c>
      <c r="H1580" s="13" t="s">
        <v>795</v>
      </c>
      <c r="I1580" s="34" t="str">
        <f>IFERROR(VLOOKUP(G1580,[1]배당!$A:$H,5,0),"-")</f>
        <v>통신</v>
      </c>
    </row>
    <row r="1581" spans="1:9" x14ac:dyDescent="0.3">
      <c r="A1581" s="7">
        <v>97520</v>
      </c>
      <c r="B1581" s="5" t="s">
        <v>1590</v>
      </c>
      <c r="C1581" s="6">
        <v>4853.9876400000003</v>
      </c>
      <c r="G1581" s="12">
        <v>39290</v>
      </c>
      <c r="H1581" s="13" t="s">
        <v>1913</v>
      </c>
      <c r="I1581" s="34" t="str">
        <f>IFERROR(VLOOKUP(G1581,[1]배당!$A:$H,5,0),"-")</f>
        <v>인터넷</v>
      </c>
    </row>
    <row r="1582" spans="1:9" x14ac:dyDescent="0.3">
      <c r="A1582" s="7">
        <v>179290</v>
      </c>
      <c r="B1582" s="5" t="s">
        <v>1591</v>
      </c>
      <c r="C1582" s="6">
        <v>3528.6908800000001</v>
      </c>
      <c r="G1582" s="12">
        <v>367000</v>
      </c>
      <c r="H1582" s="13" t="s">
        <v>2399</v>
      </c>
      <c r="I1582" s="34" t="str">
        <f>IFERROR(VLOOKUP(G1582,[1]배당!$A:$H,5,0),"-")</f>
        <v>인터넷</v>
      </c>
    </row>
    <row r="1583" spans="1:9" x14ac:dyDescent="0.3">
      <c r="A1583" s="7">
        <v>9780</v>
      </c>
      <c r="B1583" s="5" t="s">
        <v>1592</v>
      </c>
      <c r="C1583" s="6">
        <v>1126.4000000000001</v>
      </c>
      <c r="G1583" s="14">
        <v>170790</v>
      </c>
      <c r="H1583" s="15" t="s">
        <v>2330</v>
      </c>
      <c r="I1583" s="34" t="str">
        <f>IFERROR(VLOOKUP(G1583,[1]배당!$A:$H,5,0),"-")</f>
        <v>보안</v>
      </c>
    </row>
    <row r="1584" spans="1:9" x14ac:dyDescent="0.3">
      <c r="A1584" s="7">
        <v>123040</v>
      </c>
      <c r="B1584" s="5" t="s">
        <v>1593</v>
      </c>
      <c r="C1584" s="6">
        <v>1813.5680013000001</v>
      </c>
      <c r="G1584" s="14">
        <v>109820</v>
      </c>
      <c r="H1584" s="15" t="s">
        <v>2049</v>
      </c>
      <c r="I1584" s="34" t="str">
        <f>IFERROR(VLOOKUP(G1584,[1]배당!$A:$H,5,0),"-")</f>
        <v>헬스케어</v>
      </c>
    </row>
    <row r="1585" spans="1:9" x14ac:dyDescent="0.3">
      <c r="A1585" s="7">
        <v>323230</v>
      </c>
      <c r="B1585" s="5" t="s">
        <v>1594</v>
      </c>
      <c r="C1585" s="6">
        <v>241.26513019999999</v>
      </c>
      <c r="G1585" s="14">
        <v>53950</v>
      </c>
      <c r="H1585" s="15" t="s">
        <v>298</v>
      </c>
      <c r="I1585" s="34" t="str">
        <f>IFERROR(VLOOKUP(G1585,[1]배당!$A:$H,5,0),"-")</f>
        <v>음식료</v>
      </c>
    </row>
    <row r="1586" spans="1:9" x14ac:dyDescent="0.3">
      <c r="A1586" s="7">
        <v>33160</v>
      </c>
      <c r="B1586" s="5" t="s">
        <v>1595</v>
      </c>
      <c r="C1586" s="6">
        <v>2562.4034575000001</v>
      </c>
      <c r="G1586" s="12">
        <v>25750</v>
      </c>
      <c r="H1586" s="13" t="s">
        <v>2546</v>
      </c>
      <c r="I1586" s="34" t="str">
        <f>IFERROR(VLOOKUP(G1586,[1]배당!$A:$H,5,0),"-")</f>
        <v>건설</v>
      </c>
    </row>
    <row r="1587" spans="1:9" x14ac:dyDescent="0.3">
      <c r="A1587" s="7">
        <v>347890</v>
      </c>
      <c r="B1587" s="5" t="s">
        <v>1596</v>
      </c>
      <c r="C1587" s="6">
        <v>1315.2993732</v>
      </c>
      <c r="G1587" s="14">
        <v>417500</v>
      </c>
      <c r="H1587" s="15" t="s">
        <v>1972</v>
      </c>
      <c r="I1587" s="34" t="str">
        <f>IFERROR(VLOOKUP(G1587,[1]배당!$A:$H,5,0),"-")</f>
        <v>반도체</v>
      </c>
    </row>
    <row r="1588" spans="1:9" x14ac:dyDescent="0.3">
      <c r="A1588" s="7">
        <v>33310</v>
      </c>
      <c r="B1588" s="5" t="s">
        <v>1597</v>
      </c>
      <c r="C1588" s="6">
        <v>1801.28061415</v>
      </c>
      <c r="G1588" s="14">
        <v>1290</v>
      </c>
      <c r="H1588" s="15" t="s">
        <v>1067</v>
      </c>
      <c r="I1588" s="34" t="str">
        <f>IFERROR(VLOOKUP(G1588,[1]배당!$A:$H,5,0),"-")</f>
        <v>금융</v>
      </c>
    </row>
    <row r="1589" spans="1:9" x14ac:dyDescent="0.3">
      <c r="A1589" s="7">
        <v>259630</v>
      </c>
      <c r="B1589" s="5" t="s">
        <v>1598</v>
      </c>
      <c r="C1589" s="6">
        <v>1215.9577979999999</v>
      </c>
      <c r="G1589" s="12">
        <v>92300</v>
      </c>
      <c r="H1589" s="13" t="s">
        <v>2646</v>
      </c>
      <c r="I1589" s="34" t="str">
        <f>IFERROR(VLOOKUP(G1589,[1]배당!$A:$H,5,0),"-")</f>
        <v>PCB</v>
      </c>
    </row>
    <row r="1590" spans="1:9" x14ac:dyDescent="0.3">
      <c r="A1590" s="7">
        <v>65150</v>
      </c>
      <c r="B1590" s="5" t="s">
        <v>1599</v>
      </c>
      <c r="C1590" s="6">
        <v>528.69174910000004</v>
      </c>
      <c r="G1590" s="14">
        <v>43910</v>
      </c>
      <c r="H1590" s="15" t="s">
        <v>1940</v>
      </c>
      <c r="I1590" s="34" t="str">
        <f>IFERROR(VLOOKUP(G1590,[1]배당!$A:$H,5,0),"-")</f>
        <v>건설</v>
      </c>
    </row>
    <row r="1591" spans="1:9" x14ac:dyDescent="0.3">
      <c r="A1591" s="7">
        <v>50540</v>
      </c>
      <c r="B1591" s="5" t="s">
        <v>1600</v>
      </c>
      <c r="C1591" s="6">
        <v>42.074554980000002</v>
      </c>
      <c r="G1591" s="12">
        <v>10100</v>
      </c>
      <c r="H1591" s="13" t="s">
        <v>2517</v>
      </c>
      <c r="I1591" s="34" t="str">
        <f>IFERROR(VLOOKUP(G1591,[1]배당!$A:$H,5,0),"-")</f>
        <v>자동차</v>
      </c>
    </row>
    <row r="1592" spans="1:9" x14ac:dyDescent="0.3">
      <c r="A1592" s="7">
        <v>115960</v>
      </c>
      <c r="B1592" s="5" t="s">
        <v>1601</v>
      </c>
      <c r="C1592" s="6">
        <v>2188.2469999999998</v>
      </c>
      <c r="G1592" s="12">
        <v>247660</v>
      </c>
      <c r="H1592" s="13" t="s">
        <v>386</v>
      </c>
      <c r="I1592" s="34" t="str">
        <f>IFERROR(VLOOKUP(G1592,[1]배당!$A:$H,5,0),"-")</f>
        <v>기초소재</v>
      </c>
    </row>
    <row r="1593" spans="1:9" x14ac:dyDescent="0.3">
      <c r="A1593" s="7">
        <v>60850</v>
      </c>
      <c r="B1593" s="5" t="s">
        <v>1602</v>
      </c>
      <c r="C1593" s="6">
        <v>715.52800000000002</v>
      </c>
      <c r="G1593" s="14">
        <v>65130</v>
      </c>
      <c r="H1593" s="15" t="s">
        <v>2245</v>
      </c>
      <c r="I1593" s="34" t="str">
        <f>IFERROR(VLOOKUP(G1593,[1]배당!$A:$H,5,0),"-")</f>
        <v>디스플레이</v>
      </c>
    </row>
    <row r="1594" spans="1:9" x14ac:dyDescent="0.3">
      <c r="A1594" s="7">
        <v>14440</v>
      </c>
      <c r="B1594" s="5" t="s">
        <v>1603</v>
      </c>
      <c r="C1594" s="6">
        <v>658</v>
      </c>
      <c r="G1594" s="14">
        <v>173940</v>
      </c>
      <c r="H1594" s="15" t="s">
        <v>1533</v>
      </c>
      <c r="I1594" s="34" t="str">
        <f>IFERROR(VLOOKUP(G1594,[1]배당!$A:$H,5,0),"-")</f>
        <v>방송미디어</v>
      </c>
    </row>
    <row r="1595" spans="1:9" x14ac:dyDescent="0.3">
      <c r="A1595" s="7">
        <v>7530</v>
      </c>
      <c r="B1595" s="5" t="s">
        <v>1604</v>
      </c>
      <c r="C1595" s="6">
        <v>499.49447459999999</v>
      </c>
      <c r="G1595" s="12">
        <v>86710</v>
      </c>
      <c r="H1595" s="13" t="s">
        <v>1113</v>
      </c>
      <c r="I1595" s="34" t="str">
        <f>IFERROR(VLOOKUP(G1595,[1]배당!$A:$H,5,0),"-")</f>
        <v>화장품</v>
      </c>
    </row>
    <row r="1596" spans="1:9" x14ac:dyDescent="0.3">
      <c r="A1596" s="7">
        <v>143540</v>
      </c>
      <c r="B1596" s="5" t="s">
        <v>1605</v>
      </c>
      <c r="C1596" s="6">
        <v>564.18867175000003</v>
      </c>
      <c r="G1596" s="12">
        <v>2880</v>
      </c>
      <c r="H1596" s="13" t="s">
        <v>546</v>
      </c>
      <c r="I1596" s="34" t="str">
        <f>IFERROR(VLOOKUP(G1596,[1]배당!$A:$H,5,0),"-")</f>
        <v>자동차</v>
      </c>
    </row>
    <row r="1597" spans="1:9" x14ac:dyDescent="0.3">
      <c r="A1597" s="7">
        <v>111770</v>
      </c>
      <c r="B1597" s="5" t="s">
        <v>1606</v>
      </c>
      <c r="C1597" s="6">
        <v>19386.267250000001</v>
      </c>
      <c r="G1597" s="12">
        <v>3720</v>
      </c>
      <c r="H1597" s="13" t="s">
        <v>1038</v>
      </c>
      <c r="I1597" s="34" t="str">
        <f>IFERROR(VLOOKUP(G1597,[1]배당!$A:$H,5,0),"-")</f>
        <v>음식료</v>
      </c>
    </row>
    <row r="1598" spans="1:9" x14ac:dyDescent="0.3">
      <c r="A1598" s="7">
        <v>9970</v>
      </c>
      <c r="B1598" s="5" t="s">
        <v>1607</v>
      </c>
      <c r="C1598" s="6">
        <v>7976.82132</v>
      </c>
      <c r="G1598" s="12">
        <v>115440</v>
      </c>
      <c r="H1598" s="13" t="s">
        <v>1679</v>
      </c>
      <c r="I1598" s="34" t="str">
        <f>IFERROR(VLOOKUP(G1598,[1]배당!$A:$H,5,0),"-")</f>
        <v>통신</v>
      </c>
    </row>
    <row r="1599" spans="1:9" x14ac:dyDescent="0.3">
      <c r="A1599" s="7">
        <v>3520</v>
      </c>
      <c r="B1599" s="5" t="s">
        <v>1608</v>
      </c>
      <c r="C1599" s="6">
        <v>5843.4227554500003</v>
      </c>
      <c r="G1599" s="12">
        <v>128660</v>
      </c>
      <c r="H1599" s="13" t="s">
        <v>2421</v>
      </c>
      <c r="I1599" s="34" t="str">
        <f>IFERROR(VLOOKUP(G1599,[1]배당!$A:$H,5,0),"-")</f>
        <v>기초소재</v>
      </c>
    </row>
    <row r="1600" spans="1:9" x14ac:dyDescent="0.3">
      <c r="A1600" s="7">
        <v>112290</v>
      </c>
      <c r="B1600" s="5" t="s">
        <v>1609</v>
      </c>
      <c r="C1600" s="6">
        <v>1157.6574025</v>
      </c>
      <c r="G1600" s="14">
        <v>207760</v>
      </c>
      <c r="H1600" s="15" t="s">
        <v>866</v>
      </c>
      <c r="I1600" s="34" t="str">
        <f>IFERROR(VLOOKUP(G1600,[1]배당!$A:$H,5,0),"-")</f>
        <v>방송미디어</v>
      </c>
    </row>
    <row r="1601" spans="1:9" x14ac:dyDescent="0.3">
      <c r="A1601" s="7">
        <v>670</v>
      </c>
      <c r="B1601" s="5" t="s">
        <v>1610</v>
      </c>
      <c r="C1601" s="6">
        <v>10739.093199999999</v>
      </c>
      <c r="G1601" s="14">
        <v>330730</v>
      </c>
      <c r="H1601" s="15" t="s">
        <v>1213</v>
      </c>
      <c r="I1601" s="34" t="str">
        <f>IFERROR(VLOOKUP(G1601,[1]배당!$A:$H,5,0),"-")</f>
        <v>금융</v>
      </c>
    </row>
    <row r="1602" spans="1:9" x14ac:dyDescent="0.3">
      <c r="A1602" s="7">
        <v>36560</v>
      </c>
      <c r="B1602" s="5" t="s">
        <v>1611</v>
      </c>
      <c r="C1602" s="6">
        <v>1756.125</v>
      </c>
      <c r="G1602" s="12">
        <v>42510</v>
      </c>
      <c r="H1602" s="13" t="s">
        <v>715</v>
      </c>
      <c r="I1602" s="34" t="str">
        <f>IFERROR(VLOOKUP(G1602,[1]배당!$A:$H,5,0),"-")</f>
        <v>보안</v>
      </c>
    </row>
    <row r="1603" spans="1:9" x14ac:dyDescent="0.3">
      <c r="A1603" s="7">
        <v>6740</v>
      </c>
      <c r="B1603" s="5" t="s">
        <v>1612</v>
      </c>
      <c r="C1603" s="6">
        <v>3121.3</v>
      </c>
      <c r="G1603" s="12">
        <v>4840</v>
      </c>
      <c r="H1603" s="13" t="s">
        <v>55</v>
      </c>
      <c r="I1603" s="34" t="str">
        <f>IFERROR(VLOOKUP(G1603,[1]배당!$A:$H,5,0),"-")</f>
        <v>자동차</v>
      </c>
    </row>
    <row r="1604" spans="1:9" x14ac:dyDescent="0.3">
      <c r="A1604" s="7">
        <v>12280</v>
      </c>
      <c r="B1604" s="5" t="s">
        <v>1613</v>
      </c>
      <c r="C1604" s="6">
        <v>403.12851275000003</v>
      </c>
      <c r="G1604" s="12">
        <v>290520</v>
      </c>
      <c r="H1604" s="13" t="s">
        <v>1229</v>
      </c>
      <c r="I1604" s="34" t="str">
        <f>IFERROR(VLOOKUP(G1604,[1]배당!$A:$H,5,0),"-")</f>
        <v>디스플레이</v>
      </c>
    </row>
    <row r="1605" spans="1:9" x14ac:dyDescent="0.3">
      <c r="A1605" s="7">
        <v>265560</v>
      </c>
      <c r="B1605" s="5" t="s">
        <v>1614</v>
      </c>
      <c r="C1605" s="6">
        <v>935.39075000000003</v>
      </c>
      <c r="G1605" s="14">
        <v>3780</v>
      </c>
      <c r="H1605" s="16" t="s">
        <v>2053</v>
      </c>
      <c r="I1605" s="34" t="str">
        <f>IFERROR(VLOOKUP(G1605,[1]배당!$A:$H,5,0),"-")</f>
        <v>기초소재</v>
      </c>
    </row>
    <row r="1606" spans="1:9" x14ac:dyDescent="0.3">
      <c r="A1606" s="7">
        <v>12160</v>
      </c>
      <c r="B1606" s="5" t="s">
        <v>1615</v>
      </c>
      <c r="C1606" s="6">
        <v>713.22501887999999</v>
      </c>
      <c r="G1606" s="12">
        <v>71670</v>
      </c>
      <c r="H1606" s="13" t="s">
        <v>1506</v>
      </c>
      <c r="I1606" s="34" t="str">
        <f>IFERROR(VLOOKUP(G1606,[1]배당!$A:$H,5,0),"-")</f>
        <v>기계</v>
      </c>
    </row>
    <row r="1607" spans="1:9" x14ac:dyDescent="0.3">
      <c r="A1607" s="7">
        <v>36000</v>
      </c>
      <c r="B1607" s="5" t="s">
        <v>1616</v>
      </c>
      <c r="C1607" s="6">
        <v>413.46527214999998</v>
      </c>
      <c r="G1607" s="12">
        <v>189330</v>
      </c>
      <c r="H1607" s="13" t="s">
        <v>1307</v>
      </c>
      <c r="I1607" s="34" t="str">
        <f>IFERROR(VLOOKUP(G1607,[1]배당!$A:$H,5,0),"-")</f>
        <v>인터넷</v>
      </c>
    </row>
    <row r="1608" spans="1:9" x14ac:dyDescent="0.3">
      <c r="A1608" s="7">
        <v>250930</v>
      </c>
      <c r="B1608" s="5" t="s">
        <v>1617</v>
      </c>
      <c r="C1608" s="6">
        <v>363.00484</v>
      </c>
      <c r="G1608" s="14">
        <v>16740</v>
      </c>
      <c r="H1608" s="15" t="s">
        <v>665</v>
      </c>
      <c r="I1608" s="34" t="str">
        <f>IFERROR(VLOOKUP(G1608,[1]배당!$A:$H,5,0),"-")</f>
        <v>자동차</v>
      </c>
    </row>
    <row r="1609" spans="1:9" x14ac:dyDescent="0.3">
      <c r="A1609" s="7">
        <v>53280</v>
      </c>
      <c r="B1609" s="5" t="s">
        <v>1618</v>
      </c>
      <c r="C1609" s="6">
        <v>1195</v>
      </c>
      <c r="G1609" s="14">
        <v>377330</v>
      </c>
      <c r="H1609" s="15" t="s">
        <v>1874</v>
      </c>
      <c r="I1609" s="34" t="str">
        <f>IFERROR(VLOOKUP(G1609,[1]배당!$A:$H,5,0),"-")</f>
        <v>통신</v>
      </c>
    </row>
    <row r="1610" spans="1:9" x14ac:dyDescent="0.3">
      <c r="A1610" s="7">
        <v>15360</v>
      </c>
      <c r="B1610" s="5" t="s">
        <v>1619</v>
      </c>
      <c r="C1610" s="6">
        <v>1848</v>
      </c>
      <c r="G1610" s="12">
        <v>72470</v>
      </c>
      <c r="H1610" s="13" t="s">
        <v>1683</v>
      </c>
      <c r="I1610" s="34" t="str">
        <f>IFERROR(VLOOKUP(G1610,[1]배당!$A:$H,5,0),"-")</f>
        <v>지주사</v>
      </c>
    </row>
    <row r="1611" spans="1:9" x14ac:dyDescent="0.3">
      <c r="A1611" s="7">
        <v>122640</v>
      </c>
      <c r="B1611" s="5" t="s">
        <v>1620</v>
      </c>
      <c r="C1611" s="6">
        <v>1274.4606100000001</v>
      </c>
      <c r="G1611" s="14">
        <v>24940</v>
      </c>
      <c r="H1611" s="15" t="s">
        <v>201</v>
      </c>
      <c r="I1611" s="34" t="str">
        <f>IFERROR(VLOOKUP(G1611,[1]배당!$A:$H,5,0),"-")</f>
        <v>전자제품</v>
      </c>
    </row>
    <row r="1612" spans="1:9" x14ac:dyDescent="0.3">
      <c r="A1612" s="7">
        <v>900300</v>
      </c>
      <c r="B1612" s="5" t="s">
        <v>1621</v>
      </c>
      <c r="C1612" s="6">
        <v>466.86397212000003</v>
      </c>
      <c r="G1612" s="14">
        <v>170920</v>
      </c>
      <c r="H1612" s="15" t="s">
        <v>1585</v>
      </c>
      <c r="I1612" s="34" t="str">
        <f>IFERROR(VLOOKUP(G1612,[1]배당!$A:$H,5,0),"-")</f>
        <v>디스플레이</v>
      </c>
    </row>
    <row r="1613" spans="1:9" x14ac:dyDescent="0.3">
      <c r="A1613" s="7">
        <v>45060</v>
      </c>
      <c r="B1613" s="5" t="s">
        <v>1622</v>
      </c>
      <c r="C1613" s="6">
        <v>542.99026670000001</v>
      </c>
      <c r="G1613" s="12">
        <v>214680</v>
      </c>
      <c r="H1613" s="13" t="s">
        <v>683</v>
      </c>
      <c r="I1613" s="34" t="str">
        <f>IFERROR(VLOOKUP(G1613,[1]배당!$A:$H,5,0),"-")</f>
        <v>헬스케어</v>
      </c>
    </row>
    <row r="1614" spans="1:9" x14ac:dyDescent="0.3">
      <c r="A1614" s="7">
        <v>80520</v>
      </c>
      <c r="B1614" s="5" t="s">
        <v>1623</v>
      </c>
      <c r="C1614" s="6">
        <v>520.96210914999995</v>
      </c>
      <c r="G1614" s="12">
        <v>389470</v>
      </c>
      <c r="H1614" s="13" t="s">
        <v>1889</v>
      </c>
      <c r="I1614" s="34" t="str">
        <f>IFERROR(VLOOKUP(G1614,[1]배당!$A:$H,5,0),"-")</f>
        <v>헬스케어</v>
      </c>
    </row>
    <row r="1615" spans="1:9" x14ac:dyDescent="0.3">
      <c r="A1615" s="7">
        <v>7310</v>
      </c>
      <c r="B1615" s="5" t="s">
        <v>1624</v>
      </c>
      <c r="C1615" s="6">
        <v>18295.74395</v>
      </c>
      <c r="G1615" s="12">
        <v>27580</v>
      </c>
      <c r="H1615" s="13" t="s">
        <v>1063</v>
      </c>
      <c r="I1615" s="34" t="str">
        <f>IFERROR(VLOOKUP(G1615,[1]배당!$A:$H,5,0),"-")</f>
        <v>디스플레이</v>
      </c>
    </row>
    <row r="1616" spans="1:9" x14ac:dyDescent="0.3">
      <c r="A1616" s="7">
        <v>39830</v>
      </c>
      <c r="B1616" s="5" t="s">
        <v>1625</v>
      </c>
      <c r="C1616" s="6">
        <v>813.67448400000001</v>
      </c>
      <c r="G1616" s="14">
        <v>38680</v>
      </c>
      <c r="H1616" s="15" t="s">
        <v>1431</v>
      </c>
      <c r="I1616" s="34" t="str">
        <f>IFERROR(VLOOKUP(G1616,[1]배당!$A:$H,5,0),"-")</f>
        <v>통신</v>
      </c>
    </row>
    <row r="1617" spans="1:9" x14ac:dyDescent="0.3">
      <c r="A1617" s="7">
        <v>322310</v>
      </c>
      <c r="B1617" s="5" t="s">
        <v>1626</v>
      </c>
      <c r="C1617" s="6">
        <v>1241.0668149999999</v>
      </c>
      <c r="G1617" s="14">
        <v>11560</v>
      </c>
      <c r="H1617" s="15" t="s">
        <v>1137</v>
      </c>
      <c r="I1617" s="34" t="str">
        <f>IFERROR(VLOOKUP(G1617,[1]배당!$A:$H,5,0),"-")</f>
        <v>건설</v>
      </c>
    </row>
    <row r="1618" spans="1:9" x14ac:dyDescent="0.3">
      <c r="A1618" s="7">
        <v>46120</v>
      </c>
      <c r="B1618" s="5" t="s">
        <v>1627</v>
      </c>
      <c r="C1618" s="6">
        <v>1126.0630784</v>
      </c>
      <c r="G1618" s="14">
        <v>175250</v>
      </c>
      <c r="H1618" s="15" t="s">
        <v>1370</v>
      </c>
      <c r="I1618" s="34" t="str">
        <f>IFERROR(VLOOKUP(G1618,[1]배당!$A:$H,5,0),"-")</f>
        <v>헬스케어</v>
      </c>
    </row>
    <row r="1619" spans="1:9" x14ac:dyDescent="0.3">
      <c r="A1619" s="7">
        <v>14940</v>
      </c>
      <c r="B1619" s="5" t="s">
        <v>1628</v>
      </c>
      <c r="C1619" s="6">
        <v>1029.9647385999999</v>
      </c>
      <c r="G1619" s="12">
        <v>9460</v>
      </c>
      <c r="H1619" s="13" t="s">
        <v>2577</v>
      </c>
      <c r="I1619" s="34" t="str">
        <f>IFERROR(VLOOKUP(G1619,[1]배당!$A:$H,5,0),"-")</f>
        <v>종이</v>
      </c>
    </row>
    <row r="1620" spans="1:9" x14ac:dyDescent="0.3">
      <c r="A1620" s="7">
        <v>2630</v>
      </c>
      <c r="B1620" s="5" t="s">
        <v>1629</v>
      </c>
      <c r="C1620" s="6">
        <v>745.88710145000005</v>
      </c>
      <c r="G1620" s="14">
        <v>258610</v>
      </c>
      <c r="H1620" s="15" t="s">
        <v>2131</v>
      </c>
      <c r="I1620" s="34" t="str">
        <f>IFERROR(VLOOKUP(G1620,[1]배당!$A:$H,5,0),"-")</f>
        <v>에너지</v>
      </c>
    </row>
    <row r="1621" spans="1:9" x14ac:dyDescent="0.3">
      <c r="A1621" s="7">
        <v>65500</v>
      </c>
      <c r="B1621" s="5" t="s">
        <v>1630</v>
      </c>
      <c r="C1621" s="6">
        <v>396.78640000000001</v>
      </c>
      <c r="G1621" s="12">
        <v>4450</v>
      </c>
      <c r="H1621" s="13" t="s">
        <v>1058</v>
      </c>
      <c r="I1621" s="34" t="str">
        <f>IFERROR(VLOOKUP(G1621,[1]배당!$A:$H,5,0),"-")</f>
        <v>음식료</v>
      </c>
    </row>
    <row r="1622" spans="1:9" x14ac:dyDescent="0.3">
      <c r="A1622" s="7">
        <v>271560</v>
      </c>
      <c r="B1622" s="5" t="s">
        <v>1631</v>
      </c>
      <c r="C1622" s="6">
        <v>48431.761700000003</v>
      </c>
      <c r="G1622" s="12">
        <v>1550</v>
      </c>
      <c r="H1622" s="13" t="s">
        <v>2004</v>
      </c>
      <c r="I1622" s="34" t="str">
        <f>IFERROR(VLOOKUP(G1622,[1]배당!$A:$H,5,0),"-")</f>
        <v>농업</v>
      </c>
    </row>
    <row r="1623" spans="1:9" x14ac:dyDescent="0.3">
      <c r="A1623" s="7">
        <v>1800</v>
      </c>
      <c r="B1623" s="5" t="s">
        <v>1632</v>
      </c>
      <c r="C1623" s="6">
        <v>9302.8451669999995</v>
      </c>
      <c r="G1623" s="12">
        <v>53450</v>
      </c>
      <c r="H1623" s="13" t="s">
        <v>1156</v>
      </c>
      <c r="I1623" s="34" t="str">
        <f>IFERROR(VLOOKUP(G1623,[1]배당!$A:$H,5,0),"-")</f>
        <v>스마트폰</v>
      </c>
    </row>
    <row r="1624" spans="1:9" x14ac:dyDescent="0.3">
      <c r="A1624" s="7">
        <v>10470</v>
      </c>
      <c r="B1624" s="5" t="s">
        <v>1633</v>
      </c>
      <c r="C1624" s="6">
        <v>1856.13275</v>
      </c>
      <c r="G1624" s="14">
        <v>15590</v>
      </c>
      <c r="H1624" s="15" t="s">
        <v>2206</v>
      </c>
      <c r="I1624" s="34" t="str">
        <f>IFERROR(VLOOKUP(G1624,[1]배당!$A:$H,5,0),"-")</f>
        <v>에너지</v>
      </c>
    </row>
    <row r="1625" spans="1:9" x14ac:dyDescent="0.3">
      <c r="A1625" s="7">
        <v>352910</v>
      </c>
      <c r="B1625" s="5" t="s">
        <v>1634</v>
      </c>
      <c r="C1625" s="6">
        <v>1113.1975095</v>
      </c>
      <c r="G1625" s="12">
        <v>6660</v>
      </c>
      <c r="H1625" s="13" t="s">
        <v>999</v>
      </c>
      <c r="I1625" s="34" t="str">
        <f>IFERROR(VLOOKUP(G1625,[1]배당!$A:$H,5,0),"-")</f>
        <v>자동차</v>
      </c>
    </row>
    <row r="1626" spans="1:9" x14ac:dyDescent="0.3">
      <c r="A1626" s="7">
        <v>53980</v>
      </c>
      <c r="B1626" s="5" t="s">
        <v>1635</v>
      </c>
      <c r="C1626" s="6">
        <v>832.37566579999998</v>
      </c>
      <c r="G1626" s="12">
        <v>6340</v>
      </c>
      <c r="H1626" s="13" t="s">
        <v>541</v>
      </c>
      <c r="I1626" s="34" t="str">
        <f>IFERROR(VLOOKUP(G1626,[1]배당!$A:$H,5,0),"-")</f>
        <v>에너지</v>
      </c>
    </row>
    <row r="1627" spans="1:9" x14ac:dyDescent="0.3">
      <c r="A1627" s="7">
        <v>52420</v>
      </c>
      <c r="B1627" s="5" t="s">
        <v>1636</v>
      </c>
      <c r="C1627" s="6">
        <v>1091.4285808</v>
      </c>
      <c r="G1627" s="12">
        <v>17650</v>
      </c>
      <c r="H1627" s="13" t="s">
        <v>500</v>
      </c>
      <c r="I1627" s="34" t="str">
        <f>IFERROR(VLOOKUP(G1627,[1]배당!$A:$H,5,0),"-")</f>
        <v>종이</v>
      </c>
    </row>
    <row r="1628" spans="1:9" x14ac:dyDescent="0.3">
      <c r="A1628" s="7">
        <v>241790</v>
      </c>
      <c r="B1628" s="5" t="s">
        <v>1637</v>
      </c>
      <c r="C1628" s="6">
        <v>1290.339786</v>
      </c>
      <c r="G1628" s="12">
        <v>111110</v>
      </c>
      <c r="H1628" s="13" t="s">
        <v>2651</v>
      </c>
      <c r="I1628" s="34" t="str">
        <f>IFERROR(VLOOKUP(G1628,[1]배당!$A:$H,5,0),"-")</f>
        <v>패션</v>
      </c>
    </row>
    <row r="1629" spans="1:9" x14ac:dyDescent="0.3">
      <c r="A1629" s="7">
        <v>39200</v>
      </c>
      <c r="B1629" s="5" t="s">
        <v>1639</v>
      </c>
      <c r="C1629" s="6">
        <v>6149.8962000000001</v>
      </c>
      <c r="G1629" s="14">
        <v>7110</v>
      </c>
      <c r="H1629" s="15" t="s">
        <v>1923</v>
      </c>
      <c r="I1629" s="34" t="str">
        <f>IFERROR(VLOOKUP(G1629,[1]배당!$A:$H,5,0),"-")</f>
        <v>건설</v>
      </c>
    </row>
    <row r="1630" spans="1:9" x14ac:dyDescent="0.3">
      <c r="A1630" s="7">
        <v>226400</v>
      </c>
      <c r="B1630" s="5" t="s">
        <v>1640</v>
      </c>
      <c r="C1630" s="6">
        <v>549.37355605000005</v>
      </c>
      <c r="G1630" s="14">
        <v>134580</v>
      </c>
      <c r="H1630" s="16" t="s">
        <v>2246</v>
      </c>
      <c r="I1630" s="34" t="str">
        <f>IFERROR(VLOOKUP(G1630,[1]배당!$A:$H,5,0),"-")</f>
        <v>방송미디어</v>
      </c>
    </row>
    <row r="1631" spans="1:9" x14ac:dyDescent="0.3">
      <c r="A1631" s="7">
        <v>31510</v>
      </c>
      <c r="B1631" s="5" t="s">
        <v>1641</v>
      </c>
      <c r="C1631" s="6">
        <v>392</v>
      </c>
      <c r="G1631" s="14">
        <v>137080</v>
      </c>
      <c r="H1631" s="16" t="s">
        <v>392</v>
      </c>
      <c r="I1631" s="34" t="str">
        <f>IFERROR(VLOOKUP(G1631,[1]배당!$A:$H,5,0),"-")</f>
        <v>디스플레이</v>
      </c>
    </row>
    <row r="1632" spans="1:9" x14ac:dyDescent="0.3">
      <c r="A1632" s="7">
        <v>48260</v>
      </c>
      <c r="B1632" s="5" t="s">
        <v>1642</v>
      </c>
      <c r="C1632" s="6">
        <v>20865.314399999999</v>
      </c>
      <c r="G1632" s="14">
        <v>33200</v>
      </c>
      <c r="H1632" s="15" t="s">
        <v>837</v>
      </c>
      <c r="I1632" s="34" t="str">
        <f>IFERROR(VLOOKUP(G1632,[1]배당!$A:$H,5,0),"-")</f>
        <v>기계</v>
      </c>
    </row>
    <row r="1633" spans="1:9" x14ac:dyDescent="0.3">
      <c r="A1633" s="7">
        <v>368970</v>
      </c>
      <c r="B1633" s="5" t="s">
        <v>1643</v>
      </c>
      <c r="C1633" s="6">
        <v>482.26185600000002</v>
      </c>
      <c r="G1633" s="12">
        <v>39240</v>
      </c>
      <c r="H1633" s="13" t="s">
        <v>297</v>
      </c>
      <c r="I1633" s="34" t="str">
        <f>IFERROR(VLOOKUP(G1633,[1]배당!$A:$H,5,0),"-")</f>
        <v>기초소재</v>
      </c>
    </row>
    <row r="1634" spans="1:9" x14ac:dyDescent="0.3">
      <c r="A1634" s="7">
        <v>138080</v>
      </c>
      <c r="B1634" s="5" t="s">
        <v>1644</v>
      </c>
      <c r="C1634" s="6">
        <v>1864.5286725000001</v>
      </c>
      <c r="G1634" s="14">
        <v>24810</v>
      </c>
      <c r="H1634" s="16" t="s">
        <v>1882</v>
      </c>
      <c r="I1634" s="34" t="str">
        <f>IFERROR(VLOOKUP(G1634,[1]배당!$A:$H,5,0),"-")</f>
        <v>에너지</v>
      </c>
    </row>
    <row r="1635" spans="1:9" x14ac:dyDescent="0.3">
      <c r="A1635" s="7">
        <v>80580</v>
      </c>
      <c r="B1635" s="5" t="s">
        <v>1645</v>
      </c>
      <c r="C1635" s="6">
        <v>3031.9996070000002</v>
      </c>
      <c r="G1635" s="14">
        <v>134790</v>
      </c>
      <c r="H1635" s="15" t="s">
        <v>1223</v>
      </c>
      <c r="I1635" s="34" t="str">
        <f>IFERROR(VLOOKUP(G1635,[1]배당!$A:$H,5,0),"-")</f>
        <v>건설</v>
      </c>
    </row>
    <row r="1636" spans="1:9" x14ac:dyDescent="0.3">
      <c r="A1636" s="7">
        <v>67170</v>
      </c>
      <c r="B1636" s="5" t="s">
        <v>1646</v>
      </c>
      <c r="C1636" s="6">
        <v>891.17392949999999</v>
      </c>
      <c r="G1636" s="14">
        <v>101170</v>
      </c>
      <c r="H1636" s="15" t="s">
        <v>1688</v>
      </c>
      <c r="I1636" s="34" t="str">
        <f>IFERROR(VLOOKUP(G1636,[1]배당!$A:$H,5,0),"-")</f>
        <v>기계</v>
      </c>
    </row>
    <row r="1637" spans="1:9" x14ac:dyDescent="0.3">
      <c r="A1637" s="7">
        <v>353590</v>
      </c>
      <c r="B1637" s="5" t="s">
        <v>1647</v>
      </c>
      <c r="C1637" s="6">
        <v>1583.6951100000001</v>
      </c>
      <c r="G1637" s="14">
        <v>6380</v>
      </c>
      <c r="H1637" s="15" t="s">
        <v>2089</v>
      </c>
      <c r="I1637" s="34" t="str">
        <f>IFERROR(VLOOKUP(G1637,[1]배당!$A:$H,5,0),"-")</f>
        <v>기초소재</v>
      </c>
    </row>
    <row r="1638" spans="1:9" x14ac:dyDescent="0.3">
      <c r="A1638" s="7">
        <v>173130</v>
      </c>
      <c r="B1638" s="5" t="s">
        <v>1648</v>
      </c>
      <c r="C1638" s="6">
        <v>1046.0899260000001</v>
      </c>
      <c r="G1638" s="12">
        <v>4830</v>
      </c>
      <c r="H1638" s="13" t="s">
        <v>588</v>
      </c>
      <c r="I1638" s="34" t="str">
        <f>IFERROR(VLOOKUP(G1638,[1]배당!$A:$H,5,0),"-")</f>
        <v>패션</v>
      </c>
    </row>
    <row r="1639" spans="1:9" x14ac:dyDescent="0.3">
      <c r="A1639" s="7">
        <v>49480</v>
      </c>
      <c r="B1639" s="5" t="s">
        <v>1649</v>
      </c>
      <c r="C1639" s="6">
        <v>826.40867290000006</v>
      </c>
      <c r="G1639" s="12">
        <v>97780</v>
      </c>
      <c r="H1639" s="13" t="s">
        <v>1435</v>
      </c>
      <c r="I1639" s="34" t="str">
        <f>IFERROR(VLOOKUP(G1639,[1]배당!$A:$H,5,0),"-")</f>
        <v>디스플레이</v>
      </c>
    </row>
    <row r="1640" spans="1:9" x14ac:dyDescent="0.3">
      <c r="A1640" s="7">
        <v>394280</v>
      </c>
      <c r="B1640" s="5" t="s">
        <v>1650</v>
      </c>
      <c r="C1640" s="6">
        <v>1554.6269855999999</v>
      </c>
      <c r="G1640" s="14">
        <v>8250</v>
      </c>
      <c r="H1640" s="15" t="s">
        <v>1812</v>
      </c>
      <c r="I1640" s="34" t="str">
        <f>IFERROR(VLOOKUP(G1640,[1]배당!$A:$H,5,0),"-")</f>
        <v>건설</v>
      </c>
    </row>
    <row r="1641" spans="1:9" x14ac:dyDescent="0.3">
      <c r="A1641" s="7">
        <v>309930</v>
      </c>
      <c r="B1641" s="5" t="s">
        <v>1651</v>
      </c>
      <c r="C1641" s="6">
        <v>488.15535799999998</v>
      </c>
      <c r="G1641" s="14">
        <v>7370</v>
      </c>
      <c r="H1641" s="15" t="s">
        <v>2054</v>
      </c>
      <c r="I1641" s="34" t="str">
        <f>IFERROR(VLOOKUP(G1641,[1]배당!$A:$H,5,0),"-")</f>
        <v>헬스케어</v>
      </c>
    </row>
    <row r="1642" spans="1:9" x14ac:dyDescent="0.3">
      <c r="A1642" s="7">
        <v>244460</v>
      </c>
      <c r="B1642" s="5" t="s">
        <v>1652</v>
      </c>
      <c r="C1642" s="6">
        <v>1724.3173088999999</v>
      </c>
      <c r="G1642" s="12">
        <v>265740</v>
      </c>
      <c r="H1642" s="13" t="s">
        <v>1558</v>
      </c>
      <c r="I1642" s="34" t="str">
        <f>IFERROR(VLOOKUP(G1642,[1]배당!$A:$H,5,0),"-")</f>
        <v>화장품</v>
      </c>
    </row>
    <row r="1643" spans="1:9" x14ac:dyDescent="0.3">
      <c r="A1643" s="7">
        <v>226950</v>
      </c>
      <c r="B1643" s="5" t="s">
        <v>1653</v>
      </c>
      <c r="C1643" s="6">
        <v>3096.9141599999998</v>
      </c>
      <c r="G1643" s="12">
        <v>106080</v>
      </c>
      <c r="H1643" s="13" t="s">
        <v>2455</v>
      </c>
      <c r="I1643" s="34" t="str">
        <f>IFERROR(VLOOKUP(G1643,[1]배당!$A:$H,5,0),"-")</f>
        <v>스마트폰</v>
      </c>
    </row>
    <row r="1644" spans="1:9" x14ac:dyDescent="0.3">
      <c r="A1644" s="7">
        <v>57540</v>
      </c>
      <c r="B1644" s="5" t="s">
        <v>1654</v>
      </c>
      <c r="C1644" s="6">
        <v>680.48305074999996</v>
      </c>
      <c r="G1644" s="12">
        <v>24900</v>
      </c>
      <c r="H1644" s="13" t="s">
        <v>591</v>
      </c>
      <c r="I1644" s="34" t="str">
        <f>IFERROR(VLOOKUP(G1644,[1]배당!$A:$H,5,0),"-")</f>
        <v>자동차</v>
      </c>
    </row>
    <row r="1645" spans="1:9" x14ac:dyDescent="0.3">
      <c r="A1645" s="7">
        <v>131030</v>
      </c>
      <c r="B1645" s="5" t="s">
        <v>1655</v>
      </c>
      <c r="C1645" s="6">
        <v>988.57351440000002</v>
      </c>
      <c r="G1645" s="14">
        <v>12340</v>
      </c>
      <c r="H1645" s="15" t="s">
        <v>464</v>
      </c>
      <c r="I1645" s="34" t="str">
        <f>IFERROR(VLOOKUP(G1645,[1]배당!$A:$H,5,0),"-")</f>
        <v>전자제품</v>
      </c>
    </row>
    <row r="1646" spans="1:9" x14ac:dyDescent="0.3">
      <c r="A1646" s="7">
        <v>82210</v>
      </c>
      <c r="B1646" s="5" t="s">
        <v>1656</v>
      </c>
      <c r="C1646" s="6">
        <v>852.04128600000001</v>
      </c>
      <c r="G1646" s="14">
        <v>14710</v>
      </c>
      <c r="H1646" s="16" t="s">
        <v>986</v>
      </c>
      <c r="I1646" s="34" t="str">
        <f>IFERROR(VLOOKUP(G1646,[1]배당!$A:$H,5,0),"-")</f>
        <v>음식료</v>
      </c>
    </row>
    <row r="1647" spans="1:9" x14ac:dyDescent="0.3">
      <c r="A1647" s="7">
        <v>109080</v>
      </c>
      <c r="B1647" s="5" t="s">
        <v>1657</v>
      </c>
      <c r="C1647" s="6">
        <v>650.95799999999997</v>
      </c>
      <c r="G1647" s="14">
        <v>263860</v>
      </c>
      <c r="H1647" s="15" t="s">
        <v>2027</v>
      </c>
      <c r="I1647" s="34" t="str">
        <f>IFERROR(VLOOKUP(G1647,[1]배당!$A:$H,5,0),"-")</f>
        <v>보안</v>
      </c>
    </row>
    <row r="1648" spans="1:9" x14ac:dyDescent="0.3">
      <c r="A1648" s="7">
        <v>380540</v>
      </c>
      <c r="B1648" s="5" t="s">
        <v>2723</v>
      </c>
      <c r="C1648" s="6">
        <v>715.29699149999999</v>
      </c>
      <c r="G1648" s="12">
        <v>9180</v>
      </c>
      <c r="H1648" s="13" t="s">
        <v>2539</v>
      </c>
      <c r="I1648" s="34" t="str">
        <f>IFERROR(VLOOKUP(G1648,[1]배당!$A:$H,5,0),"-")</f>
        <v>운송</v>
      </c>
    </row>
    <row r="1649" spans="1:9" x14ac:dyDescent="0.3">
      <c r="A1649" s="7">
        <v>153710</v>
      </c>
      <c r="B1649" s="5" t="s">
        <v>1658</v>
      </c>
      <c r="C1649" s="6">
        <v>974.0852112</v>
      </c>
      <c r="G1649" s="12">
        <v>106190</v>
      </c>
      <c r="H1649" s="13" t="s">
        <v>2460</v>
      </c>
      <c r="I1649" s="34" t="str">
        <f>IFERROR(VLOOKUP(G1649,[1]배당!$A:$H,5,0),"-")</f>
        <v>헬스케어</v>
      </c>
    </row>
    <row r="1650" spans="1:9" x14ac:dyDescent="0.3">
      <c r="A1650" s="7">
        <v>321820</v>
      </c>
      <c r="B1650" s="5" t="s">
        <v>1659</v>
      </c>
      <c r="C1650" s="6">
        <v>357.84900759999999</v>
      </c>
      <c r="G1650" s="12">
        <v>64850</v>
      </c>
      <c r="H1650" s="13" t="s">
        <v>1530</v>
      </c>
      <c r="I1650" s="34" t="str">
        <f>IFERROR(VLOOKUP(G1650,[1]배당!$A:$H,5,0),"-")</f>
        <v>전문서비스</v>
      </c>
    </row>
    <row r="1651" spans="1:9" x14ac:dyDescent="0.3">
      <c r="A1651" s="7">
        <v>122990</v>
      </c>
      <c r="B1651" s="5" t="s">
        <v>1660</v>
      </c>
      <c r="C1651" s="6">
        <v>1795.5081416999999</v>
      </c>
      <c r="G1651" s="14">
        <v>900310</v>
      </c>
      <c r="H1651" s="15" t="s">
        <v>2095</v>
      </c>
      <c r="I1651" s="34" t="str">
        <f>IFERROR(VLOOKUP(G1651,[1]배당!$A:$H,5,0),"-")</f>
        <v>외국계</v>
      </c>
    </row>
    <row r="1652" spans="1:9" x14ac:dyDescent="0.3">
      <c r="A1652" s="7">
        <v>232140</v>
      </c>
      <c r="B1652" s="5" t="s">
        <v>1661</v>
      </c>
      <c r="C1652" s="6">
        <v>2498.2809075</v>
      </c>
      <c r="G1652" s="12">
        <v>3010</v>
      </c>
      <c r="H1652" s="13" t="s">
        <v>2650</v>
      </c>
      <c r="I1652" s="34" t="str">
        <f>IFERROR(VLOOKUP(G1652,[1]배당!$A:$H,5,0),"-")</f>
        <v>기계</v>
      </c>
    </row>
    <row r="1653" spans="1:9" x14ac:dyDescent="0.3">
      <c r="A1653" s="7">
        <v>65530</v>
      </c>
      <c r="B1653" s="5" t="s">
        <v>1662</v>
      </c>
      <c r="C1653" s="6">
        <v>1128.5609999999999</v>
      </c>
      <c r="G1653" s="14">
        <v>1380</v>
      </c>
      <c r="H1653" s="15" t="s">
        <v>222</v>
      </c>
      <c r="I1653" s="34" t="str">
        <f>IFERROR(VLOOKUP(G1653,[1]배당!$A:$H,5,0),"-")</f>
        <v>자동차</v>
      </c>
    </row>
    <row r="1654" spans="1:9" x14ac:dyDescent="0.3">
      <c r="A1654" s="7">
        <v>67900</v>
      </c>
      <c r="B1654" s="5" t="s">
        <v>1663</v>
      </c>
      <c r="C1654" s="6">
        <v>1545.1510490999999</v>
      </c>
      <c r="G1654" s="14">
        <v>218150</v>
      </c>
      <c r="H1654" s="15" t="s">
        <v>852</v>
      </c>
      <c r="I1654" s="34" t="str">
        <f>IFERROR(VLOOKUP(G1654,[1]배당!$A:$H,5,0),"-")</f>
        <v>음식료</v>
      </c>
    </row>
    <row r="1655" spans="1:9" x14ac:dyDescent="0.3">
      <c r="A1655" s="7">
        <v>155650</v>
      </c>
      <c r="B1655" s="5" t="s">
        <v>1664</v>
      </c>
      <c r="C1655" s="6">
        <v>1084.6076393999999</v>
      </c>
      <c r="G1655" s="14">
        <v>11390</v>
      </c>
      <c r="H1655" s="15" t="s">
        <v>930</v>
      </c>
      <c r="I1655" s="34" t="str">
        <f>IFERROR(VLOOKUP(G1655,[1]배당!$A:$H,5,0),"-")</f>
        <v>건설</v>
      </c>
    </row>
    <row r="1656" spans="1:9" x14ac:dyDescent="0.3">
      <c r="A1656" s="7">
        <v>273640</v>
      </c>
      <c r="B1656" s="5" t="s">
        <v>1665</v>
      </c>
      <c r="C1656" s="6">
        <v>2105.4720000000002</v>
      </c>
      <c r="G1656" s="12">
        <v>17480</v>
      </c>
      <c r="H1656" s="13" t="s">
        <v>1055</v>
      </c>
      <c r="I1656" s="34" t="str">
        <f>IFERROR(VLOOKUP(G1656,[1]배당!$A:$H,5,0),"-")</f>
        <v>기초소재</v>
      </c>
    </row>
    <row r="1657" spans="1:9" x14ac:dyDescent="0.3">
      <c r="A1657" s="7">
        <v>251370</v>
      </c>
      <c r="B1657" s="5" t="s">
        <v>1666</v>
      </c>
      <c r="C1657" s="6">
        <v>2210.609872</v>
      </c>
      <c r="G1657" s="14">
        <v>208340</v>
      </c>
      <c r="H1657" s="15" t="s">
        <v>2321</v>
      </c>
      <c r="I1657" s="34" t="str">
        <f>IFERROR(VLOOKUP(G1657,[1]배당!$A:$H,5,0),"-")</f>
        <v>헬스케어</v>
      </c>
    </row>
    <row r="1658" spans="1:9" x14ac:dyDescent="0.3">
      <c r="A1658" s="7">
        <v>66430</v>
      </c>
      <c r="B1658" s="5" t="s">
        <v>1667</v>
      </c>
      <c r="C1658" s="6">
        <v>156.39078798</v>
      </c>
      <c r="G1658" s="14">
        <v>198440</v>
      </c>
      <c r="H1658" s="15" t="s">
        <v>313</v>
      </c>
      <c r="I1658" s="34" t="str">
        <f>IFERROR(VLOOKUP(G1658,[1]배당!$A:$H,5,0),"-")</f>
        <v>건설</v>
      </c>
    </row>
    <row r="1659" spans="1:9" x14ac:dyDescent="0.3">
      <c r="A1659" s="7">
        <v>193250</v>
      </c>
      <c r="B1659" s="5" t="s">
        <v>1668</v>
      </c>
      <c r="C1659" s="6">
        <v>706.36164480000002</v>
      </c>
      <c r="G1659" s="12">
        <v>317690</v>
      </c>
      <c r="H1659" s="13" t="s">
        <v>2203</v>
      </c>
      <c r="I1659" s="34" t="str">
        <f>IFERROR(VLOOKUP(G1659,[1]배당!$A:$H,5,0),"-")</f>
        <v>헬스케어</v>
      </c>
    </row>
    <row r="1660" spans="1:9" x14ac:dyDescent="0.3">
      <c r="A1660" s="7">
        <v>273060</v>
      </c>
      <c r="B1660" s="5" t="s">
        <v>1669</v>
      </c>
      <c r="C1660" s="6">
        <v>719.04904350000004</v>
      </c>
      <c r="G1660" s="14">
        <v>1840</v>
      </c>
      <c r="H1660" s="15" t="s">
        <v>1880</v>
      </c>
      <c r="I1660" s="34" t="str">
        <f>IFERROR(VLOOKUP(G1660,[1]배당!$A:$H,5,0),"-")</f>
        <v>건설</v>
      </c>
    </row>
    <row r="1661" spans="1:9" x14ac:dyDescent="0.3">
      <c r="A1661" s="7">
        <v>19210</v>
      </c>
      <c r="B1661" s="5" t="s">
        <v>1670</v>
      </c>
      <c r="C1661" s="6">
        <v>1898.6341599</v>
      </c>
      <c r="G1661" s="14">
        <v>100220</v>
      </c>
      <c r="H1661" s="15" t="s">
        <v>952</v>
      </c>
      <c r="I1661" s="34" t="str">
        <f>IFERROR(VLOOKUP(G1661,[1]배당!$A:$H,5,0),"-")</f>
        <v>교육</v>
      </c>
    </row>
    <row r="1662" spans="1:9" x14ac:dyDescent="0.3">
      <c r="A1662" s="7">
        <v>122870</v>
      </c>
      <c r="B1662" s="5" t="s">
        <v>1671</v>
      </c>
      <c r="C1662" s="6">
        <v>9234.2096550000006</v>
      </c>
      <c r="G1662" s="12">
        <v>7720</v>
      </c>
      <c r="H1662" s="13" t="s">
        <v>502</v>
      </c>
      <c r="I1662" s="34" t="str">
        <f>IFERROR(VLOOKUP(G1662,[1]배당!$A:$H,5,0),"-")</f>
        <v>내수</v>
      </c>
    </row>
    <row r="1663" spans="1:9" x14ac:dyDescent="0.3">
      <c r="A1663" s="7">
        <v>11690</v>
      </c>
      <c r="B1663" s="5" t="s">
        <v>1672</v>
      </c>
      <c r="C1663" s="6">
        <v>939.49025830000005</v>
      </c>
      <c r="G1663" s="12">
        <v>59120</v>
      </c>
      <c r="H1663" s="13" t="s">
        <v>1382</v>
      </c>
      <c r="I1663" s="34" t="str">
        <f>IFERROR(VLOOKUP(G1663,[1]배당!$A:$H,5,0),"-")</f>
        <v>반도체</v>
      </c>
    </row>
    <row r="1664" spans="1:9" x14ac:dyDescent="0.3">
      <c r="A1664" s="7">
        <v>332570</v>
      </c>
      <c r="B1664" s="5" t="s">
        <v>1673</v>
      </c>
      <c r="C1664" s="6">
        <v>1056.7603747999999</v>
      </c>
      <c r="G1664" s="12">
        <v>27740</v>
      </c>
      <c r="H1664" s="13" t="s">
        <v>780</v>
      </c>
      <c r="I1664" s="34" t="str">
        <f>IFERROR(VLOOKUP(G1664,[1]배당!$A:$H,5,0),"-")</f>
        <v>음식료</v>
      </c>
    </row>
    <row r="1665" spans="1:9" x14ac:dyDescent="0.3">
      <c r="A1665" s="7">
        <v>79000</v>
      </c>
      <c r="B1665" s="5" t="s">
        <v>1674</v>
      </c>
      <c r="C1665" s="6">
        <v>383.04</v>
      </c>
      <c r="G1665" s="14">
        <v>288980</v>
      </c>
      <c r="H1665" s="15" t="s">
        <v>836</v>
      </c>
      <c r="I1665" s="34" t="str">
        <f>IFERROR(VLOOKUP(G1665,[1]배당!$A:$H,5,0),"-")</f>
        <v>인터넷</v>
      </c>
    </row>
    <row r="1666" spans="1:9" x14ac:dyDescent="0.3">
      <c r="A1666" s="7">
        <v>70960</v>
      </c>
      <c r="B1666" s="5" t="s">
        <v>1675</v>
      </c>
      <c r="C1666" s="6">
        <v>1626.9066554000001</v>
      </c>
      <c r="G1666" s="14">
        <v>302550</v>
      </c>
      <c r="H1666" s="15" t="s">
        <v>775</v>
      </c>
      <c r="I1666" s="34" t="str">
        <f>IFERROR(VLOOKUP(G1666,[1]배당!$A:$H,5,0),"-")</f>
        <v>헬스케어</v>
      </c>
    </row>
    <row r="1667" spans="1:9" x14ac:dyDescent="0.3">
      <c r="A1667" s="7">
        <v>316140</v>
      </c>
      <c r="B1667" s="5" t="s">
        <v>1676</v>
      </c>
      <c r="C1667" s="6">
        <v>83362.932860500005</v>
      </c>
      <c r="G1667" s="12">
        <v>1140</v>
      </c>
      <c r="H1667" s="13" t="s">
        <v>344</v>
      </c>
      <c r="I1667" s="34" t="str">
        <f>IFERROR(VLOOKUP(G1667,[1]배당!$A:$H,5,0),"-")</f>
        <v>운송</v>
      </c>
    </row>
    <row r="1668" spans="1:9" x14ac:dyDescent="0.3">
      <c r="A1668" s="7">
        <v>32820</v>
      </c>
      <c r="B1668" s="5" t="s">
        <v>1677</v>
      </c>
      <c r="C1668" s="6">
        <v>1935.5325863999999</v>
      </c>
      <c r="G1668" s="12">
        <v>24740</v>
      </c>
      <c r="H1668" s="13" t="s">
        <v>2558</v>
      </c>
      <c r="I1668" s="34" t="str">
        <f>IFERROR(VLOOKUP(G1668,[1]배당!$A:$H,5,0),"-")</f>
        <v>자동차</v>
      </c>
    </row>
    <row r="1669" spans="1:9" x14ac:dyDescent="0.3">
      <c r="A1669" s="7">
        <v>41190</v>
      </c>
      <c r="B1669" s="5" t="s">
        <v>1678</v>
      </c>
      <c r="C1669" s="6">
        <v>3137.4</v>
      </c>
      <c r="G1669" s="14">
        <v>276730</v>
      </c>
      <c r="H1669" s="15" t="s">
        <v>1992</v>
      </c>
      <c r="I1669" s="34" t="str">
        <f>IFERROR(VLOOKUP(G1669,[1]배당!$A:$H,5,0),"-")</f>
        <v>음식료</v>
      </c>
    </row>
    <row r="1670" spans="1:9" x14ac:dyDescent="0.3">
      <c r="A1670" s="7">
        <v>115440</v>
      </c>
      <c r="B1670" s="5" t="s">
        <v>1679</v>
      </c>
      <c r="C1670" s="6">
        <v>813.20021899999995</v>
      </c>
      <c r="G1670" s="12">
        <v>47080</v>
      </c>
      <c r="H1670" s="13" t="s">
        <v>2531</v>
      </c>
      <c r="I1670" s="34" t="str">
        <f>IFERROR(VLOOKUP(G1670,[1]배당!$A:$H,5,0),"-")</f>
        <v>게임</v>
      </c>
    </row>
    <row r="1671" spans="1:9" x14ac:dyDescent="0.3">
      <c r="A1671" s="7">
        <v>46970</v>
      </c>
      <c r="B1671" s="5" t="s">
        <v>1680</v>
      </c>
      <c r="C1671" s="6">
        <v>366.96830929999999</v>
      </c>
      <c r="G1671" s="12">
        <v>338100</v>
      </c>
      <c r="H1671" s="13" t="s">
        <v>193</v>
      </c>
      <c r="I1671" s="34" t="str">
        <f>IFERROR(VLOOKUP(G1671,[1]배당!$A:$H,5,0),"-")</f>
        <v>금융</v>
      </c>
    </row>
    <row r="1672" spans="1:9" x14ac:dyDescent="0.3">
      <c r="A1672" s="7">
        <v>82850</v>
      </c>
      <c r="B1672" s="5" t="s">
        <v>1681</v>
      </c>
      <c r="C1672" s="6">
        <v>1391.900762</v>
      </c>
      <c r="G1672" s="14">
        <v>4410</v>
      </c>
      <c r="H1672" s="15" t="s">
        <v>1092</v>
      </c>
      <c r="I1672" s="34" t="str">
        <f>IFERROR(VLOOKUP(G1672,[1]배당!$A:$H,5,0),"-")</f>
        <v>음식료</v>
      </c>
    </row>
    <row r="1673" spans="1:9" x14ac:dyDescent="0.3">
      <c r="A1673" s="7">
        <v>215360</v>
      </c>
      <c r="B1673" s="5" t="s">
        <v>1682</v>
      </c>
      <c r="C1673" s="6">
        <v>1182.6151084999999</v>
      </c>
      <c r="G1673" s="12">
        <v>6090</v>
      </c>
      <c r="H1673" s="13" t="s">
        <v>987</v>
      </c>
      <c r="I1673" s="34" t="str">
        <f>IFERROR(VLOOKUP(G1673,[1]배당!$A:$H,5,0),"-")</f>
        <v>음식료</v>
      </c>
    </row>
    <row r="1674" spans="1:9" x14ac:dyDescent="0.3">
      <c r="A1674" s="7">
        <v>72470</v>
      </c>
      <c r="B1674" s="5" t="s">
        <v>1683</v>
      </c>
      <c r="C1674" s="6">
        <v>812.155663</v>
      </c>
      <c r="G1674" s="14">
        <v>200780</v>
      </c>
      <c r="H1674" s="15" t="s">
        <v>955</v>
      </c>
      <c r="I1674" s="34" t="str">
        <f>IFERROR(VLOOKUP(G1674,[1]배당!$A:$H,5,0),"-")</f>
        <v>헬스케어</v>
      </c>
    </row>
    <row r="1675" spans="1:9" x14ac:dyDescent="0.3">
      <c r="A1675" s="7">
        <v>73560</v>
      </c>
      <c r="B1675" s="5" t="s">
        <v>1684</v>
      </c>
      <c r="C1675" s="6">
        <v>1187.42557745</v>
      </c>
      <c r="G1675" s="14">
        <v>106520</v>
      </c>
      <c r="H1675" s="15" t="s">
        <v>447</v>
      </c>
      <c r="I1675" s="34" t="str">
        <f>IFERROR(VLOOKUP(G1675,[1]배당!$A:$H,5,0),"-")</f>
        <v>스마트폰</v>
      </c>
    </row>
    <row r="1676" spans="1:9" x14ac:dyDescent="0.3">
      <c r="A1676" s="7">
        <v>37400</v>
      </c>
      <c r="B1676" s="5" t="s">
        <v>1685</v>
      </c>
      <c r="C1676" s="6">
        <v>469.39789339999999</v>
      </c>
      <c r="G1676" s="12">
        <v>2220</v>
      </c>
      <c r="H1676" s="13" t="s">
        <v>2562</v>
      </c>
      <c r="I1676" s="34" t="str">
        <f>IFERROR(VLOOKUP(G1676,[1]배당!$A:$H,5,0),"-")</f>
        <v>기초소재</v>
      </c>
    </row>
    <row r="1677" spans="1:9" x14ac:dyDescent="0.3">
      <c r="A1677" s="7">
        <v>153490</v>
      </c>
      <c r="B1677" s="5" t="s">
        <v>1686</v>
      </c>
      <c r="C1677" s="6">
        <v>502.44479999999999</v>
      </c>
      <c r="G1677" s="14">
        <v>171010</v>
      </c>
      <c r="H1677" s="15" t="s">
        <v>726</v>
      </c>
      <c r="I1677" s="34" t="str">
        <f>IFERROR(VLOOKUP(G1677,[1]배당!$A:$H,5,0),"-")</f>
        <v>반도체</v>
      </c>
    </row>
    <row r="1678" spans="1:9" x14ac:dyDescent="0.3">
      <c r="A1678" s="7">
        <v>10050</v>
      </c>
      <c r="B1678" s="5" t="s">
        <v>1687</v>
      </c>
      <c r="C1678" s="6">
        <v>6390.4268978600003</v>
      </c>
      <c r="G1678" s="14">
        <v>900280</v>
      </c>
      <c r="H1678" s="15" t="s">
        <v>322</v>
      </c>
      <c r="I1678" s="34" t="str">
        <f>IFERROR(VLOOKUP(G1678,[1]배당!$A:$H,5,0),"-")</f>
        <v>외국계</v>
      </c>
    </row>
    <row r="1679" spans="1:9" x14ac:dyDescent="0.3">
      <c r="A1679" s="7">
        <v>101170</v>
      </c>
      <c r="B1679" s="5" t="s">
        <v>1688</v>
      </c>
      <c r="C1679" s="6">
        <v>781.65</v>
      </c>
      <c r="G1679" s="14">
        <v>3310</v>
      </c>
      <c r="H1679" s="15" t="s">
        <v>550</v>
      </c>
      <c r="I1679" s="34" t="str">
        <f>IFERROR(VLOOKUP(G1679,[1]배당!$A:$H,5,0),"-")</f>
        <v>음식료</v>
      </c>
    </row>
    <row r="1680" spans="1:9" x14ac:dyDescent="0.3">
      <c r="A1680" s="7">
        <v>6980</v>
      </c>
      <c r="B1680" s="5" t="s">
        <v>1689</v>
      </c>
      <c r="C1680" s="6">
        <v>664.35</v>
      </c>
      <c r="G1680" s="14">
        <v>950</v>
      </c>
      <c r="H1680" s="15" t="s">
        <v>1948</v>
      </c>
      <c r="I1680" s="34" t="str">
        <f>IFERROR(VLOOKUP(G1680,[1]배당!$A:$H,5,0),"-")</f>
        <v>패션</v>
      </c>
    </row>
    <row r="1681" spans="1:9" x14ac:dyDescent="0.3">
      <c r="A1681" s="7">
        <v>66590</v>
      </c>
      <c r="B1681" s="5" t="s">
        <v>1690</v>
      </c>
      <c r="C1681" s="6">
        <v>947.52277200000003</v>
      </c>
      <c r="G1681" s="12">
        <v>35620</v>
      </c>
      <c r="H1681" s="13" t="s">
        <v>879</v>
      </c>
      <c r="I1681" s="34" t="str">
        <f>IFERROR(VLOOKUP(G1681,[1]배당!$A:$H,5,0),"-")</f>
        <v>방송미디어</v>
      </c>
    </row>
    <row r="1682" spans="1:9" x14ac:dyDescent="0.3">
      <c r="A1682" s="7">
        <v>17370</v>
      </c>
      <c r="B1682" s="5" t="s">
        <v>1691</v>
      </c>
      <c r="C1682" s="6">
        <v>575.06129559999999</v>
      </c>
      <c r="G1682" s="14">
        <v>291650</v>
      </c>
      <c r="H1682" s="15" t="s">
        <v>1406</v>
      </c>
      <c r="I1682" s="34" t="str">
        <f>IFERROR(VLOOKUP(G1682,[1]배당!$A:$H,5,0),"-")</f>
        <v>헬스케어</v>
      </c>
    </row>
    <row r="1683" spans="1:9" x14ac:dyDescent="0.3">
      <c r="A1683" s="7">
        <v>103840</v>
      </c>
      <c r="B1683" s="5" t="s">
        <v>1692</v>
      </c>
      <c r="C1683" s="6">
        <v>359.30160000000001</v>
      </c>
      <c r="G1683" s="12">
        <v>16250</v>
      </c>
      <c r="H1683" s="13" t="s">
        <v>221</v>
      </c>
      <c r="I1683" s="34" t="str">
        <f>IFERROR(VLOOKUP(G1683,[1]배당!$A:$H,5,0),"-")</f>
        <v>건설</v>
      </c>
    </row>
    <row r="1684" spans="1:9" x14ac:dyDescent="0.3">
      <c r="A1684" s="7">
        <v>46940</v>
      </c>
      <c r="B1684" s="5" t="s">
        <v>1693</v>
      </c>
      <c r="C1684" s="6">
        <v>566.63087250000001</v>
      </c>
      <c r="G1684" s="12">
        <v>52220</v>
      </c>
      <c r="H1684" s="13" t="s">
        <v>285</v>
      </c>
      <c r="I1684" s="34" t="str">
        <f>IFERROR(VLOOKUP(G1684,[1]배당!$A:$H,5,0),"-")</f>
        <v>방송미디어</v>
      </c>
    </row>
    <row r="1685" spans="1:9" x14ac:dyDescent="0.3">
      <c r="A1685" s="7">
        <v>215380</v>
      </c>
      <c r="B1685" s="5" t="s">
        <v>1694</v>
      </c>
      <c r="C1685" s="6">
        <v>371.23269015</v>
      </c>
      <c r="G1685" s="12">
        <v>2230</v>
      </c>
      <c r="H1685" s="13" t="s">
        <v>2414</v>
      </c>
      <c r="I1685" s="34" t="str">
        <f>IFERROR(VLOOKUP(G1685,[1]배당!$A:$H,5,0),"-")</f>
        <v>에너지</v>
      </c>
    </row>
    <row r="1686" spans="1:9" x14ac:dyDescent="0.3">
      <c r="A1686" s="7">
        <v>65680</v>
      </c>
      <c r="B1686" s="5" t="s">
        <v>1695</v>
      </c>
      <c r="C1686" s="6">
        <v>1286.4814899999999</v>
      </c>
      <c r="G1686" s="14">
        <v>69540</v>
      </c>
      <c r="H1686" s="15" t="s">
        <v>719</v>
      </c>
      <c r="I1686" s="34" t="str">
        <f>IFERROR(VLOOKUP(G1686,[1]배당!$A:$H,5,0),"-")</f>
        <v>통신</v>
      </c>
    </row>
    <row r="1687" spans="1:9" x14ac:dyDescent="0.3">
      <c r="A1687" s="7">
        <v>105840</v>
      </c>
      <c r="B1687" s="5" t="s">
        <v>1696</v>
      </c>
      <c r="C1687" s="6">
        <v>1621.8243972</v>
      </c>
      <c r="G1687" s="14">
        <v>72770</v>
      </c>
      <c r="H1687" s="15" t="s">
        <v>1811</v>
      </c>
      <c r="I1687" s="34" t="str">
        <f>IFERROR(VLOOKUP(G1687,[1]배당!$A:$H,5,0),"-")</f>
        <v>인터넷</v>
      </c>
    </row>
    <row r="1688" spans="1:9" x14ac:dyDescent="0.3">
      <c r="A1688" s="7">
        <v>18620</v>
      </c>
      <c r="B1688" s="5" t="s">
        <v>1697</v>
      </c>
      <c r="C1688" s="6">
        <v>433.33939500000002</v>
      </c>
      <c r="G1688" s="14">
        <v>263770</v>
      </c>
      <c r="H1688" s="15" t="s">
        <v>1784</v>
      </c>
      <c r="I1688" s="34" t="str">
        <f>IFERROR(VLOOKUP(G1688,[1]배당!$A:$H,5,0),"-")</f>
        <v>기초소재</v>
      </c>
    </row>
    <row r="1689" spans="1:9" x14ac:dyDescent="0.3">
      <c r="A1689" s="7">
        <v>10400</v>
      </c>
      <c r="B1689" s="5" t="s">
        <v>1698</v>
      </c>
      <c r="C1689" s="6">
        <v>395.58179999999999</v>
      </c>
      <c r="G1689" s="12">
        <v>24800</v>
      </c>
      <c r="H1689" s="13" t="s">
        <v>1773</v>
      </c>
      <c r="I1689" s="34" t="str">
        <f>IFERROR(VLOOKUP(G1689,[1]배당!$A:$H,5,0),"-")</f>
        <v>운송</v>
      </c>
    </row>
    <row r="1690" spans="1:9" x14ac:dyDescent="0.3">
      <c r="A1690" s="7">
        <v>49800</v>
      </c>
      <c r="B1690" s="5" t="s">
        <v>1699</v>
      </c>
      <c r="C1690" s="6">
        <v>702</v>
      </c>
      <c r="G1690" s="14">
        <v>100660</v>
      </c>
      <c r="H1690" s="15" t="s">
        <v>1084</v>
      </c>
      <c r="I1690" s="34" t="str">
        <f>IFERROR(VLOOKUP(G1690,[1]배당!$A:$H,5,0),"-")</f>
        <v>기계</v>
      </c>
    </row>
    <row r="1691" spans="1:9" x14ac:dyDescent="0.3">
      <c r="A1691" s="7">
        <v>16880</v>
      </c>
      <c r="B1691" s="5" t="s">
        <v>1700</v>
      </c>
      <c r="C1691" s="6">
        <v>915.16506600000002</v>
      </c>
      <c r="G1691" s="14">
        <v>234920</v>
      </c>
      <c r="H1691" s="16" t="s">
        <v>1941</v>
      </c>
      <c r="I1691" s="34" t="str">
        <f>IFERROR(VLOOKUP(G1691,[1]배당!$A:$H,5,0),"-")</f>
        <v>전자제품</v>
      </c>
    </row>
    <row r="1692" spans="1:9" x14ac:dyDescent="0.3">
      <c r="A1692" s="7">
        <v>95720</v>
      </c>
      <c r="B1692" s="5" t="s">
        <v>1701</v>
      </c>
      <c r="C1692" s="6">
        <v>2737.4918444999998</v>
      </c>
      <c r="G1692" s="14">
        <v>31820</v>
      </c>
      <c r="H1692" s="15" t="s">
        <v>2199</v>
      </c>
      <c r="I1692" s="34" t="str">
        <f>IFERROR(VLOOKUP(G1692,[1]배당!$A:$H,5,0),"-")</f>
        <v>인터넷</v>
      </c>
    </row>
    <row r="1693" spans="1:9" x14ac:dyDescent="0.3">
      <c r="A1693" s="7">
        <v>5820</v>
      </c>
      <c r="B1693" s="5" t="s">
        <v>1702</v>
      </c>
      <c r="C1693" s="6">
        <v>479.12674500000003</v>
      </c>
      <c r="G1693" s="12">
        <v>23350</v>
      </c>
      <c r="H1693" s="13" t="s">
        <v>2500</v>
      </c>
      <c r="I1693" s="34" t="str">
        <f>IFERROR(VLOOKUP(G1693,[1]배당!$A:$H,5,0),"-")</f>
        <v>건설</v>
      </c>
    </row>
    <row r="1694" spans="1:9" x14ac:dyDescent="0.3">
      <c r="A1694" s="7">
        <v>307280</v>
      </c>
      <c r="B1694" s="5" t="s">
        <v>1703</v>
      </c>
      <c r="C1694" s="6">
        <v>608.78861359999996</v>
      </c>
      <c r="G1694" s="12">
        <v>910</v>
      </c>
      <c r="H1694" s="13" t="s">
        <v>1755</v>
      </c>
      <c r="I1694" s="34" t="str">
        <f>IFERROR(VLOOKUP(G1694,[1]배당!$A:$H,5,0),"-")</f>
        <v>건설</v>
      </c>
    </row>
    <row r="1695" spans="1:9" x14ac:dyDescent="0.3">
      <c r="A1695" s="7">
        <v>53080</v>
      </c>
      <c r="B1695" s="5" t="s">
        <v>1704</v>
      </c>
      <c r="C1695" s="6">
        <v>1093.2837687000001</v>
      </c>
      <c r="G1695" s="12">
        <v>60850</v>
      </c>
      <c r="H1695" s="13" t="s">
        <v>1602</v>
      </c>
      <c r="I1695" s="34" t="str">
        <f>IFERROR(VLOOKUP(G1695,[1]배당!$A:$H,5,0),"-")</f>
        <v>인터넷</v>
      </c>
    </row>
    <row r="1696" spans="1:9" x14ac:dyDescent="0.3">
      <c r="A1696" s="7">
        <v>32940</v>
      </c>
      <c r="B1696" s="5" t="s">
        <v>1705</v>
      </c>
      <c r="C1696" s="6">
        <v>709.53597000000002</v>
      </c>
      <c r="G1696" s="14">
        <v>222420</v>
      </c>
      <c r="H1696" s="15" t="s">
        <v>1284</v>
      </c>
      <c r="I1696" s="34" t="str">
        <f>IFERROR(VLOOKUP(G1696,[1]배당!$A:$H,5,0),"-")</f>
        <v>기초소재</v>
      </c>
    </row>
    <row r="1697" spans="1:9" x14ac:dyDescent="0.3">
      <c r="A1697" s="7">
        <v>240810</v>
      </c>
      <c r="B1697" s="5" t="s">
        <v>1706</v>
      </c>
      <c r="C1697" s="6">
        <v>12442.7689035</v>
      </c>
      <c r="G1697" s="12">
        <v>34940</v>
      </c>
      <c r="H1697" s="13" t="s">
        <v>2007</v>
      </c>
      <c r="I1697" s="34" t="str">
        <f>IFERROR(VLOOKUP(G1697,[1]배당!$A:$H,5,0),"-")</f>
        <v>헬스케어</v>
      </c>
    </row>
    <row r="1698" spans="1:9" x14ac:dyDescent="0.3">
      <c r="A1698" s="7">
        <v>74600</v>
      </c>
      <c r="B1698" s="5" t="s">
        <v>1707</v>
      </c>
      <c r="C1698" s="6">
        <v>6243.4</v>
      </c>
      <c r="G1698" s="12">
        <v>39020</v>
      </c>
      <c r="H1698" s="13" t="s">
        <v>1813</v>
      </c>
      <c r="I1698" s="34" t="str">
        <f>IFERROR(VLOOKUP(G1698,[1]배당!$A:$H,5,0),"-")</f>
        <v>건설</v>
      </c>
    </row>
    <row r="1699" spans="1:9" x14ac:dyDescent="0.3">
      <c r="A1699" s="7">
        <v>104830</v>
      </c>
      <c r="B1699" s="5" t="s">
        <v>1708</v>
      </c>
      <c r="C1699" s="6">
        <v>3555.4560000000001</v>
      </c>
      <c r="G1699" s="14">
        <v>148250</v>
      </c>
      <c r="H1699" s="15" t="s">
        <v>1399</v>
      </c>
      <c r="I1699" s="34" t="str">
        <f>IFERROR(VLOOKUP(G1699,[1]배당!$A:$H,5,0),"-")</f>
        <v>통신</v>
      </c>
    </row>
    <row r="1700" spans="1:9" x14ac:dyDescent="0.3">
      <c r="A1700" s="7">
        <v>14190</v>
      </c>
      <c r="B1700" s="5" t="s">
        <v>1709</v>
      </c>
      <c r="C1700" s="6">
        <v>690.29816700000003</v>
      </c>
      <c r="G1700" s="12">
        <v>5110</v>
      </c>
      <c r="H1700" s="13" t="s">
        <v>2575</v>
      </c>
      <c r="I1700" s="34" t="str">
        <f>IFERROR(VLOOKUP(G1700,[1]배당!$A:$H,5,0),"-")</f>
        <v>건설</v>
      </c>
    </row>
    <row r="1701" spans="1:9" x14ac:dyDescent="0.3">
      <c r="A1701" s="7">
        <v>217820</v>
      </c>
      <c r="B1701" s="5" t="s">
        <v>1710</v>
      </c>
      <c r="C1701" s="6">
        <v>3198.2555424000002</v>
      </c>
      <c r="G1701" s="12">
        <v>291810</v>
      </c>
      <c r="H1701" s="13" t="s">
        <v>2427</v>
      </c>
      <c r="I1701" s="34" t="str">
        <f>IFERROR(VLOOKUP(G1701,[1]배당!$A:$H,5,0),"-")</f>
        <v>인터넷</v>
      </c>
    </row>
    <row r="1702" spans="1:9" x14ac:dyDescent="0.3">
      <c r="A1702" s="7">
        <v>30530</v>
      </c>
      <c r="B1702" s="5" t="s">
        <v>1711</v>
      </c>
      <c r="C1702" s="6">
        <v>2587.4723635</v>
      </c>
      <c r="G1702" s="12">
        <v>49830</v>
      </c>
      <c r="H1702" s="13" t="s">
        <v>1218</v>
      </c>
      <c r="I1702" s="34" t="str">
        <f>IFERROR(VLOOKUP(G1702,[1]배당!$A:$H,5,0),"-")</f>
        <v>내수</v>
      </c>
    </row>
    <row r="1703" spans="1:9" x14ac:dyDescent="0.3">
      <c r="A1703" s="7">
        <v>12620</v>
      </c>
      <c r="B1703" s="5" t="s">
        <v>1712</v>
      </c>
      <c r="C1703" s="6">
        <v>401.72</v>
      </c>
      <c r="G1703" s="12">
        <v>2630</v>
      </c>
      <c r="H1703" s="13" t="s">
        <v>1629</v>
      </c>
      <c r="I1703" s="34" t="str">
        <f>IFERROR(VLOOKUP(G1703,[1]배당!$A:$H,5,0),"-")</f>
        <v>헬스케어</v>
      </c>
    </row>
    <row r="1704" spans="1:9" x14ac:dyDescent="0.3">
      <c r="A1704" s="7">
        <v>382840</v>
      </c>
      <c r="B1704" s="5" t="s">
        <v>1713</v>
      </c>
      <c r="C1704" s="6">
        <v>2500.0551180000002</v>
      </c>
      <c r="G1704" s="12">
        <v>60240</v>
      </c>
      <c r="H1704" s="13" t="s">
        <v>769</v>
      </c>
      <c r="I1704" s="34" t="str">
        <f>IFERROR(VLOOKUP(G1704,[1]배당!$A:$H,5,0),"-")</f>
        <v>게임</v>
      </c>
    </row>
    <row r="1705" spans="1:9" x14ac:dyDescent="0.3">
      <c r="A1705" s="7">
        <v>336570</v>
      </c>
      <c r="B1705" s="5" t="s">
        <v>1714</v>
      </c>
      <c r="C1705" s="6">
        <v>3974.2981851999998</v>
      </c>
      <c r="G1705" s="12">
        <v>65370</v>
      </c>
      <c r="H1705" s="13" t="s">
        <v>1736</v>
      </c>
      <c r="I1705" s="34" t="str">
        <f>IFERROR(VLOOKUP(G1705,[1]배당!$A:$H,5,0),"-")</f>
        <v>인터넷</v>
      </c>
    </row>
    <row r="1706" spans="1:9" x14ac:dyDescent="0.3">
      <c r="A1706" s="7">
        <v>376980</v>
      </c>
      <c r="B1706" s="5" t="s">
        <v>1715</v>
      </c>
      <c r="C1706" s="6">
        <v>1099.5428440000001</v>
      </c>
      <c r="G1706" s="12">
        <v>89530</v>
      </c>
      <c r="H1706" s="13" t="s">
        <v>1511</v>
      </c>
      <c r="I1706" s="34" t="str">
        <f>IFERROR(VLOOKUP(G1706,[1]배당!$A:$H,5,0),"-")</f>
        <v>반도체</v>
      </c>
    </row>
    <row r="1707" spans="1:9" x14ac:dyDescent="0.3">
      <c r="A1707" s="7">
        <v>122830</v>
      </c>
      <c r="B1707" s="5" t="s">
        <v>1716</v>
      </c>
      <c r="C1707" s="6">
        <v>589.53572999999994</v>
      </c>
      <c r="G1707" s="12">
        <v>143210</v>
      </c>
      <c r="H1707" s="13" t="s">
        <v>2603</v>
      </c>
      <c r="I1707" s="34" t="str">
        <f>IFERROR(VLOOKUP(G1707,[1]배당!$A:$H,5,0),"-")</f>
        <v>자동차</v>
      </c>
    </row>
    <row r="1708" spans="1:9" x14ac:dyDescent="0.3">
      <c r="A1708" s="7">
        <v>8370</v>
      </c>
      <c r="B1708" s="5" t="s">
        <v>1717</v>
      </c>
      <c r="C1708" s="6">
        <v>562.79999999999995</v>
      </c>
      <c r="G1708" s="14">
        <v>250000</v>
      </c>
      <c r="H1708" s="15" t="s">
        <v>917</v>
      </c>
      <c r="I1708" s="34" t="str">
        <f>IFERROR(VLOOKUP(G1708,[1]배당!$A:$H,5,0),"-")</f>
        <v>음식료</v>
      </c>
    </row>
    <row r="1709" spans="1:9" x14ac:dyDescent="0.3">
      <c r="A1709" s="7">
        <v>8290</v>
      </c>
      <c r="B1709" s="5" t="s">
        <v>1718</v>
      </c>
      <c r="C1709" s="6">
        <v>351.18644977000002</v>
      </c>
      <c r="G1709" s="12">
        <v>37330</v>
      </c>
      <c r="H1709" s="13" t="s">
        <v>1894</v>
      </c>
      <c r="I1709" s="34" t="str">
        <f>IFERROR(VLOOKUP(G1709,[1]배당!$A:$H,5,0),"-")</f>
        <v>디스플레이</v>
      </c>
    </row>
    <row r="1710" spans="1:9" x14ac:dyDescent="0.3">
      <c r="A1710" s="7">
        <v>101160</v>
      </c>
      <c r="B1710" s="5" t="s">
        <v>1719</v>
      </c>
      <c r="C1710" s="6">
        <v>3079.3001945000001</v>
      </c>
      <c r="G1710" s="12">
        <v>50960</v>
      </c>
      <c r="H1710" s="13" t="s">
        <v>1196</v>
      </c>
      <c r="I1710" s="34" t="str">
        <f>IFERROR(VLOOKUP(G1710,[1]배당!$A:$H,5,0),"-")</f>
        <v>보안</v>
      </c>
    </row>
    <row r="1711" spans="1:9" x14ac:dyDescent="0.3">
      <c r="A1711" s="7">
        <v>336060</v>
      </c>
      <c r="B1711" s="5" t="s">
        <v>1720</v>
      </c>
      <c r="C1711" s="6">
        <v>644.25576000000001</v>
      </c>
      <c r="G1711" s="12">
        <v>14970</v>
      </c>
      <c r="H1711" s="13" t="s">
        <v>991</v>
      </c>
      <c r="I1711" s="34" t="str">
        <f>IFERROR(VLOOKUP(G1711,[1]배당!$A:$H,5,0),"-")</f>
        <v>음식료</v>
      </c>
    </row>
    <row r="1712" spans="1:9" x14ac:dyDescent="0.3">
      <c r="A1712" s="7">
        <v>95270</v>
      </c>
      <c r="B1712" s="5" t="s">
        <v>1721</v>
      </c>
      <c r="C1712" s="6">
        <v>638.52406840000003</v>
      </c>
      <c r="G1712" s="12">
        <v>227950</v>
      </c>
      <c r="H1712" s="13" t="s">
        <v>1568</v>
      </c>
      <c r="I1712" s="34" t="str">
        <f>IFERROR(VLOOKUP(G1712,[1]배당!$A:$H,5,0),"-")</f>
        <v>반도체</v>
      </c>
    </row>
    <row r="1713" spans="1:9" x14ac:dyDescent="0.3">
      <c r="A1713" s="7">
        <v>10600</v>
      </c>
      <c r="B1713" s="5" t="s">
        <v>1722</v>
      </c>
      <c r="C1713" s="6">
        <v>687.57227639999996</v>
      </c>
      <c r="G1713" s="12">
        <v>49520</v>
      </c>
      <c r="H1713" s="13" t="s">
        <v>1777</v>
      </c>
      <c r="I1713" s="34" t="str">
        <f>IFERROR(VLOOKUP(G1713,[1]배당!$A:$H,5,0),"-")</f>
        <v>스마트폰</v>
      </c>
    </row>
    <row r="1714" spans="1:9" x14ac:dyDescent="0.3">
      <c r="A1714" s="7">
        <v>65950</v>
      </c>
      <c r="B1714" s="5" t="s">
        <v>1723</v>
      </c>
      <c r="C1714" s="6">
        <v>852.5853204</v>
      </c>
      <c r="G1714" s="12">
        <v>376290</v>
      </c>
      <c r="H1714" s="13" t="s">
        <v>1306</v>
      </c>
      <c r="I1714" s="34" t="str">
        <f>IFERROR(VLOOKUP(G1714,[1]배당!$A:$H,5,0),"-")</f>
        <v>스마트폰</v>
      </c>
    </row>
    <row r="1715" spans="1:9" x14ac:dyDescent="0.3">
      <c r="A1715" s="7">
        <v>76080</v>
      </c>
      <c r="B1715" s="5" t="s">
        <v>1724</v>
      </c>
      <c r="C1715" s="6">
        <v>1062.3810699000001</v>
      </c>
      <c r="G1715" s="12">
        <v>32940</v>
      </c>
      <c r="H1715" s="13" t="s">
        <v>1705</v>
      </c>
      <c r="I1715" s="34" t="str">
        <f>IFERROR(VLOOKUP(G1715,[1]배당!$A:$H,5,0),"-")</f>
        <v>헬스케어</v>
      </c>
    </row>
    <row r="1716" spans="1:9" x14ac:dyDescent="0.3">
      <c r="A1716" s="7">
        <v>196700</v>
      </c>
      <c r="B1716" s="5" t="s">
        <v>1725</v>
      </c>
      <c r="C1716" s="6">
        <v>470.42571600000002</v>
      </c>
      <c r="G1716" s="12">
        <v>12160</v>
      </c>
      <c r="H1716" s="13" t="s">
        <v>1615</v>
      </c>
      <c r="I1716" s="34" t="str">
        <f>IFERROR(VLOOKUP(G1716,[1]배당!$A:$H,5,0),"-")</f>
        <v>기초소재</v>
      </c>
    </row>
    <row r="1717" spans="1:9" x14ac:dyDescent="0.3">
      <c r="A1717" s="7">
        <v>69080</v>
      </c>
      <c r="B1717" s="5" t="s">
        <v>1726</v>
      </c>
      <c r="C1717" s="6">
        <v>5632.0859979999996</v>
      </c>
      <c r="G1717" s="12">
        <v>14190</v>
      </c>
      <c r="H1717" s="13" t="s">
        <v>1709</v>
      </c>
      <c r="I1717" s="34" t="str">
        <f>IFERROR(VLOOKUP(G1717,[1]배당!$A:$H,5,0),"-")</f>
        <v>기초소재</v>
      </c>
    </row>
    <row r="1718" spans="1:9" x14ac:dyDescent="0.3">
      <c r="A1718" s="7">
        <v>53580</v>
      </c>
      <c r="B1718" s="5" t="s">
        <v>1727</v>
      </c>
      <c r="C1718" s="6">
        <v>1909.395348</v>
      </c>
      <c r="G1718" s="14">
        <v>124500</v>
      </c>
      <c r="H1718" s="15" t="s">
        <v>1374</v>
      </c>
      <c r="I1718" s="34" t="str">
        <f>IFERROR(VLOOKUP(G1718,[1]배당!$A:$H,5,0),"-")</f>
        <v>인터넷</v>
      </c>
    </row>
    <row r="1719" spans="1:9" x14ac:dyDescent="0.3">
      <c r="A1719" s="7">
        <v>71460</v>
      </c>
      <c r="B1719" s="5" t="s">
        <v>1728</v>
      </c>
      <c r="C1719" s="6">
        <v>841.63470299999994</v>
      </c>
      <c r="G1719" s="12">
        <v>24910</v>
      </c>
      <c r="H1719" s="13" t="s">
        <v>308</v>
      </c>
      <c r="I1719" s="34" t="str">
        <f>IFERROR(VLOOKUP(G1719,[1]배당!$A:$H,5,0),"-")</f>
        <v>자동차</v>
      </c>
    </row>
    <row r="1720" spans="1:9" x14ac:dyDescent="0.3">
      <c r="A1720" s="7">
        <v>377460</v>
      </c>
      <c r="B1720" s="5" t="s">
        <v>1729</v>
      </c>
      <c r="C1720" s="6">
        <v>963.62715300000002</v>
      </c>
      <c r="G1720" s="12">
        <v>37230</v>
      </c>
      <c r="H1720" s="13" t="s">
        <v>2516</v>
      </c>
      <c r="I1720" s="34" t="str">
        <f>IFERROR(VLOOKUP(G1720,[1]배당!$A:$H,5,0),"-")</f>
        <v>음식료</v>
      </c>
    </row>
    <row r="1721" spans="1:9" x14ac:dyDescent="0.3">
      <c r="A1721" s="7">
        <v>44340</v>
      </c>
      <c r="B1721" s="5" t="s">
        <v>1730</v>
      </c>
      <c r="C1721" s="6">
        <v>1966.0767499999999</v>
      </c>
      <c r="G1721" s="14">
        <v>4440</v>
      </c>
      <c r="H1721" s="15" t="s">
        <v>1044</v>
      </c>
      <c r="I1721" s="34" t="str">
        <f>IFERROR(VLOOKUP(G1721,[1]배당!$A:$H,5,0),"-")</f>
        <v>건설</v>
      </c>
    </row>
    <row r="1722" spans="1:9" x14ac:dyDescent="0.3">
      <c r="A1722" s="7">
        <v>330350</v>
      </c>
      <c r="B1722" s="5" t="s">
        <v>1731</v>
      </c>
      <c r="C1722" s="6">
        <v>1193.9464089999999</v>
      </c>
      <c r="G1722" s="12">
        <v>193250</v>
      </c>
      <c r="H1722" s="13" t="s">
        <v>1668</v>
      </c>
      <c r="I1722" s="34" t="str">
        <f>IFERROR(VLOOKUP(G1722,[1]배당!$A:$H,5,0),"-")</f>
        <v>스마트폰</v>
      </c>
    </row>
    <row r="1723" spans="1:9" x14ac:dyDescent="0.3">
      <c r="A1723" s="7">
        <v>348350</v>
      </c>
      <c r="B1723" s="5" t="s">
        <v>1732</v>
      </c>
      <c r="C1723" s="6">
        <v>1079.4616000000001</v>
      </c>
      <c r="G1723" s="12">
        <v>97800</v>
      </c>
      <c r="H1723" s="13" t="s">
        <v>1743</v>
      </c>
      <c r="I1723" s="34" t="str">
        <f>IFERROR(VLOOKUP(G1723,[1]배당!$A:$H,5,0),"-")</f>
        <v>반도체</v>
      </c>
    </row>
    <row r="1724" spans="1:9" x14ac:dyDescent="0.3">
      <c r="A1724" s="7">
        <v>112040</v>
      </c>
      <c r="B1724" s="5" t="s">
        <v>1733</v>
      </c>
      <c r="C1724" s="6">
        <v>10831.926321000001</v>
      </c>
      <c r="G1724" s="14">
        <v>257370</v>
      </c>
      <c r="H1724" s="15" t="s">
        <v>821</v>
      </c>
      <c r="I1724" s="34" t="str">
        <f>IFERROR(VLOOKUP(G1724,[1]배당!$A:$H,5,0),"-")</f>
        <v>배터리</v>
      </c>
    </row>
    <row r="1725" spans="1:9" x14ac:dyDescent="0.3">
      <c r="A1725" s="7">
        <v>101730</v>
      </c>
      <c r="B1725" s="5" t="s">
        <v>1734</v>
      </c>
      <c r="C1725" s="6">
        <v>3193.0185028000001</v>
      </c>
      <c r="G1725" s="14">
        <v>368770</v>
      </c>
      <c r="H1725" s="15" t="s">
        <v>2329</v>
      </c>
      <c r="I1725" s="34" t="str">
        <f>IFERROR(VLOOKUP(G1725,[1]배당!$A:$H,5,0),"-")</f>
        <v>통신</v>
      </c>
    </row>
    <row r="1726" spans="1:9" x14ac:dyDescent="0.3">
      <c r="A1726" s="7">
        <v>123420</v>
      </c>
      <c r="B1726" s="5" t="s">
        <v>1735</v>
      </c>
      <c r="C1726" s="6">
        <v>1427.9953290000001</v>
      </c>
      <c r="G1726" s="12">
        <v>357880</v>
      </c>
      <c r="H1726" s="13" t="s">
        <v>972</v>
      </c>
      <c r="I1726" s="34" t="str">
        <f>IFERROR(VLOOKUP(G1726,[1]배당!$A:$H,5,0),"-")</f>
        <v>인터넷</v>
      </c>
    </row>
    <row r="1727" spans="1:9" x14ac:dyDescent="0.3">
      <c r="A1727" s="7">
        <v>65370</v>
      </c>
      <c r="B1727" s="5" t="s">
        <v>1736</v>
      </c>
      <c r="C1727" s="6">
        <v>683.890896</v>
      </c>
      <c r="G1727" s="12">
        <v>142210</v>
      </c>
      <c r="H1727" s="13" t="s">
        <v>1763</v>
      </c>
      <c r="I1727" s="34" t="str">
        <f>IFERROR(VLOOKUP(G1727,[1]배당!$A:$H,5,0),"-")</f>
        <v>반도체</v>
      </c>
    </row>
    <row r="1728" spans="1:9" x14ac:dyDescent="0.3">
      <c r="A1728" s="7">
        <v>140660</v>
      </c>
      <c r="B1728" s="5" t="s">
        <v>1737</v>
      </c>
      <c r="C1728" s="6">
        <v>42.283284000000002</v>
      </c>
      <c r="G1728" s="14">
        <v>45660</v>
      </c>
      <c r="H1728" s="15" t="s">
        <v>1507</v>
      </c>
      <c r="I1728" s="34" t="str">
        <f>IFERROR(VLOOKUP(G1728,[1]배당!$A:$H,5,0),"-")</f>
        <v>전자제품</v>
      </c>
    </row>
    <row r="1729" spans="1:9" x14ac:dyDescent="0.3">
      <c r="A1729" s="7">
        <v>38620</v>
      </c>
      <c r="B1729" s="5" t="s">
        <v>1738</v>
      </c>
      <c r="C1729" s="6">
        <v>519.06242699999996</v>
      </c>
      <c r="G1729" s="12">
        <v>338220</v>
      </c>
      <c r="H1729" s="13" t="s">
        <v>933</v>
      </c>
      <c r="I1729" s="34" t="str">
        <f>IFERROR(VLOOKUP(G1729,[1]배당!$A:$H,5,0),"-")</f>
        <v>헬스케어</v>
      </c>
    </row>
    <row r="1730" spans="1:9" x14ac:dyDescent="0.3">
      <c r="A1730" s="7">
        <v>299900</v>
      </c>
      <c r="B1730" s="5" t="s">
        <v>1739</v>
      </c>
      <c r="C1730" s="6">
        <v>7654.437559</v>
      </c>
      <c r="G1730" s="14">
        <v>6880</v>
      </c>
      <c r="H1730" s="15" t="s">
        <v>1243</v>
      </c>
      <c r="I1730" s="34" t="str">
        <f>IFERROR(VLOOKUP(G1730,[1]배당!$A:$H,5,0),"-")</f>
        <v>음식료</v>
      </c>
    </row>
    <row r="1731" spans="1:9" x14ac:dyDescent="0.3">
      <c r="A1731" s="7">
        <v>36090</v>
      </c>
      <c r="B1731" s="5" t="s">
        <v>1740</v>
      </c>
      <c r="C1731" s="6">
        <v>684.79174330000001</v>
      </c>
      <c r="G1731" s="14">
        <v>10600</v>
      </c>
      <c r="H1731" s="15" t="s">
        <v>1722</v>
      </c>
      <c r="I1731" s="34" t="str">
        <f>IFERROR(VLOOKUP(G1731,[1]배당!$A:$H,5,0),"-")</f>
        <v>음식료</v>
      </c>
    </row>
    <row r="1732" spans="1:9" x14ac:dyDescent="0.3">
      <c r="A1732" s="7">
        <v>136540</v>
      </c>
      <c r="B1732" s="5" t="s">
        <v>1741</v>
      </c>
      <c r="C1732" s="6">
        <v>1712.224007</v>
      </c>
      <c r="G1732" s="14">
        <v>49800</v>
      </c>
      <c r="H1732" s="15" t="s">
        <v>1699</v>
      </c>
      <c r="I1732" s="34" t="str">
        <f>IFERROR(VLOOKUP(G1732,[1]배당!$A:$H,5,0),"-")</f>
        <v>기계</v>
      </c>
    </row>
    <row r="1733" spans="1:9" x14ac:dyDescent="0.3">
      <c r="A1733" s="7">
        <v>320000</v>
      </c>
      <c r="B1733" s="5" t="s">
        <v>1742</v>
      </c>
      <c r="C1733" s="6">
        <v>412.53100039999998</v>
      </c>
      <c r="G1733" s="14">
        <v>336060</v>
      </c>
      <c r="H1733" s="15" t="s">
        <v>1720</v>
      </c>
      <c r="I1733" s="34" t="str">
        <f>IFERROR(VLOOKUP(G1733,[1]배당!$A:$H,5,0),"-")</f>
        <v>인터넷</v>
      </c>
    </row>
    <row r="1734" spans="1:9" x14ac:dyDescent="0.3">
      <c r="A1734" s="7">
        <v>97800</v>
      </c>
      <c r="B1734" s="5" t="s">
        <v>1743</v>
      </c>
      <c r="C1734" s="6">
        <v>729.910076</v>
      </c>
      <c r="G1734" s="12">
        <v>123010</v>
      </c>
      <c r="H1734" s="13" t="s">
        <v>1364</v>
      </c>
      <c r="I1734" s="34" t="str">
        <f>IFERROR(VLOOKUP(G1734,[1]배당!$A:$H,5,0),"-")</f>
        <v>반도체</v>
      </c>
    </row>
    <row r="1735" spans="1:9" x14ac:dyDescent="0.3">
      <c r="A1735" s="7">
        <v>192390</v>
      </c>
      <c r="B1735" s="5" t="s">
        <v>1744</v>
      </c>
      <c r="C1735" s="6">
        <v>330.89662079999999</v>
      </c>
      <c r="G1735" s="12">
        <v>264850</v>
      </c>
      <c r="H1735" s="13" t="s">
        <v>1831</v>
      </c>
      <c r="I1735" s="34" t="str">
        <f>IFERROR(VLOOKUP(G1735,[1]배당!$A:$H,5,0),"-")</f>
        <v>전자제품</v>
      </c>
    </row>
    <row r="1736" spans="1:9" x14ac:dyDescent="0.3">
      <c r="A1736" s="7">
        <v>313760</v>
      </c>
      <c r="B1736" s="5" t="s">
        <v>1745</v>
      </c>
      <c r="C1736" s="6">
        <v>385.05505590000001</v>
      </c>
      <c r="G1736" s="14">
        <v>89790</v>
      </c>
      <c r="H1736" s="15" t="s">
        <v>1984</v>
      </c>
      <c r="I1736" s="34" t="str">
        <f>IFERROR(VLOOKUP(G1736,[1]배당!$A:$H,5,0),"-")</f>
        <v>반도체</v>
      </c>
    </row>
    <row r="1737" spans="1:9" x14ac:dyDescent="0.3">
      <c r="A1737" s="7">
        <v>8600</v>
      </c>
      <c r="B1737" s="5" t="s">
        <v>1746</v>
      </c>
      <c r="C1737" s="6">
        <v>439.05133467000002</v>
      </c>
      <c r="G1737" s="12">
        <v>290720</v>
      </c>
      <c r="H1737" s="13" t="s">
        <v>2374</v>
      </c>
      <c r="I1737" s="34" t="str">
        <f>IFERROR(VLOOKUP(G1737,[1]배당!$A:$H,5,0),"-")</f>
        <v>음식료</v>
      </c>
    </row>
    <row r="1738" spans="1:9" x14ac:dyDescent="0.3">
      <c r="A1738" s="7">
        <v>335870</v>
      </c>
      <c r="B1738" s="5" t="s">
        <v>1747</v>
      </c>
      <c r="C1738" s="6">
        <v>521.76090599999998</v>
      </c>
      <c r="G1738" s="14">
        <v>57540</v>
      </c>
      <c r="H1738" s="15" t="s">
        <v>1654</v>
      </c>
      <c r="I1738" s="34" t="str">
        <f>IFERROR(VLOOKUP(G1738,[1]배당!$A:$H,5,0),"-")</f>
        <v>에너지</v>
      </c>
    </row>
    <row r="1739" spans="1:9" x14ac:dyDescent="0.3">
      <c r="A1739" s="7">
        <v>900340</v>
      </c>
      <c r="B1739" s="5" t="s">
        <v>1748</v>
      </c>
      <c r="C1739" s="6">
        <v>479.25454572000001</v>
      </c>
      <c r="G1739" s="12">
        <v>13520</v>
      </c>
      <c r="H1739" s="13" t="s">
        <v>2661</v>
      </c>
      <c r="I1739" s="34" t="str">
        <f>IFERROR(VLOOKUP(G1739,[1]배당!$A:$H,5,0),"-")</f>
        <v>자동차</v>
      </c>
    </row>
    <row r="1740" spans="1:9" x14ac:dyDescent="0.3">
      <c r="A1740" s="7">
        <v>33270</v>
      </c>
      <c r="B1740" s="5" t="s">
        <v>1749</v>
      </c>
      <c r="C1740" s="6">
        <v>3687.5745940000002</v>
      </c>
      <c r="G1740" s="12">
        <v>12170</v>
      </c>
      <c r="H1740" s="13" t="s">
        <v>1336</v>
      </c>
      <c r="I1740" s="34" t="str">
        <f>IFERROR(VLOOKUP(G1740,[1]배당!$A:$H,5,0),"-")</f>
        <v>방송미디어</v>
      </c>
    </row>
    <row r="1741" spans="1:9" x14ac:dyDescent="0.3">
      <c r="A1741" s="7">
        <v>64510</v>
      </c>
      <c r="B1741" s="5" t="s">
        <v>1750</v>
      </c>
      <c r="C1741" s="6">
        <v>278.21777500000002</v>
      </c>
      <c r="G1741" s="14">
        <v>389030</v>
      </c>
      <c r="H1741" s="15" t="s">
        <v>2025</v>
      </c>
      <c r="I1741" s="34" t="str">
        <f>IFERROR(VLOOKUP(G1741,[1]배당!$A:$H,5,0),"-")</f>
        <v>헬스케어</v>
      </c>
    </row>
    <row r="1742" spans="1:9" x14ac:dyDescent="0.3">
      <c r="A1742" s="7">
        <v>14830</v>
      </c>
      <c r="B1742" s="5" t="s">
        <v>1751</v>
      </c>
      <c r="C1742" s="6">
        <v>5380.2420000000002</v>
      </c>
      <c r="G1742" s="14">
        <v>4270</v>
      </c>
      <c r="H1742" s="15" t="s">
        <v>405</v>
      </c>
      <c r="I1742" s="34" t="str">
        <f>IFERROR(VLOOKUP(G1742,[1]배당!$A:$H,5,0),"-")</f>
        <v>자동차</v>
      </c>
    </row>
    <row r="1743" spans="1:9" x14ac:dyDescent="0.3">
      <c r="A1743" s="7">
        <v>446070</v>
      </c>
      <c r="B1743" s="5" t="s">
        <v>1752</v>
      </c>
      <c r="C1743" s="6">
        <v>849.95832150000001</v>
      </c>
      <c r="G1743" s="14">
        <v>53350</v>
      </c>
      <c r="H1743" s="16" t="s">
        <v>1829</v>
      </c>
      <c r="I1743" s="34" t="str">
        <f>IFERROR(VLOOKUP(G1743,[1]배당!$A:$H,5,0),"-")</f>
        <v>보안</v>
      </c>
    </row>
    <row r="1744" spans="1:9" x14ac:dyDescent="0.3">
      <c r="A1744" s="7">
        <v>36200</v>
      </c>
      <c r="B1744" s="5" t="s">
        <v>1753</v>
      </c>
      <c r="C1744" s="6">
        <v>1741.7278664</v>
      </c>
      <c r="G1744" s="12">
        <v>208140</v>
      </c>
      <c r="H1744" s="13" t="s">
        <v>1950</v>
      </c>
      <c r="I1744" s="34" t="str">
        <f>IFERROR(VLOOKUP(G1744,[1]배당!$A:$H,5,0),"-")</f>
        <v>음식료</v>
      </c>
    </row>
    <row r="1745" spans="1:9" x14ac:dyDescent="0.3">
      <c r="A1745" s="7">
        <v>18000</v>
      </c>
      <c r="B1745" s="5" t="s">
        <v>1754</v>
      </c>
      <c r="C1745" s="6">
        <v>1962.0807691499999</v>
      </c>
      <c r="G1745" s="14">
        <v>22220</v>
      </c>
      <c r="H1745" s="15" t="s">
        <v>272</v>
      </c>
      <c r="I1745" s="34" t="str">
        <f>IFERROR(VLOOKUP(G1745,[1]배당!$A:$H,5,0),"-")</f>
        <v>건설</v>
      </c>
    </row>
    <row r="1746" spans="1:9" x14ac:dyDescent="0.3">
      <c r="A1746" s="7">
        <v>910</v>
      </c>
      <c r="B1746" s="5" t="s">
        <v>1755</v>
      </c>
      <c r="C1746" s="6">
        <v>716.57331209999995</v>
      </c>
      <c r="G1746" s="12">
        <v>357250</v>
      </c>
      <c r="H1746" s="13" t="s">
        <v>856</v>
      </c>
      <c r="I1746" s="34" t="str">
        <f>IFERROR(VLOOKUP(G1746,[1]배당!$A:$H,5,0),"-")</f>
        <v>금융</v>
      </c>
    </row>
    <row r="1747" spans="1:9" x14ac:dyDescent="0.3">
      <c r="A1747" s="7">
        <v>47400</v>
      </c>
      <c r="B1747" s="5" t="s">
        <v>1756</v>
      </c>
      <c r="C1747" s="6">
        <v>1001.7</v>
      </c>
      <c r="G1747" s="14">
        <v>88910</v>
      </c>
      <c r="H1747" s="15" t="s">
        <v>636</v>
      </c>
      <c r="I1747" s="34" t="str">
        <f>IFERROR(VLOOKUP(G1747,[1]배당!$A:$H,5,0),"-")</f>
        <v>음식료</v>
      </c>
    </row>
    <row r="1748" spans="1:9" x14ac:dyDescent="0.3">
      <c r="A1748" s="7">
        <v>203450</v>
      </c>
      <c r="B1748" s="5" t="s">
        <v>1757</v>
      </c>
      <c r="C1748" s="6">
        <v>444.03996174999997</v>
      </c>
      <c r="G1748" s="14">
        <v>85310</v>
      </c>
      <c r="H1748" s="15" t="s">
        <v>1564</v>
      </c>
      <c r="I1748" s="34" t="str">
        <f>IFERROR(VLOOKUP(G1748,[1]배당!$A:$H,5,0),"-")</f>
        <v>에너지</v>
      </c>
    </row>
    <row r="1749" spans="1:9" x14ac:dyDescent="0.3">
      <c r="A1749" s="7">
        <v>11330</v>
      </c>
      <c r="B1749" s="5" t="s">
        <v>1758</v>
      </c>
      <c r="C1749" s="6">
        <v>838.59588150000002</v>
      </c>
      <c r="G1749" s="12">
        <v>238200</v>
      </c>
      <c r="H1749" s="13" t="s">
        <v>975</v>
      </c>
      <c r="I1749" s="34" t="str">
        <f>IFERROR(VLOOKUP(G1749,[1]배당!$A:$H,5,0),"-")</f>
        <v>음식료</v>
      </c>
    </row>
    <row r="1750" spans="1:9" x14ac:dyDescent="0.3">
      <c r="A1750" s="7">
        <v>77500</v>
      </c>
      <c r="B1750" s="5" t="s">
        <v>1759</v>
      </c>
      <c r="C1750" s="6">
        <v>2234.9831574999998</v>
      </c>
      <c r="G1750" s="14">
        <v>2920</v>
      </c>
      <c r="H1750" s="15" t="s">
        <v>1772</v>
      </c>
      <c r="I1750" s="34" t="str">
        <f>IFERROR(VLOOKUP(G1750,[1]배당!$A:$H,5,0),"-")</f>
        <v>자동차</v>
      </c>
    </row>
    <row r="1751" spans="1:9" x14ac:dyDescent="0.3">
      <c r="A1751" s="7">
        <v>11320</v>
      </c>
      <c r="B1751" s="5" t="s">
        <v>1760</v>
      </c>
      <c r="C1751" s="6">
        <v>884.88783100000001</v>
      </c>
      <c r="G1751" s="14">
        <v>222110</v>
      </c>
      <c r="H1751" s="15" t="s">
        <v>2349</v>
      </c>
      <c r="I1751" s="34" t="str">
        <f>IFERROR(VLOOKUP(G1751,[1]배당!$A:$H,5,0),"-")</f>
        <v>헬스케어</v>
      </c>
    </row>
    <row r="1752" spans="1:9" x14ac:dyDescent="0.3">
      <c r="A1752" s="7">
        <v>86390</v>
      </c>
      <c r="B1752" s="5" t="s">
        <v>1761</v>
      </c>
      <c r="C1752" s="6">
        <v>2176.8149779999999</v>
      </c>
      <c r="G1752" s="12">
        <v>10660</v>
      </c>
      <c r="H1752" s="13" t="s">
        <v>2666</v>
      </c>
      <c r="I1752" s="34" t="str">
        <f>IFERROR(VLOOKUP(G1752,[1]배당!$A:$H,5,0),"-")</f>
        <v>기계</v>
      </c>
    </row>
    <row r="1753" spans="1:9" x14ac:dyDescent="0.3">
      <c r="A1753" s="7">
        <v>241690</v>
      </c>
      <c r="B1753" s="5" t="s">
        <v>1762</v>
      </c>
      <c r="C1753" s="6">
        <v>862.89899249999996</v>
      </c>
      <c r="G1753" s="14">
        <v>211050</v>
      </c>
      <c r="H1753" s="15" t="s">
        <v>1898</v>
      </c>
      <c r="I1753" s="34" t="str">
        <f>IFERROR(VLOOKUP(G1753,[1]배당!$A:$H,5,0),"-")</f>
        <v>금융</v>
      </c>
    </row>
    <row r="1754" spans="1:9" x14ac:dyDescent="0.3">
      <c r="A1754" s="7">
        <v>142210</v>
      </c>
      <c r="B1754" s="5" t="s">
        <v>1763</v>
      </c>
      <c r="C1754" s="6">
        <v>684.48605680000003</v>
      </c>
      <c r="G1754" s="14">
        <v>16600</v>
      </c>
      <c r="H1754" s="15" t="s">
        <v>2214</v>
      </c>
      <c r="I1754" s="34" t="str">
        <f>IFERROR(VLOOKUP(G1754,[1]배당!$A:$H,5,0),"-")</f>
        <v>금융</v>
      </c>
    </row>
    <row r="1755" spans="1:9" x14ac:dyDescent="0.3">
      <c r="A1755" s="7">
        <v>121060</v>
      </c>
      <c r="B1755" s="5" t="s">
        <v>1764</v>
      </c>
      <c r="C1755" s="6">
        <v>84.341547000000006</v>
      </c>
      <c r="G1755" s="12">
        <v>206400</v>
      </c>
      <c r="H1755" s="13" t="s">
        <v>909</v>
      </c>
      <c r="I1755" s="34" t="str">
        <f>IFERROR(VLOOKUP(G1755,[1]배당!$A:$H,5,0),"-")</f>
        <v>건설</v>
      </c>
    </row>
    <row r="1756" spans="1:9" x14ac:dyDescent="0.3">
      <c r="A1756" s="7">
        <v>48430</v>
      </c>
      <c r="B1756" s="5" t="s">
        <v>1765</v>
      </c>
      <c r="C1756" s="6">
        <v>828.28800000000001</v>
      </c>
      <c r="G1756" s="12">
        <v>44960</v>
      </c>
      <c r="H1756" s="13" t="s">
        <v>1816</v>
      </c>
      <c r="I1756" s="34" t="str">
        <f>IFERROR(VLOOKUP(G1756,[1]배당!$A:$H,5,0),"-")</f>
        <v>헬스케어</v>
      </c>
    </row>
    <row r="1757" spans="1:9" x14ac:dyDescent="0.3">
      <c r="A1757" s="7">
        <v>206650</v>
      </c>
      <c r="B1757" s="5" t="s">
        <v>1766</v>
      </c>
      <c r="C1757" s="6">
        <v>3196.2095739000001</v>
      </c>
      <c r="G1757" s="12">
        <v>10240</v>
      </c>
      <c r="H1757" s="13" t="s">
        <v>2699</v>
      </c>
      <c r="I1757" s="34" t="str">
        <f>IFERROR(VLOOKUP(G1757,[1]배당!$A:$H,5,0),"-")</f>
        <v>기계</v>
      </c>
    </row>
    <row r="1758" spans="1:9" x14ac:dyDescent="0.3">
      <c r="A1758" s="7">
        <v>89850</v>
      </c>
      <c r="B1758" s="5" t="s">
        <v>1767</v>
      </c>
      <c r="C1758" s="6">
        <v>807.63160949999997</v>
      </c>
      <c r="G1758" s="12">
        <v>37350</v>
      </c>
      <c r="H1758" s="13" t="s">
        <v>1115</v>
      </c>
      <c r="I1758" s="34" t="str">
        <f>IFERROR(VLOOKUP(G1758,[1]배당!$A:$H,5,0),"-")</f>
        <v>반도체</v>
      </c>
    </row>
    <row r="1759" spans="1:9" x14ac:dyDescent="0.3">
      <c r="A1759" s="7">
        <v>84440</v>
      </c>
      <c r="B1759" s="5" t="s">
        <v>1768</v>
      </c>
      <c r="C1759" s="6">
        <v>239.51052000000001</v>
      </c>
      <c r="G1759" s="14">
        <v>101330</v>
      </c>
      <c r="H1759" s="15" t="s">
        <v>831</v>
      </c>
      <c r="I1759" s="34" t="str">
        <f>IFERROR(VLOOKUP(G1759,[1]배당!$A:$H,5,0),"-")</f>
        <v>스마트폰</v>
      </c>
    </row>
    <row r="1760" spans="1:9" x14ac:dyDescent="0.3">
      <c r="A1760" s="7">
        <v>32620</v>
      </c>
      <c r="B1760" s="5" t="s">
        <v>1769</v>
      </c>
      <c r="C1760" s="6">
        <v>2521.1218137000001</v>
      </c>
      <c r="G1760" s="14">
        <v>68330</v>
      </c>
      <c r="H1760" s="15" t="s">
        <v>1921</v>
      </c>
      <c r="I1760" s="34" t="str">
        <f>IFERROR(VLOOKUP(G1760,[1]배당!$A:$H,5,0),"-")</f>
        <v>헬스케어</v>
      </c>
    </row>
    <row r="1761" spans="1:9" x14ac:dyDescent="0.3">
      <c r="A1761" s="7">
        <v>264450</v>
      </c>
      <c r="B1761" s="5" t="s">
        <v>1770</v>
      </c>
      <c r="C1761" s="6">
        <v>1460.013105</v>
      </c>
      <c r="G1761" s="12">
        <v>69730</v>
      </c>
      <c r="H1761" s="13" t="s">
        <v>58</v>
      </c>
      <c r="I1761" s="34" t="str">
        <f>IFERROR(VLOOKUP(G1761,[1]배당!$A:$H,5,0),"-")</f>
        <v>기초소재</v>
      </c>
    </row>
    <row r="1762" spans="1:9" x14ac:dyDescent="0.3">
      <c r="A1762" s="7">
        <v>78070</v>
      </c>
      <c r="B1762" s="5" t="s">
        <v>1771</v>
      </c>
      <c r="C1762" s="6">
        <v>3019.5054220000002</v>
      </c>
      <c r="G1762" s="14">
        <v>83550</v>
      </c>
      <c r="H1762" s="15" t="s">
        <v>2119</v>
      </c>
      <c r="I1762" s="34" t="str">
        <f>IFERROR(VLOOKUP(G1762,[1]배당!$A:$H,5,0),"-")</f>
        <v>반도체</v>
      </c>
    </row>
    <row r="1763" spans="1:9" x14ac:dyDescent="0.3">
      <c r="A1763" s="7">
        <v>2920</v>
      </c>
      <c r="B1763" s="5" t="s">
        <v>1772</v>
      </c>
      <c r="C1763" s="6">
        <v>690.20349999999996</v>
      </c>
      <c r="G1763" s="12">
        <v>335810</v>
      </c>
      <c r="H1763" s="13" t="s">
        <v>2395</v>
      </c>
      <c r="I1763" s="34" t="str">
        <f>IFERROR(VLOOKUP(G1763,[1]배당!$A:$H,5,0),"-")</f>
        <v>헬스케어</v>
      </c>
    </row>
    <row r="1764" spans="1:9" x14ac:dyDescent="0.3">
      <c r="A1764" s="7">
        <v>24800</v>
      </c>
      <c r="B1764" s="5" t="s">
        <v>1773</v>
      </c>
      <c r="C1764" s="6">
        <v>713.15249040000003</v>
      </c>
      <c r="G1764" s="14">
        <v>9320</v>
      </c>
      <c r="H1764" s="15" t="s">
        <v>533</v>
      </c>
      <c r="I1764" s="34" t="str">
        <f>IFERROR(VLOOKUP(G1764,[1]배당!$A:$H,5,0),"-")</f>
        <v>자동차</v>
      </c>
    </row>
    <row r="1765" spans="1:9" x14ac:dyDescent="0.3">
      <c r="A1765" s="7">
        <v>700</v>
      </c>
      <c r="B1765" s="5" t="s">
        <v>1774</v>
      </c>
      <c r="C1765" s="6">
        <v>1591.1547132000001</v>
      </c>
      <c r="G1765" s="12">
        <v>88130</v>
      </c>
      <c r="H1765" s="13" t="s">
        <v>622</v>
      </c>
      <c r="I1765" s="34" t="str">
        <f>IFERROR(VLOOKUP(G1765,[1]배당!$A:$H,5,0),"-")</f>
        <v>디스플레이</v>
      </c>
    </row>
    <row r="1766" spans="1:9" x14ac:dyDescent="0.3">
      <c r="A1766" s="7">
        <v>54930</v>
      </c>
      <c r="B1766" s="5" t="s">
        <v>1775</v>
      </c>
      <c r="C1766" s="6">
        <v>946.5</v>
      </c>
      <c r="G1766" s="14">
        <v>101240</v>
      </c>
      <c r="H1766" s="15" t="s">
        <v>1310</v>
      </c>
      <c r="I1766" s="34" t="str">
        <f>IFERROR(VLOOKUP(G1766,[1]배당!$A:$H,5,0),"-")</f>
        <v>기초소재</v>
      </c>
    </row>
    <row r="1767" spans="1:9" x14ac:dyDescent="0.3">
      <c r="A1767" s="7">
        <v>69330</v>
      </c>
      <c r="B1767" s="5" t="s">
        <v>1776</v>
      </c>
      <c r="C1767" s="6">
        <v>240.53899244999999</v>
      </c>
      <c r="G1767" s="12">
        <v>238490</v>
      </c>
      <c r="H1767" s="13" t="s">
        <v>2706</v>
      </c>
      <c r="I1767" s="34" t="str">
        <f>IFERROR(VLOOKUP(G1767,[1]배당!$A:$H,5,0),"-")</f>
        <v>디스플레이</v>
      </c>
    </row>
    <row r="1768" spans="1:9" x14ac:dyDescent="0.3">
      <c r="A1768" s="7">
        <v>49520</v>
      </c>
      <c r="B1768" s="5" t="s">
        <v>1777</v>
      </c>
      <c r="C1768" s="6">
        <v>727.61686239999995</v>
      </c>
      <c r="G1768" s="14">
        <v>53620</v>
      </c>
      <c r="H1768" s="15" t="s">
        <v>2254</v>
      </c>
      <c r="I1768" s="34" t="str">
        <f>IFERROR(VLOOKUP(G1768,[1]배당!$A:$H,5,0),"-")</f>
        <v>내수</v>
      </c>
    </row>
    <row r="1769" spans="1:9" x14ac:dyDescent="0.3">
      <c r="A1769" s="7">
        <v>435380</v>
      </c>
      <c r="B1769" s="5" t="s">
        <v>1778</v>
      </c>
      <c r="C1769" s="6">
        <v>114.6</v>
      </c>
      <c r="G1769" s="12">
        <v>4780</v>
      </c>
      <c r="H1769" s="13" t="s">
        <v>498</v>
      </c>
      <c r="I1769" s="34" t="str">
        <f>IFERROR(VLOOKUP(G1769,[1]배당!$A:$H,5,0),"-")</f>
        <v>내수</v>
      </c>
    </row>
    <row r="1770" spans="1:9" x14ac:dyDescent="0.3">
      <c r="A1770" s="7">
        <v>367480</v>
      </c>
      <c r="B1770" s="5" t="s">
        <v>1780</v>
      </c>
      <c r="C1770" s="6">
        <v>134.34299999999999</v>
      </c>
      <c r="G1770" s="12">
        <v>14440</v>
      </c>
      <c r="H1770" s="13" t="s">
        <v>1603</v>
      </c>
      <c r="I1770" s="34" t="str">
        <f>IFERROR(VLOOKUP(G1770,[1]배당!$A:$H,5,0),"-")</f>
        <v>기초소재</v>
      </c>
    </row>
    <row r="1771" spans="1:9" x14ac:dyDescent="0.3">
      <c r="A1771" s="7">
        <v>430700</v>
      </c>
      <c r="B1771" s="5" t="s">
        <v>1781</v>
      </c>
      <c r="C1771" s="6">
        <v>105.324</v>
      </c>
      <c r="G1771" s="14">
        <v>56360</v>
      </c>
      <c r="H1771" s="15" t="s">
        <v>2190</v>
      </c>
      <c r="I1771" s="34" t="str">
        <f>IFERROR(VLOOKUP(G1771,[1]배당!$A:$H,5,0),"-")</f>
        <v>통신</v>
      </c>
    </row>
    <row r="1772" spans="1:9" x14ac:dyDescent="0.3">
      <c r="A1772" s="7">
        <v>3470</v>
      </c>
      <c r="B1772" s="5" t="s">
        <v>1782</v>
      </c>
      <c r="C1772" s="6">
        <v>4640.6203919999998</v>
      </c>
      <c r="G1772" s="12">
        <v>378850</v>
      </c>
      <c r="H1772" s="13" t="s">
        <v>2658</v>
      </c>
      <c r="I1772" s="34" t="str">
        <f>IFERROR(VLOOKUP(G1772,[1]배당!$A:$H,5,0),"-")</f>
        <v>자동차</v>
      </c>
    </row>
    <row r="1773" spans="1:9" x14ac:dyDescent="0.3">
      <c r="A1773" s="7">
        <v>3475</v>
      </c>
      <c r="B1773" s="5" t="s">
        <v>1783</v>
      </c>
      <c r="C1773" s="6">
        <v>301.50015020000001</v>
      </c>
      <c r="G1773" s="14">
        <v>242040</v>
      </c>
      <c r="H1773" s="15" t="s">
        <v>394</v>
      </c>
      <c r="I1773" s="34" t="str">
        <f>IFERROR(VLOOKUP(G1773,[1]배당!$A:$H,5,0),"-")</f>
        <v>인터넷</v>
      </c>
    </row>
    <row r="1774" spans="1:9" x14ac:dyDescent="0.3">
      <c r="A1774" s="7">
        <v>263770</v>
      </c>
      <c r="B1774" s="5" t="s">
        <v>1784</v>
      </c>
      <c r="C1774" s="6">
        <v>708.63514280000004</v>
      </c>
      <c r="G1774" s="14">
        <v>60230</v>
      </c>
      <c r="H1774" s="15" t="s">
        <v>1174</v>
      </c>
      <c r="I1774" s="34" t="str">
        <f>IFERROR(VLOOKUP(G1774,[1]배당!$A:$H,5,0),"-")</f>
        <v>스마트폰</v>
      </c>
    </row>
    <row r="1775" spans="1:9" x14ac:dyDescent="0.3">
      <c r="A1775" s="7">
        <v>337840</v>
      </c>
      <c r="B1775" s="5" t="s">
        <v>1785</v>
      </c>
      <c r="C1775" s="6">
        <v>557.14975249999998</v>
      </c>
      <c r="G1775" s="12">
        <v>115310</v>
      </c>
      <c r="H1775" s="13" t="s">
        <v>1912</v>
      </c>
      <c r="I1775" s="34" t="str">
        <f>IFERROR(VLOOKUP(G1775,[1]배당!$A:$H,5,0),"-")</f>
        <v>보안</v>
      </c>
    </row>
    <row r="1776" spans="1:9" x14ac:dyDescent="0.3">
      <c r="A1776" s="7">
        <v>72130</v>
      </c>
      <c r="B1776" s="5" t="s">
        <v>1786</v>
      </c>
      <c r="C1776" s="6">
        <v>380.68884789999998</v>
      </c>
      <c r="G1776" s="14">
        <v>219420</v>
      </c>
      <c r="H1776" s="15" t="s">
        <v>779</v>
      </c>
      <c r="I1776" s="34" t="str">
        <f>IFERROR(VLOOKUP(G1776,[1]배당!$A:$H,5,0),"-")</f>
        <v>인터넷</v>
      </c>
    </row>
    <row r="1777" spans="1:9" x14ac:dyDescent="0.3">
      <c r="A1777" s="7">
        <v>220</v>
      </c>
      <c r="B1777" s="5" t="s">
        <v>1787</v>
      </c>
      <c r="C1777" s="6">
        <v>1032.2178249000001</v>
      </c>
      <c r="G1777" s="12">
        <v>69460</v>
      </c>
      <c r="H1777" s="13" t="s">
        <v>574</v>
      </c>
      <c r="I1777" s="34" t="str">
        <f>IFERROR(VLOOKUP(G1777,[1]배당!$A:$H,5,0),"-")</f>
        <v>기초소재</v>
      </c>
    </row>
    <row r="1778" spans="1:9" x14ac:dyDescent="0.3">
      <c r="A1778" s="7">
        <v>225</v>
      </c>
      <c r="B1778" s="5" t="s">
        <v>1788</v>
      </c>
      <c r="C1778" s="6">
        <v>167.979513</v>
      </c>
      <c r="G1778" s="12">
        <v>65440</v>
      </c>
      <c r="H1778" s="13" t="s">
        <v>1834</v>
      </c>
      <c r="I1778" s="34" t="str">
        <f>IFERROR(VLOOKUP(G1778,[1]배당!$A:$H,5,0),"-")</f>
        <v>인터넷</v>
      </c>
    </row>
    <row r="1779" spans="1:9" x14ac:dyDescent="0.3">
      <c r="A1779" s="7">
        <v>227</v>
      </c>
      <c r="B1779" s="5" t="s">
        <v>1789</v>
      </c>
      <c r="C1779" s="6">
        <v>48.671219999999998</v>
      </c>
      <c r="G1779" s="12">
        <v>850</v>
      </c>
      <c r="H1779" s="13" t="s">
        <v>2667</v>
      </c>
      <c r="I1779" s="34" t="str">
        <f>IFERROR(VLOOKUP(G1779,[1]배당!$A:$H,5,0),"-")</f>
        <v>기계</v>
      </c>
    </row>
    <row r="1780" spans="1:9" x14ac:dyDescent="0.3">
      <c r="A1780" s="7">
        <v>388720</v>
      </c>
      <c r="B1780" s="5" t="s">
        <v>1790</v>
      </c>
      <c r="C1780" s="6">
        <v>1836.301044</v>
      </c>
      <c r="G1780" s="12">
        <v>96690</v>
      </c>
      <c r="H1780" s="13" t="s">
        <v>1484</v>
      </c>
      <c r="I1780" s="34" t="str">
        <f>IFERROR(VLOOKUP(G1780,[1]배당!$A:$H,5,0),"-")</f>
        <v>전자제품</v>
      </c>
    </row>
    <row r="1781" spans="1:9" x14ac:dyDescent="0.3">
      <c r="A1781" s="7">
        <v>340930</v>
      </c>
      <c r="B1781" s="5" t="s">
        <v>1791</v>
      </c>
      <c r="C1781" s="6">
        <v>1691.9469240000001</v>
      </c>
      <c r="G1781" s="12">
        <v>13810</v>
      </c>
      <c r="H1781" s="13" t="s">
        <v>1217</v>
      </c>
      <c r="I1781" s="34" t="str">
        <f>IFERROR(VLOOKUP(G1781,[1]배당!$A:$H,5,0),"-")</f>
        <v>에너지</v>
      </c>
    </row>
    <row r="1782" spans="1:9" x14ac:dyDescent="0.3">
      <c r="A1782" s="7">
        <v>23410</v>
      </c>
      <c r="B1782" s="5" t="s">
        <v>1792</v>
      </c>
      <c r="C1782" s="6">
        <v>2752.2667228</v>
      </c>
      <c r="G1782" s="14">
        <v>109960</v>
      </c>
      <c r="H1782" s="15" t="s">
        <v>1516</v>
      </c>
      <c r="I1782" s="34" t="str">
        <f>IFERROR(VLOOKUP(G1782,[1]배당!$A:$H,5,0),"-")</f>
        <v>게임</v>
      </c>
    </row>
    <row r="1783" spans="1:9" x14ac:dyDescent="0.3">
      <c r="A1783" s="7">
        <v>56080</v>
      </c>
      <c r="B1783" s="5" t="s">
        <v>1793</v>
      </c>
      <c r="C1783" s="6">
        <v>1481.730004</v>
      </c>
      <c r="G1783" s="12">
        <v>38460</v>
      </c>
      <c r="H1783" s="13" t="s">
        <v>888</v>
      </c>
      <c r="I1783" s="34" t="str">
        <f>IFERROR(VLOOKUP(G1783,[1]배당!$A:$H,5,0),"-")</f>
        <v>인터넷</v>
      </c>
    </row>
    <row r="1784" spans="1:9" x14ac:dyDescent="0.3">
      <c r="A1784" s="7">
        <v>373340</v>
      </c>
      <c r="B1784" s="5" t="s">
        <v>1794</v>
      </c>
      <c r="C1784" s="6">
        <v>64.477000000000004</v>
      </c>
      <c r="G1784" s="14">
        <v>32790</v>
      </c>
      <c r="H1784" s="15" t="s">
        <v>2713</v>
      </c>
      <c r="I1784" s="34" t="str">
        <f>IFERROR(VLOOKUP(G1784,[1]배당!$A:$H,5,0),"-")</f>
        <v>전자제품</v>
      </c>
    </row>
    <row r="1785" spans="1:9" x14ac:dyDescent="0.3">
      <c r="A1785" s="7">
        <v>388800</v>
      </c>
      <c r="B1785" s="5" t="s">
        <v>1795</v>
      </c>
      <c r="C1785" s="6">
        <v>101.202</v>
      </c>
      <c r="G1785" s="12">
        <v>71090</v>
      </c>
      <c r="H1785" s="13" t="s">
        <v>2456</v>
      </c>
      <c r="I1785" s="34" t="str">
        <f>IFERROR(VLOOKUP(G1785,[1]배당!$A:$H,5,0),"-")</f>
        <v>기초소재</v>
      </c>
    </row>
    <row r="1786" spans="1:9" x14ac:dyDescent="0.3">
      <c r="A1786" s="7">
        <v>413630</v>
      </c>
      <c r="B1786" s="5" t="s">
        <v>1796</v>
      </c>
      <c r="C1786" s="6">
        <v>119.288</v>
      </c>
      <c r="G1786" s="12">
        <v>23810</v>
      </c>
      <c r="H1786" s="13" t="s">
        <v>1910</v>
      </c>
      <c r="I1786" s="34" t="str">
        <f>IFERROR(VLOOKUP(G1786,[1]배당!$A:$H,5,0),"-")</f>
        <v>자동차</v>
      </c>
    </row>
    <row r="1787" spans="1:9" x14ac:dyDescent="0.3">
      <c r="A1787" s="7">
        <v>442130</v>
      </c>
      <c r="B1787" s="5" t="s">
        <v>1797</v>
      </c>
      <c r="C1787" s="6">
        <v>71.275999999999996</v>
      </c>
      <c r="G1787" s="14">
        <v>590</v>
      </c>
      <c r="H1787" s="15" t="s">
        <v>34</v>
      </c>
      <c r="I1787" s="34" t="str">
        <f>IFERROR(VLOOKUP(G1787,[1]배당!$A:$H,5,0),"-")</f>
        <v>지주사</v>
      </c>
    </row>
    <row r="1788" spans="1:9" x14ac:dyDescent="0.3">
      <c r="A1788" s="7">
        <v>84370</v>
      </c>
      <c r="B1788" s="5" t="s">
        <v>1798</v>
      </c>
      <c r="C1788" s="6">
        <v>5167.5674710000003</v>
      </c>
      <c r="G1788" s="14">
        <v>109080</v>
      </c>
      <c r="H1788" s="15" t="s">
        <v>1657</v>
      </c>
      <c r="I1788" s="34" t="str">
        <f>IFERROR(VLOOKUP(G1788,[1]배당!$A:$H,5,0),"-")</f>
        <v>통신</v>
      </c>
    </row>
    <row r="1789" spans="1:9" x14ac:dyDescent="0.3">
      <c r="A1789" s="7">
        <v>1200</v>
      </c>
      <c r="B1789" s="5" t="s">
        <v>1799</v>
      </c>
      <c r="C1789" s="6">
        <v>2252.1442185000001</v>
      </c>
      <c r="G1789" s="14">
        <v>24830</v>
      </c>
      <c r="H1789" s="15" t="s">
        <v>1146</v>
      </c>
      <c r="I1789" s="34" t="str">
        <f>IFERROR(VLOOKUP(G1789,[1]배당!$A:$H,5,0),"-")</f>
        <v>자동차</v>
      </c>
    </row>
    <row r="1790" spans="1:9" x14ac:dyDescent="0.3">
      <c r="A1790" s="7">
        <v>178780</v>
      </c>
      <c r="B1790" s="5" t="s">
        <v>1800</v>
      </c>
      <c r="C1790" s="6">
        <v>602.40302320000001</v>
      </c>
      <c r="G1790" s="14">
        <v>123410</v>
      </c>
      <c r="H1790" s="15" t="s">
        <v>2155</v>
      </c>
      <c r="I1790" s="34" t="str">
        <f>IFERROR(VLOOKUP(G1790,[1]배당!$A:$H,5,0),"-")</f>
        <v>자동차</v>
      </c>
    </row>
    <row r="1791" spans="1:9" x14ac:dyDescent="0.3">
      <c r="A1791" s="7">
        <v>221800</v>
      </c>
      <c r="B1791" s="5" t="s">
        <v>1801</v>
      </c>
      <c r="C1791" s="6">
        <v>665.47188500000004</v>
      </c>
      <c r="G1791" s="12">
        <v>6980</v>
      </c>
      <c r="H1791" s="13" t="s">
        <v>1689</v>
      </c>
      <c r="I1791" s="34" t="str">
        <f>IFERROR(VLOOKUP(G1791,[1]배당!$A:$H,5,0),"-")</f>
        <v>음식료</v>
      </c>
    </row>
    <row r="1792" spans="1:9" x14ac:dyDescent="0.3">
      <c r="A1792" s="7">
        <v>179900</v>
      </c>
      <c r="B1792" s="5" t="s">
        <v>1802</v>
      </c>
      <c r="C1792" s="6">
        <v>4153.1582250000001</v>
      </c>
      <c r="G1792" s="14">
        <v>34300</v>
      </c>
      <c r="H1792" s="16" t="s">
        <v>1240</v>
      </c>
      <c r="I1792" s="34" t="str">
        <f>IFERROR(VLOOKUP(G1792,[1]배당!$A:$H,5,0),"-")</f>
        <v>건설</v>
      </c>
    </row>
    <row r="1793" spans="1:9" x14ac:dyDescent="0.3">
      <c r="A1793" s="7">
        <v>263050</v>
      </c>
      <c r="B1793" s="5" t="s">
        <v>1803</v>
      </c>
      <c r="C1793" s="6">
        <v>2231.5052985000002</v>
      </c>
      <c r="G1793" s="12">
        <v>66130</v>
      </c>
      <c r="H1793" s="13" t="s">
        <v>2467</v>
      </c>
      <c r="I1793" s="34" t="str">
        <f>IFERROR(VLOOKUP(G1793,[1]배당!$A:$H,5,0),"-")</f>
        <v>전자제품</v>
      </c>
    </row>
    <row r="1794" spans="1:9" x14ac:dyDescent="0.3">
      <c r="A1794" s="7">
        <v>100</v>
      </c>
      <c r="B1794" s="5" t="s">
        <v>1804</v>
      </c>
      <c r="C1794" s="6">
        <v>40716.700656000001</v>
      </c>
      <c r="G1794" s="12">
        <v>307180</v>
      </c>
      <c r="H1794" s="13" t="s">
        <v>1360</v>
      </c>
      <c r="I1794" s="34" t="str">
        <f>IFERROR(VLOOKUP(G1794,[1]배당!$A:$H,5,0),"-")</f>
        <v>디스플레이</v>
      </c>
    </row>
    <row r="1795" spans="1:9" x14ac:dyDescent="0.3">
      <c r="A1795" s="7">
        <v>105</v>
      </c>
      <c r="B1795" s="5" t="s">
        <v>1805</v>
      </c>
      <c r="C1795" s="6">
        <v>632.98383999999999</v>
      </c>
      <c r="G1795" s="12">
        <v>97870</v>
      </c>
      <c r="H1795" s="13" t="s">
        <v>2672</v>
      </c>
      <c r="I1795" s="34" t="str">
        <f>IFERROR(VLOOKUP(G1795,[1]배당!$A:$H,5,0),"-")</f>
        <v>농업</v>
      </c>
    </row>
    <row r="1796" spans="1:9" x14ac:dyDescent="0.3">
      <c r="A1796" s="7">
        <v>3460</v>
      </c>
      <c r="B1796" s="5" t="s">
        <v>1806</v>
      </c>
      <c r="C1796" s="6">
        <v>1272.96921675</v>
      </c>
      <c r="G1796" s="14">
        <v>8420</v>
      </c>
      <c r="H1796" s="15" t="s">
        <v>848</v>
      </c>
      <c r="I1796" s="34" t="str">
        <f>IFERROR(VLOOKUP(G1796,[1]배당!$A:$H,5,0),"-")</f>
        <v>기초소재</v>
      </c>
    </row>
    <row r="1797" spans="1:9" x14ac:dyDescent="0.3">
      <c r="A1797" s="7">
        <v>3465</v>
      </c>
      <c r="B1797" s="5" t="s">
        <v>1807</v>
      </c>
      <c r="C1797" s="6">
        <v>423.80330624999999</v>
      </c>
      <c r="G1797" s="12">
        <v>47770</v>
      </c>
      <c r="H1797" s="13" t="s">
        <v>2142</v>
      </c>
      <c r="I1797" s="34" t="str">
        <f>IFERROR(VLOOKUP(G1797,[1]배당!$A:$H,5,0),"-")</f>
        <v>패션</v>
      </c>
    </row>
    <row r="1798" spans="1:9" x14ac:dyDescent="0.3">
      <c r="A1798" s="7">
        <v>191410</v>
      </c>
      <c r="B1798" s="5" t="s">
        <v>1808</v>
      </c>
      <c r="C1798" s="6">
        <v>275.30302260000002</v>
      </c>
      <c r="G1798" s="14">
        <v>89140</v>
      </c>
      <c r="H1798" s="15" t="s">
        <v>431</v>
      </c>
      <c r="I1798" s="34" t="str">
        <f>IFERROR(VLOOKUP(G1798,[1]배당!$A:$H,5,0),"-")</f>
        <v>기계</v>
      </c>
    </row>
    <row r="1799" spans="1:9" x14ac:dyDescent="0.3">
      <c r="A1799" s="7">
        <v>372170</v>
      </c>
      <c r="B1799" s="5" t="s">
        <v>1809</v>
      </c>
      <c r="C1799" s="6">
        <v>3470.8858799999998</v>
      </c>
      <c r="G1799" s="12">
        <v>54040</v>
      </c>
      <c r="H1799" s="13" t="s">
        <v>2506</v>
      </c>
      <c r="I1799" s="34" t="str">
        <f>IFERROR(VLOOKUP(G1799,[1]배당!$A:$H,5,0),"-")</f>
        <v>디스플레이</v>
      </c>
    </row>
    <row r="1800" spans="1:9" x14ac:dyDescent="0.3">
      <c r="A1800" s="7">
        <v>8730</v>
      </c>
      <c r="B1800" s="5" t="s">
        <v>1810</v>
      </c>
      <c r="C1800" s="6">
        <v>9064.4</v>
      </c>
      <c r="G1800" s="12">
        <v>237820</v>
      </c>
      <c r="H1800" s="13" t="s">
        <v>2403</v>
      </c>
      <c r="I1800" s="34" t="str">
        <f>IFERROR(VLOOKUP(G1800,[1]배당!$A:$H,5,0),"-")</f>
        <v>광고</v>
      </c>
    </row>
    <row r="1801" spans="1:9" x14ac:dyDescent="0.3">
      <c r="A1801" s="7">
        <v>72770</v>
      </c>
      <c r="B1801" s="5" t="s">
        <v>1811</v>
      </c>
      <c r="C1801" s="6">
        <v>741.46170480000001</v>
      </c>
      <c r="G1801" s="12">
        <v>351330</v>
      </c>
      <c r="H1801" s="13" t="s">
        <v>1842</v>
      </c>
      <c r="I1801" s="34" t="str">
        <f>IFERROR(VLOOKUP(G1801,[1]배당!$A:$H,5,0),"-")</f>
        <v>인터넷</v>
      </c>
    </row>
    <row r="1802" spans="1:9" x14ac:dyDescent="0.3">
      <c r="A1802" s="7">
        <v>8250</v>
      </c>
      <c r="B1802" s="5" t="s">
        <v>1812</v>
      </c>
      <c r="C1802" s="6">
        <v>787.49445649999996</v>
      </c>
      <c r="G1802" s="14">
        <v>317830</v>
      </c>
      <c r="H1802" s="15" t="s">
        <v>1476</v>
      </c>
      <c r="I1802" s="34" t="str">
        <f>IFERROR(VLOOKUP(G1802,[1]배당!$A:$H,5,0),"-")</f>
        <v>기계</v>
      </c>
    </row>
    <row r="1803" spans="1:9" x14ac:dyDescent="0.3">
      <c r="A1803" s="7">
        <v>39020</v>
      </c>
      <c r="B1803" s="5" t="s">
        <v>1813</v>
      </c>
      <c r="C1803" s="6">
        <v>715.93527529999994</v>
      </c>
      <c r="G1803" s="14">
        <v>3080</v>
      </c>
      <c r="H1803" s="16" t="s">
        <v>1118</v>
      </c>
      <c r="I1803" s="34" t="str">
        <f>IFERROR(VLOOKUP(G1803,[1]배당!$A:$H,5,0),"-")</f>
        <v>농업</v>
      </c>
    </row>
    <row r="1804" spans="1:9" x14ac:dyDescent="0.3">
      <c r="A1804" s="7">
        <v>25820</v>
      </c>
      <c r="B1804" s="5" t="s">
        <v>1814</v>
      </c>
      <c r="C1804" s="6">
        <v>966.47379999999998</v>
      </c>
      <c r="G1804" s="14">
        <v>123700</v>
      </c>
      <c r="H1804" s="15" t="s">
        <v>227</v>
      </c>
      <c r="I1804" s="34" t="str">
        <f>IFERROR(VLOOKUP(G1804,[1]배당!$A:$H,5,0),"-")</f>
        <v>자동차</v>
      </c>
    </row>
    <row r="1805" spans="1:9" x14ac:dyDescent="0.3">
      <c r="A1805" s="7">
        <v>67920</v>
      </c>
      <c r="B1805" s="5" t="s">
        <v>1815</v>
      </c>
      <c r="C1805" s="6">
        <v>638.87451390000001</v>
      </c>
      <c r="G1805" s="12">
        <v>32860</v>
      </c>
      <c r="H1805" s="13" t="s">
        <v>2687</v>
      </c>
      <c r="I1805" s="34" t="str">
        <f>IFERROR(VLOOKUP(G1805,[1]배당!$A:$H,5,0),"-")</f>
        <v>기초소재</v>
      </c>
    </row>
    <row r="1806" spans="1:9" x14ac:dyDescent="0.3">
      <c r="A1806" s="7">
        <v>44960</v>
      </c>
      <c r="B1806" s="5" t="s">
        <v>1816</v>
      </c>
      <c r="C1806" s="6">
        <v>691.51100010000005</v>
      </c>
      <c r="G1806" s="14">
        <v>15260</v>
      </c>
      <c r="H1806" s="15" t="s">
        <v>1495</v>
      </c>
      <c r="I1806" s="34" t="str">
        <f>IFERROR(VLOOKUP(G1806,[1]배당!$A:$H,5,0),"-")</f>
        <v>PCB</v>
      </c>
    </row>
    <row r="1807" spans="1:9" x14ac:dyDescent="0.3">
      <c r="A1807" s="7">
        <v>303530</v>
      </c>
      <c r="B1807" s="5" t="s">
        <v>1817</v>
      </c>
      <c r="C1807" s="6">
        <v>844.01938500000006</v>
      </c>
      <c r="G1807" s="14">
        <v>262840</v>
      </c>
      <c r="H1807" s="15" t="s">
        <v>1369</v>
      </c>
      <c r="I1807" s="34" t="str">
        <f>IFERROR(VLOOKUP(G1807,[1]배당!$A:$H,5,0),"-")</f>
        <v>인터넷</v>
      </c>
    </row>
    <row r="1808" spans="1:9" x14ac:dyDescent="0.3">
      <c r="A1808" s="7">
        <v>296640</v>
      </c>
      <c r="B1808" s="5" t="s">
        <v>1818</v>
      </c>
      <c r="C1808" s="6">
        <v>456.07411200000001</v>
      </c>
      <c r="G1808" s="14">
        <v>41650</v>
      </c>
      <c r="H1808" s="15" t="s">
        <v>1068</v>
      </c>
      <c r="I1808" s="34" t="str">
        <f>IFERROR(VLOOKUP(G1808,[1]배당!$A:$H,5,0),"-")</f>
        <v>자동차</v>
      </c>
    </row>
    <row r="1809" spans="1:9" ht="27" x14ac:dyDescent="0.3">
      <c r="A1809" s="7">
        <v>302430</v>
      </c>
      <c r="B1809" s="5" t="s">
        <v>1819</v>
      </c>
      <c r="C1809" s="6">
        <v>1283.2336439999999</v>
      </c>
      <c r="G1809" s="14">
        <v>246690</v>
      </c>
      <c r="H1809" s="16" t="s">
        <v>275</v>
      </c>
      <c r="I1809" s="34" t="str">
        <f>IFERROR(VLOOKUP(G1809,[1]배당!$A:$H,5,0),"-")</f>
        <v>금융</v>
      </c>
    </row>
    <row r="1810" spans="1:9" x14ac:dyDescent="0.3">
      <c r="A1810" s="7">
        <v>279060</v>
      </c>
      <c r="B1810" s="5" t="s">
        <v>1820</v>
      </c>
      <c r="C1810" s="6">
        <v>377.52133500000002</v>
      </c>
      <c r="G1810" s="14">
        <v>52900</v>
      </c>
      <c r="H1810" s="15" t="s">
        <v>155</v>
      </c>
      <c r="I1810" s="34" t="str">
        <f>IFERROR(VLOOKUP(G1810,[1]배당!$A:$H,5,0),"-")</f>
        <v>반도체</v>
      </c>
    </row>
    <row r="1811" spans="1:9" x14ac:dyDescent="0.3">
      <c r="A1811" s="7">
        <v>214320</v>
      </c>
      <c r="B1811" s="5" t="s">
        <v>1821</v>
      </c>
      <c r="C1811" s="6">
        <v>8050</v>
      </c>
      <c r="G1811" s="12">
        <v>131100</v>
      </c>
      <c r="H1811" s="13" t="s">
        <v>2077</v>
      </c>
      <c r="I1811" s="34" t="str">
        <f>IFERROR(VLOOKUP(G1811,[1]배당!$A:$H,5,0),"-")</f>
        <v>방송미디어</v>
      </c>
    </row>
    <row r="1812" spans="1:9" x14ac:dyDescent="0.3">
      <c r="A1812" s="7">
        <v>56090</v>
      </c>
      <c r="B1812" s="5" t="s">
        <v>1822</v>
      </c>
      <c r="C1812" s="6">
        <v>930.78496759999996</v>
      </c>
      <c r="G1812" s="14">
        <v>27970</v>
      </c>
      <c r="H1812" s="15" t="s">
        <v>1158</v>
      </c>
      <c r="I1812" s="34" t="str">
        <f>IFERROR(VLOOKUP(G1812,[1]배당!$A:$H,5,0),"-")</f>
        <v>종이</v>
      </c>
    </row>
    <row r="1813" spans="1:9" x14ac:dyDescent="0.3">
      <c r="A1813" s="7">
        <v>73490</v>
      </c>
      <c r="B1813" s="5" t="s">
        <v>1823</v>
      </c>
      <c r="C1813" s="6">
        <v>2364.8779439999998</v>
      </c>
      <c r="G1813" s="14">
        <v>90080</v>
      </c>
      <c r="H1813" s="15" t="s">
        <v>2358</v>
      </c>
      <c r="I1813" s="34" t="str">
        <f>IFERROR(VLOOKUP(G1813,[1]배당!$A:$H,5,0),"-")</f>
        <v>자동차</v>
      </c>
    </row>
    <row r="1814" spans="1:9" x14ac:dyDescent="0.3">
      <c r="A1814" s="7">
        <v>215790</v>
      </c>
      <c r="B1814" s="5" t="s">
        <v>1824</v>
      </c>
      <c r="C1814" s="6">
        <v>493.46857525000001</v>
      </c>
      <c r="G1814" s="12">
        <v>347770</v>
      </c>
      <c r="H1814" s="13" t="s">
        <v>2429</v>
      </c>
      <c r="I1814" s="34" t="str">
        <f>IFERROR(VLOOKUP(G1814,[1]배당!$A:$H,5,0),"-")</f>
        <v>디스플레이</v>
      </c>
    </row>
    <row r="1815" spans="1:9" x14ac:dyDescent="0.3">
      <c r="A1815" s="7">
        <v>344860</v>
      </c>
      <c r="B1815" s="5" t="s">
        <v>1825</v>
      </c>
      <c r="C1815" s="6">
        <v>357.12</v>
      </c>
      <c r="G1815" s="12">
        <v>127120</v>
      </c>
      <c r="H1815" s="13" t="s">
        <v>692</v>
      </c>
      <c r="I1815" s="34" t="str">
        <f>IFERROR(VLOOKUP(G1815,[1]배당!$A:$H,5,0),"-")</f>
        <v>헬스케어</v>
      </c>
    </row>
    <row r="1816" spans="1:9" x14ac:dyDescent="0.3">
      <c r="A1816" s="7">
        <v>246960</v>
      </c>
      <c r="B1816" s="5" t="s">
        <v>1826</v>
      </c>
      <c r="C1816" s="6">
        <v>456.38753050000003</v>
      </c>
      <c r="G1816" s="12">
        <v>312610</v>
      </c>
      <c r="H1816" s="13" t="s">
        <v>1494</v>
      </c>
      <c r="I1816" s="34" t="str">
        <f>IFERROR(VLOOKUP(G1816,[1]배당!$A:$H,5,0),"-")</f>
        <v>배터리</v>
      </c>
    </row>
    <row r="1817" spans="1:9" x14ac:dyDescent="0.3">
      <c r="A1817" s="7">
        <v>88390</v>
      </c>
      <c r="B1817" s="5" t="s">
        <v>1827</v>
      </c>
      <c r="C1817" s="6">
        <v>2177.5158080000001</v>
      </c>
      <c r="G1817" s="14">
        <v>139050</v>
      </c>
      <c r="H1817" s="15" t="s">
        <v>1227</v>
      </c>
      <c r="I1817" s="34" t="str">
        <f>IFERROR(VLOOKUP(G1817,[1]배당!$A:$H,5,0),"-")</f>
        <v>인터넷</v>
      </c>
    </row>
    <row r="1818" spans="1:9" x14ac:dyDescent="0.3">
      <c r="A1818" s="7">
        <v>272290</v>
      </c>
      <c r="B1818" s="5" t="s">
        <v>1828</v>
      </c>
      <c r="C1818" s="6">
        <v>6440.2105600000004</v>
      </c>
      <c r="G1818" s="14">
        <v>26940</v>
      </c>
      <c r="H1818" s="15" t="s">
        <v>928</v>
      </c>
      <c r="I1818" s="34" t="str">
        <f>IFERROR(VLOOKUP(G1818,[1]배당!$A:$H,5,0),"-")</f>
        <v>기초소재</v>
      </c>
    </row>
    <row r="1819" spans="1:9" x14ac:dyDescent="0.3">
      <c r="A1819" s="7">
        <v>53350</v>
      </c>
      <c r="B1819" s="5" t="s">
        <v>1829</v>
      </c>
      <c r="C1819" s="6">
        <v>676.84932719999995</v>
      </c>
      <c r="G1819" s="12">
        <v>260970</v>
      </c>
      <c r="H1819" s="13" t="s">
        <v>1442</v>
      </c>
      <c r="I1819" s="34" t="str">
        <f>IFERROR(VLOOKUP(G1819,[1]배당!$A:$H,5,0),"-")</f>
        <v>음식료</v>
      </c>
    </row>
    <row r="1820" spans="1:9" x14ac:dyDescent="0.3">
      <c r="A1820" s="7">
        <v>41520</v>
      </c>
      <c r="B1820" s="5" t="s">
        <v>1830</v>
      </c>
      <c r="C1820" s="6">
        <v>585.05903999999998</v>
      </c>
      <c r="G1820" s="14">
        <v>147830</v>
      </c>
      <c r="H1820" s="15" t="s">
        <v>1963</v>
      </c>
      <c r="I1820" s="34" t="str">
        <f>IFERROR(VLOOKUP(G1820,[1]배당!$A:$H,5,0),"-")</f>
        <v>에너지</v>
      </c>
    </row>
    <row r="1821" spans="1:9" x14ac:dyDescent="0.3">
      <c r="A1821" s="7">
        <v>264850</v>
      </c>
      <c r="B1821" s="5" t="s">
        <v>1831</v>
      </c>
      <c r="C1821" s="6">
        <v>690.79588320000005</v>
      </c>
      <c r="G1821" s="14">
        <v>85910</v>
      </c>
      <c r="H1821" s="15" t="s">
        <v>419</v>
      </c>
      <c r="I1821" s="34" t="str">
        <f>IFERROR(VLOOKUP(G1821,[1]배당!$A:$H,5,0),"-")</f>
        <v>자동차</v>
      </c>
    </row>
    <row r="1822" spans="1:9" x14ac:dyDescent="0.3">
      <c r="A1822" s="7">
        <v>54210</v>
      </c>
      <c r="B1822" s="5" t="s">
        <v>1832</v>
      </c>
      <c r="C1822" s="6">
        <v>2832.6155199999998</v>
      </c>
      <c r="G1822" s="12">
        <v>4590</v>
      </c>
      <c r="H1822" s="13" t="s">
        <v>2469</v>
      </c>
      <c r="I1822" s="34" t="str">
        <f>IFERROR(VLOOKUP(G1822,[1]배당!$A:$H,5,0),"-")</f>
        <v>건설</v>
      </c>
    </row>
    <row r="1823" spans="1:9" x14ac:dyDescent="0.3">
      <c r="A1823" s="7">
        <v>164060</v>
      </c>
      <c r="B1823" s="5" t="s">
        <v>1833</v>
      </c>
      <c r="C1823" s="6">
        <v>1079.3509529999999</v>
      </c>
      <c r="G1823" s="14">
        <v>37370</v>
      </c>
      <c r="H1823" s="15" t="s">
        <v>61</v>
      </c>
      <c r="I1823" s="34" t="str">
        <f>IFERROR(VLOOKUP(G1823,[1]배당!$A:$H,5,0),"-")</f>
        <v>기초소재</v>
      </c>
    </row>
    <row r="1824" spans="1:9" x14ac:dyDescent="0.3">
      <c r="A1824" s="7">
        <v>65440</v>
      </c>
      <c r="B1824" s="5" t="s">
        <v>1834</v>
      </c>
      <c r="C1824" s="6">
        <v>650.50922700000001</v>
      </c>
      <c r="G1824" s="12">
        <v>9770</v>
      </c>
      <c r="H1824" s="13" t="s">
        <v>1046</v>
      </c>
      <c r="I1824" s="34" t="str">
        <f>IFERROR(VLOOKUP(G1824,[1]배당!$A:$H,5,0),"-")</f>
        <v>종이</v>
      </c>
    </row>
    <row r="1825" spans="1:9" x14ac:dyDescent="0.3">
      <c r="A1825" s="7">
        <v>88260</v>
      </c>
      <c r="B1825" s="5" t="s">
        <v>1835</v>
      </c>
      <c r="C1825" s="6">
        <v>3331.7676339999998</v>
      </c>
      <c r="G1825" s="12">
        <v>83640</v>
      </c>
      <c r="H1825" s="13" t="s">
        <v>1899</v>
      </c>
      <c r="I1825" s="34" t="str">
        <f>IFERROR(VLOOKUP(G1825,[1]배당!$A:$H,5,0),"-")</f>
        <v>보안</v>
      </c>
    </row>
    <row r="1826" spans="1:9" x14ac:dyDescent="0.3">
      <c r="A1826" s="7">
        <v>139480</v>
      </c>
      <c r="B1826" s="5" t="s">
        <v>1836</v>
      </c>
      <c r="C1826" s="6">
        <v>26900.165335000002</v>
      </c>
      <c r="G1826" s="12">
        <v>99520</v>
      </c>
      <c r="H1826" s="13" t="s">
        <v>108</v>
      </c>
      <c r="I1826" s="34" t="str">
        <f>IFERROR(VLOOKUP(G1826,[1]배당!$A:$H,5,0),"-")</f>
        <v>보안</v>
      </c>
    </row>
    <row r="1827" spans="1:9" x14ac:dyDescent="0.3">
      <c r="A1827" s="7">
        <v>115610</v>
      </c>
      <c r="B1827" s="5" t="s">
        <v>1837</v>
      </c>
      <c r="C1827" s="6">
        <v>275.90896800000002</v>
      </c>
      <c r="G1827" s="12">
        <v>223250</v>
      </c>
      <c r="H1827" s="13" t="s">
        <v>670</v>
      </c>
      <c r="I1827" s="34" t="str">
        <f>IFERROR(VLOOKUP(G1827,[1]배당!$A:$H,5,0),"-")</f>
        <v>헬스케어</v>
      </c>
    </row>
    <row r="1828" spans="1:9" x14ac:dyDescent="0.3">
      <c r="A1828" s="7">
        <v>78020</v>
      </c>
      <c r="B1828" s="5" t="s">
        <v>1839</v>
      </c>
      <c r="C1828" s="6">
        <v>2688.0636555000001</v>
      </c>
      <c r="G1828" s="14">
        <v>43260</v>
      </c>
      <c r="H1828" s="15" t="s">
        <v>1128</v>
      </c>
      <c r="I1828" s="34" t="str">
        <f>IFERROR(VLOOKUP(G1828,[1]배당!$A:$H,5,0),"-")</f>
        <v>전자제품</v>
      </c>
    </row>
    <row r="1829" spans="1:9" x14ac:dyDescent="0.3">
      <c r="A1829" s="7">
        <v>131400</v>
      </c>
      <c r="B1829" s="5" t="s">
        <v>1840</v>
      </c>
      <c r="C1829" s="6">
        <v>625.31509949999997</v>
      </c>
      <c r="G1829" s="14">
        <v>33560</v>
      </c>
      <c r="H1829" s="15" t="s">
        <v>943</v>
      </c>
      <c r="I1829" s="34" t="str">
        <f>IFERROR(VLOOKUP(G1829,[1]배당!$A:$H,5,0),"-")</f>
        <v>스마트폰</v>
      </c>
    </row>
    <row r="1830" spans="1:9" x14ac:dyDescent="0.3">
      <c r="A1830" s="7">
        <v>208850</v>
      </c>
      <c r="B1830" s="5" t="s">
        <v>1841</v>
      </c>
      <c r="C1830" s="6">
        <v>140.73047500000001</v>
      </c>
      <c r="G1830" s="12">
        <v>73010</v>
      </c>
      <c r="H1830" s="13" t="s">
        <v>2115</v>
      </c>
      <c r="I1830" s="34" t="str">
        <f>IFERROR(VLOOKUP(G1830,[1]배당!$A:$H,5,0),"-")</f>
        <v>조선</v>
      </c>
    </row>
    <row r="1831" spans="1:9" x14ac:dyDescent="0.3">
      <c r="A1831" s="7">
        <v>351330</v>
      </c>
      <c r="B1831" s="5" t="s">
        <v>1842</v>
      </c>
      <c r="C1831" s="6">
        <v>660.59504400000003</v>
      </c>
      <c r="G1831" s="12">
        <v>9440</v>
      </c>
      <c r="H1831" s="13" t="s">
        <v>128</v>
      </c>
      <c r="I1831" s="34" t="str">
        <f>IFERROR(VLOOKUP(G1831,[1]배당!$A:$H,5,0),"-")</f>
        <v>지주사</v>
      </c>
    </row>
    <row r="1832" spans="1:9" x14ac:dyDescent="0.3">
      <c r="A1832" s="7">
        <v>80010</v>
      </c>
      <c r="B1832" s="5" t="s">
        <v>1843</v>
      </c>
      <c r="C1832" s="6">
        <v>508</v>
      </c>
      <c r="G1832" s="12">
        <v>95270</v>
      </c>
      <c r="H1832" s="13" t="s">
        <v>1721</v>
      </c>
      <c r="I1832" s="34" t="str">
        <f>IFERROR(VLOOKUP(G1832,[1]배당!$A:$H,5,0),"-")</f>
        <v>통신</v>
      </c>
    </row>
    <row r="1833" spans="1:9" x14ac:dyDescent="0.3">
      <c r="A1833" s="7">
        <v>379390</v>
      </c>
      <c r="B1833" s="5" t="s">
        <v>1844</v>
      </c>
      <c r="C1833" s="6">
        <v>244.36555999999999</v>
      </c>
      <c r="G1833" s="14">
        <v>273060</v>
      </c>
      <c r="H1833" s="15" t="s">
        <v>1669</v>
      </c>
      <c r="I1833" s="34" t="str">
        <f>IFERROR(VLOOKUP(G1833,[1]배당!$A:$H,5,0),"-")</f>
        <v>광고</v>
      </c>
    </row>
    <row r="1834" spans="1:9" x14ac:dyDescent="0.3">
      <c r="A1834" s="7">
        <v>86890</v>
      </c>
      <c r="B1834" s="5" t="s">
        <v>1845</v>
      </c>
      <c r="C1834" s="6">
        <v>1851.5928744</v>
      </c>
      <c r="G1834" s="12">
        <v>14130</v>
      </c>
      <c r="H1834" s="13" t="s">
        <v>2557</v>
      </c>
      <c r="I1834" s="34" t="str">
        <f>IFERROR(VLOOKUP(G1834,[1]배당!$A:$H,5,0),"-")</f>
        <v>운송</v>
      </c>
    </row>
    <row r="1835" spans="1:9" x14ac:dyDescent="0.3">
      <c r="A1835" s="7">
        <v>7660</v>
      </c>
      <c r="B1835" s="5" t="s">
        <v>1846</v>
      </c>
      <c r="C1835" s="6">
        <v>3611.3705249</v>
      </c>
      <c r="G1835" s="12">
        <v>92780</v>
      </c>
      <c r="H1835" s="13" t="s">
        <v>635</v>
      </c>
      <c r="I1835" s="34" t="str">
        <f>IFERROR(VLOOKUP(G1835,[1]배당!$A:$H,5,0),"-")</f>
        <v>자동차</v>
      </c>
    </row>
    <row r="1836" spans="1:9" x14ac:dyDescent="0.3">
      <c r="A1836" s="7">
        <v>5950</v>
      </c>
      <c r="B1836" s="5" t="s">
        <v>1847</v>
      </c>
      <c r="C1836" s="6">
        <v>5102.6167800000003</v>
      </c>
      <c r="G1836" s="12">
        <v>53590</v>
      </c>
      <c r="H1836" s="13" t="s">
        <v>2511</v>
      </c>
      <c r="I1836" s="34" t="str">
        <f>IFERROR(VLOOKUP(G1836,[1]배당!$A:$H,5,0),"-")</f>
        <v>건설</v>
      </c>
    </row>
    <row r="1837" spans="1:9" x14ac:dyDescent="0.3">
      <c r="A1837" s="7">
        <v>15020</v>
      </c>
      <c r="B1837" s="5" t="s">
        <v>1848</v>
      </c>
      <c r="C1837" s="6">
        <v>353.52569999999997</v>
      </c>
      <c r="G1837" s="14">
        <v>69110</v>
      </c>
      <c r="H1837" s="15" t="s">
        <v>2171</v>
      </c>
      <c r="I1837" s="34" t="str">
        <f>IFERROR(VLOOKUP(G1837,[1]배당!$A:$H,5,0),"-")</f>
        <v>화장품</v>
      </c>
    </row>
    <row r="1838" spans="1:9" x14ac:dyDescent="0.3">
      <c r="A1838" s="7">
        <v>47560</v>
      </c>
      <c r="B1838" s="5" t="s">
        <v>1849</v>
      </c>
      <c r="C1838" s="6">
        <v>990.88722719999998</v>
      </c>
      <c r="G1838" s="14">
        <v>43340</v>
      </c>
      <c r="H1838" s="15" t="s">
        <v>1478</v>
      </c>
      <c r="I1838" s="34" t="str">
        <f>IFERROR(VLOOKUP(G1838,[1]배당!$A:$H,5,0),"-")</f>
        <v>에너지</v>
      </c>
    </row>
    <row r="1839" spans="1:9" x14ac:dyDescent="0.3">
      <c r="A1839" s="7">
        <v>900110</v>
      </c>
      <c r="B1839" s="5" t="s">
        <v>1850</v>
      </c>
      <c r="C1839" s="6">
        <v>499.20380549999999</v>
      </c>
      <c r="G1839" s="12">
        <v>115500</v>
      </c>
      <c r="H1839" s="13" t="s">
        <v>2110</v>
      </c>
      <c r="I1839" s="34" t="str">
        <f>IFERROR(VLOOKUP(G1839,[1]배당!$A:$H,5,0),"-")</f>
        <v>인터넷</v>
      </c>
    </row>
    <row r="1840" spans="1:9" x14ac:dyDescent="0.3">
      <c r="A1840" s="7">
        <v>67010</v>
      </c>
      <c r="B1840" s="5" t="s">
        <v>1851</v>
      </c>
      <c r="C1840" s="6">
        <v>399.55500000000001</v>
      </c>
      <c r="G1840" s="14">
        <v>54090</v>
      </c>
      <c r="H1840" s="15" t="s">
        <v>1049</v>
      </c>
      <c r="I1840" s="34" t="str">
        <f>IFERROR(VLOOKUP(G1840,[1]배당!$A:$H,5,0),"-")</f>
        <v>디스플레이</v>
      </c>
    </row>
    <row r="1841" spans="1:9" x14ac:dyDescent="0.3">
      <c r="A1841" s="7">
        <v>93230</v>
      </c>
      <c r="B1841" s="5" t="s">
        <v>1852</v>
      </c>
      <c r="C1841" s="6">
        <v>878.15328639999996</v>
      </c>
      <c r="G1841" s="14">
        <v>19180</v>
      </c>
      <c r="H1841" s="15" t="s">
        <v>2298</v>
      </c>
      <c r="I1841" s="34" t="str">
        <f>IFERROR(VLOOKUP(G1841,[1]배당!$A:$H,5,0),"-")</f>
        <v>자동차</v>
      </c>
    </row>
    <row r="1842" spans="1:9" x14ac:dyDescent="0.3">
      <c r="A1842" s="7">
        <v>341310</v>
      </c>
      <c r="B1842" s="5" t="s">
        <v>1853</v>
      </c>
      <c r="C1842" s="6">
        <v>178.12201999999999</v>
      </c>
      <c r="G1842" s="12">
        <v>5750</v>
      </c>
      <c r="H1842" s="13" t="s">
        <v>499</v>
      </c>
      <c r="I1842" s="34" t="str">
        <f>IFERROR(VLOOKUP(G1842,[1]배당!$A:$H,5,0),"-")</f>
        <v>건설</v>
      </c>
    </row>
    <row r="1843" spans="1:9" x14ac:dyDescent="0.3">
      <c r="A1843" s="7">
        <v>101360</v>
      </c>
      <c r="B1843" s="5" t="s">
        <v>1854</v>
      </c>
      <c r="C1843" s="6">
        <v>2641.5503640000002</v>
      </c>
      <c r="G1843" s="14">
        <v>290120</v>
      </c>
      <c r="H1843" s="15" t="s">
        <v>547</v>
      </c>
      <c r="I1843" s="34" t="str">
        <f>IFERROR(VLOOKUP(G1843,[1]배당!$A:$H,5,0),"-")</f>
        <v>자동차</v>
      </c>
    </row>
    <row r="1844" spans="1:9" x14ac:dyDescent="0.3">
      <c r="A1844" s="7">
        <v>102710</v>
      </c>
      <c r="B1844" s="5" t="s">
        <v>1855</v>
      </c>
      <c r="C1844" s="6">
        <v>2850.4232820000002</v>
      </c>
      <c r="G1844" s="12">
        <v>87600</v>
      </c>
      <c r="H1844" s="13" t="s">
        <v>2426</v>
      </c>
      <c r="I1844" s="34" t="str">
        <f>IFERROR(VLOOKUP(G1844,[1]배당!$A:$H,5,0),"-")</f>
        <v>반도체</v>
      </c>
    </row>
    <row r="1845" spans="1:9" x14ac:dyDescent="0.3">
      <c r="A1845" s="7">
        <v>66980</v>
      </c>
      <c r="B1845" s="5" t="s">
        <v>1856</v>
      </c>
      <c r="C1845" s="6">
        <v>1644.91256275</v>
      </c>
      <c r="G1845" s="14">
        <v>42500</v>
      </c>
      <c r="H1845" s="15" t="s">
        <v>778</v>
      </c>
      <c r="I1845" s="34" t="str">
        <f>IFERROR(VLOOKUP(G1845,[1]배당!$A:$H,5,0),"-")</f>
        <v>인터넷</v>
      </c>
    </row>
    <row r="1846" spans="1:9" x14ac:dyDescent="0.3">
      <c r="A1846" s="7">
        <v>74610</v>
      </c>
      <c r="B1846" s="5" t="s">
        <v>1857</v>
      </c>
      <c r="C1846" s="6">
        <v>2975.228106</v>
      </c>
      <c r="G1846" s="12">
        <v>67920</v>
      </c>
      <c r="H1846" s="13" t="s">
        <v>1815</v>
      </c>
      <c r="I1846" s="34" t="str">
        <f>IFERROR(VLOOKUP(G1846,[1]배당!$A:$H,5,0),"-")</f>
        <v>보안</v>
      </c>
    </row>
    <row r="1847" spans="1:9" x14ac:dyDescent="0.3">
      <c r="A1847" s="7">
        <v>63760</v>
      </c>
      <c r="B1847" s="5" t="s">
        <v>1858</v>
      </c>
      <c r="C1847" s="6">
        <v>305.86426399999999</v>
      </c>
      <c r="G1847" s="14">
        <v>96630</v>
      </c>
      <c r="H1847" s="15" t="s">
        <v>1466</v>
      </c>
      <c r="I1847" s="34" t="str">
        <f>IFERROR(VLOOKUP(G1847,[1]배당!$A:$H,5,0),"-")</f>
        <v>스마트폰</v>
      </c>
    </row>
    <row r="1848" spans="1:9" x14ac:dyDescent="0.3">
      <c r="A1848" s="7">
        <v>123570</v>
      </c>
      <c r="B1848" s="5" t="s">
        <v>1859</v>
      </c>
      <c r="C1848" s="6">
        <v>873.22225760000003</v>
      </c>
      <c r="G1848" s="14">
        <v>66900</v>
      </c>
      <c r="H1848" s="15" t="s">
        <v>690</v>
      </c>
      <c r="I1848" s="34" t="str">
        <f>IFERROR(VLOOKUP(G1848,[1]배당!$A:$H,5,0),"-")</f>
        <v>PCB</v>
      </c>
    </row>
    <row r="1849" spans="1:9" x14ac:dyDescent="0.3">
      <c r="A1849" s="7">
        <v>83470</v>
      </c>
      <c r="B1849" s="5" t="s">
        <v>1860</v>
      </c>
      <c r="C1849" s="6">
        <v>1126.3784573999999</v>
      </c>
      <c r="G1849" s="12">
        <v>53290</v>
      </c>
      <c r="H1849" s="13" t="s">
        <v>186</v>
      </c>
      <c r="I1849" s="34" t="str">
        <f>IFERROR(VLOOKUP(G1849,[1]배당!$A:$H,5,0),"-")</f>
        <v>교육</v>
      </c>
    </row>
    <row r="1850" spans="1:9" x14ac:dyDescent="0.3">
      <c r="A1850" s="7">
        <v>95190</v>
      </c>
      <c r="B1850" s="5" t="s">
        <v>1861</v>
      </c>
      <c r="C1850" s="6">
        <v>1271.04395445</v>
      </c>
      <c r="G1850" s="12">
        <v>133820</v>
      </c>
      <c r="H1850" s="13" t="s">
        <v>2664</v>
      </c>
      <c r="I1850" s="34" t="str">
        <f>IFERROR(VLOOKUP(G1850,[1]배당!$A:$H,5,0),"-")</f>
        <v>기초소재</v>
      </c>
    </row>
    <row r="1851" spans="1:9" x14ac:dyDescent="0.3">
      <c r="A1851" s="7">
        <v>91120</v>
      </c>
      <c r="B1851" s="5" t="s">
        <v>1862</v>
      </c>
      <c r="C1851" s="6">
        <v>3546.5177520000002</v>
      </c>
      <c r="G1851" s="14">
        <v>64520</v>
      </c>
      <c r="H1851" s="15" t="s">
        <v>2729</v>
      </c>
      <c r="I1851" s="34" t="str">
        <f>IFERROR(VLOOKUP(G1851,[1]배당!$A:$H,5,0),"-")</f>
        <v>반도체</v>
      </c>
    </row>
    <row r="1852" spans="1:9" x14ac:dyDescent="0.3">
      <c r="A1852" s="7">
        <v>232530</v>
      </c>
      <c r="B1852" s="5" t="s">
        <v>1863</v>
      </c>
      <c r="C1852" s="6">
        <v>614.74329599999999</v>
      </c>
      <c r="G1852" s="14">
        <v>20760</v>
      </c>
      <c r="H1852" s="15" t="s">
        <v>1930</v>
      </c>
      <c r="I1852" s="34" t="str">
        <f>IFERROR(VLOOKUP(G1852,[1]배당!$A:$H,5,0),"-")</f>
        <v>디스플레이</v>
      </c>
    </row>
    <row r="1853" spans="1:9" x14ac:dyDescent="0.3">
      <c r="A1853" s="7">
        <v>102460</v>
      </c>
      <c r="B1853" s="5" t="s">
        <v>1864</v>
      </c>
      <c r="C1853" s="6">
        <v>3716.7061505000001</v>
      </c>
      <c r="G1853" s="14">
        <v>19660</v>
      </c>
      <c r="H1853" s="15" t="s">
        <v>360</v>
      </c>
      <c r="I1853" s="34" t="str">
        <f>IFERROR(VLOOKUP(G1853,[1]배당!$A:$H,5,0),"-")</f>
        <v>화장품</v>
      </c>
    </row>
    <row r="1854" spans="1:9" x14ac:dyDescent="0.3">
      <c r="A1854" s="7">
        <v>39030</v>
      </c>
      <c r="B1854" s="5" t="s">
        <v>1865</v>
      </c>
      <c r="C1854" s="6">
        <v>7933.7902000000004</v>
      </c>
      <c r="G1854" s="12">
        <v>133750</v>
      </c>
      <c r="H1854" s="13" t="s">
        <v>799</v>
      </c>
      <c r="I1854" s="34" t="str">
        <f>IFERROR(VLOOKUP(G1854,[1]배당!$A:$H,5,0),"-")</f>
        <v>교육</v>
      </c>
    </row>
    <row r="1855" spans="1:9" x14ac:dyDescent="0.3">
      <c r="A1855" s="7">
        <v>294090</v>
      </c>
      <c r="B1855" s="5" t="s">
        <v>1866</v>
      </c>
      <c r="C1855" s="6">
        <v>4530.3763895000002</v>
      </c>
      <c r="G1855" s="12">
        <v>359090</v>
      </c>
      <c r="H1855" s="13" t="s">
        <v>1302</v>
      </c>
      <c r="I1855" s="34" t="str">
        <f>IFERROR(VLOOKUP(G1855,[1]배당!$A:$H,5,0),"-")</f>
        <v>헬스케어</v>
      </c>
    </row>
    <row r="1856" spans="1:9" x14ac:dyDescent="0.3">
      <c r="A1856" s="7">
        <v>88290</v>
      </c>
      <c r="B1856" s="5" t="s">
        <v>1867</v>
      </c>
      <c r="C1856" s="6">
        <v>1719.721544</v>
      </c>
      <c r="G1856" s="14">
        <v>307870</v>
      </c>
      <c r="H1856" s="15" t="s">
        <v>971</v>
      </c>
      <c r="I1856" s="34" t="str">
        <f>IFERROR(VLOOKUP(G1856,[1]배당!$A:$H,5,0),"-")</f>
        <v>인터넷</v>
      </c>
    </row>
    <row r="1857" spans="1:9" x14ac:dyDescent="0.3">
      <c r="A1857" s="7">
        <v>84680</v>
      </c>
      <c r="B1857" s="5" t="s">
        <v>1868</v>
      </c>
      <c r="C1857" s="6">
        <v>2127.0928950000002</v>
      </c>
      <c r="G1857" s="12">
        <v>41020</v>
      </c>
      <c r="H1857" s="13" t="s">
        <v>2372</v>
      </c>
      <c r="I1857" s="34" t="str">
        <f>IFERROR(VLOOKUP(G1857,[1]배당!$A:$H,5,0),"-")</f>
        <v>인터넷</v>
      </c>
    </row>
    <row r="1858" spans="1:9" x14ac:dyDescent="0.3">
      <c r="A1858" s="7">
        <v>181340</v>
      </c>
      <c r="B1858" s="5" t="s">
        <v>1869</v>
      </c>
      <c r="C1858" s="6">
        <v>542.59503029999996</v>
      </c>
      <c r="G1858" s="12">
        <v>41520</v>
      </c>
      <c r="H1858" s="13" t="s">
        <v>1830</v>
      </c>
      <c r="I1858" s="34" t="str">
        <f>IFERROR(VLOOKUP(G1858,[1]배당!$A:$H,5,0),"-")</f>
        <v>디스플레이</v>
      </c>
    </row>
    <row r="1859" spans="1:9" x14ac:dyDescent="0.3">
      <c r="A1859" s="7">
        <v>353810</v>
      </c>
      <c r="B1859" s="5" t="s">
        <v>1870</v>
      </c>
      <c r="C1859" s="6">
        <v>1342.0250100000001</v>
      </c>
      <c r="G1859" s="12">
        <v>21820</v>
      </c>
      <c r="H1859" s="13" t="s">
        <v>1148</v>
      </c>
      <c r="I1859" s="34" t="str">
        <f>IFERROR(VLOOKUP(G1859,[1]배당!$A:$H,5,0),"-")</f>
        <v>자동차</v>
      </c>
    </row>
    <row r="1860" spans="1:9" x14ac:dyDescent="0.3">
      <c r="A1860" s="7">
        <v>350520</v>
      </c>
      <c r="B1860" s="5" t="s">
        <v>1871</v>
      </c>
      <c r="C1860" s="6">
        <v>1107.40399385</v>
      </c>
      <c r="G1860" s="12">
        <v>228340</v>
      </c>
      <c r="H1860" s="13" t="s">
        <v>634</v>
      </c>
      <c r="I1860" s="34" t="str">
        <f>IFERROR(VLOOKUP(G1860,[1]배당!$A:$H,5,0),"-")</f>
        <v>건설</v>
      </c>
    </row>
    <row r="1861" spans="1:9" x14ac:dyDescent="0.3">
      <c r="A1861" s="7">
        <v>334890</v>
      </c>
      <c r="B1861" s="5" t="s">
        <v>1872</v>
      </c>
      <c r="C1861" s="6">
        <v>1785.823281</v>
      </c>
      <c r="G1861" s="12">
        <v>38010</v>
      </c>
      <c r="H1861" s="13" t="s">
        <v>1990</v>
      </c>
      <c r="I1861" s="34" t="str">
        <f>IFERROR(VLOOKUP(G1861,[1]배당!$A:$H,5,0),"-")</f>
        <v>건설</v>
      </c>
    </row>
    <row r="1862" spans="1:9" x14ac:dyDescent="0.3">
      <c r="A1862" s="7">
        <v>99750</v>
      </c>
      <c r="B1862" s="5" t="s">
        <v>1873</v>
      </c>
      <c r="C1862" s="6">
        <v>1226.1120000000001</v>
      </c>
      <c r="G1862" s="12">
        <v>321260</v>
      </c>
      <c r="H1862" s="13" t="s">
        <v>2391</v>
      </c>
      <c r="I1862" s="34" t="str">
        <f>IFERROR(VLOOKUP(G1862,[1]배당!$A:$H,5,0),"-")</f>
        <v>디스플레이</v>
      </c>
    </row>
    <row r="1863" spans="1:9" x14ac:dyDescent="0.3">
      <c r="A1863" s="7">
        <v>377330</v>
      </c>
      <c r="B1863" s="5" t="s">
        <v>1874</v>
      </c>
      <c r="C1863" s="6">
        <v>788.88681959999997</v>
      </c>
      <c r="G1863" s="14">
        <v>317240</v>
      </c>
      <c r="H1863" s="15" t="s">
        <v>276</v>
      </c>
      <c r="I1863" s="34" t="str">
        <f>IFERROR(VLOOKUP(G1863,[1]배당!$A:$H,5,0),"-")</f>
        <v>화장품</v>
      </c>
    </row>
    <row r="1864" spans="1:9" x14ac:dyDescent="0.3">
      <c r="A1864" s="7">
        <v>35810</v>
      </c>
      <c r="B1864" s="5" t="s">
        <v>1875</v>
      </c>
      <c r="C1864" s="6">
        <v>1758.937815</v>
      </c>
      <c r="G1864" s="12">
        <v>1620</v>
      </c>
      <c r="H1864" s="13" t="s">
        <v>2103</v>
      </c>
      <c r="I1864" s="34" t="str">
        <f>IFERROR(VLOOKUP(G1864,[1]배당!$A:$H,5,0),"-")</f>
        <v>자동차</v>
      </c>
    </row>
    <row r="1865" spans="1:9" x14ac:dyDescent="0.3">
      <c r="A1865" s="7">
        <v>160600</v>
      </c>
      <c r="B1865" s="5" t="s">
        <v>1876</v>
      </c>
      <c r="C1865" s="6">
        <v>851.64598100000001</v>
      </c>
      <c r="G1865" s="14">
        <v>129890</v>
      </c>
      <c r="H1865" s="15" t="s">
        <v>1420</v>
      </c>
      <c r="I1865" s="34" t="str">
        <f>IFERROR(VLOOKUP(G1865,[1]배당!$A:$H,5,0),"-")</f>
        <v>전자제품</v>
      </c>
    </row>
    <row r="1866" spans="1:9" x14ac:dyDescent="0.3">
      <c r="A1866" s="7">
        <v>92130</v>
      </c>
      <c r="B1866" s="5" t="s">
        <v>1877</v>
      </c>
      <c r="C1866" s="6">
        <v>1920.9541999999999</v>
      </c>
      <c r="G1866" s="14">
        <v>8830</v>
      </c>
      <c r="H1866" s="15" t="s">
        <v>495</v>
      </c>
      <c r="I1866" s="34" t="str">
        <f>IFERROR(VLOOKUP(G1866,[1]배당!$A:$H,5,0),"-")</f>
        <v>농업</v>
      </c>
    </row>
    <row r="1867" spans="1:9" ht="27" x14ac:dyDescent="0.3">
      <c r="A1867" s="7">
        <v>96040</v>
      </c>
      <c r="B1867" s="5" t="s">
        <v>1878</v>
      </c>
      <c r="C1867" s="6">
        <v>916.81775185000004</v>
      </c>
      <c r="G1867" s="14">
        <v>131400</v>
      </c>
      <c r="H1867" s="16" t="s">
        <v>1840</v>
      </c>
      <c r="I1867" s="34" t="str">
        <f>IFERROR(VLOOKUP(G1867,[1]배당!$A:$H,5,0),"-")</f>
        <v>PCB</v>
      </c>
    </row>
    <row r="1868" spans="1:9" x14ac:dyDescent="0.3">
      <c r="A1868" s="7">
        <v>134060</v>
      </c>
      <c r="B1868" s="5" t="s">
        <v>1879</v>
      </c>
      <c r="C1868" s="6">
        <v>261.83182499999998</v>
      </c>
      <c r="G1868" s="12">
        <v>51380</v>
      </c>
      <c r="H1868" s="13" t="s">
        <v>2408</v>
      </c>
      <c r="I1868" s="34" t="str">
        <f>IFERROR(VLOOKUP(G1868,[1]배당!$A:$H,5,0),"-")</f>
        <v>전자제품</v>
      </c>
    </row>
    <row r="1869" spans="1:9" x14ac:dyDescent="0.3">
      <c r="A1869" s="7">
        <v>1840</v>
      </c>
      <c r="B1869" s="5" t="s">
        <v>1880</v>
      </c>
      <c r="C1869" s="6">
        <v>731.82283199999995</v>
      </c>
      <c r="G1869" s="12">
        <v>256150</v>
      </c>
      <c r="H1869" s="13" t="s">
        <v>2525</v>
      </c>
      <c r="I1869" s="34" t="str">
        <f>IFERROR(VLOOKUP(G1869,[1]배당!$A:$H,5,0),"-")</f>
        <v>전자제품</v>
      </c>
    </row>
    <row r="1870" spans="1:9" x14ac:dyDescent="0.3">
      <c r="A1870" s="7">
        <v>760</v>
      </c>
      <c r="B1870" s="5" t="s">
        <v>1881</v>
      </c>
      <c r="C1870" s="6">
        <v>436.8</v>
      </c>
      <c r="G1870" s="12">
        <v>90370</v>
      </c>
      <c r="H1870" s="13" t="s">
        <v>816</v>
      </c>
      <c r="I1870" s="34" t="str">
        <f>IFERROR(VLOOKUP(G1870,[1]배당!$A:$H,5,0),"-")</f>
        <v>패션</v>
      </c>
    </row>
    <row r="1871" spans="1:9" x14ac:dyDescent="0.3">
      <c r="A1871" s="7">
        <v>24810</v>
      </c>
      <c r="B1871" s="5" t="s">
        <v>1882</v>
      </c>
      <c r="C1871" s="6">
        <v>734.35802865000005</v>
      </c>
      <c r="G1871" s="14">
        <v>45520</v>
      </c>
      <c r="H1871" s="15" t="s">
        <v>2228</v>
      </c>
      <c r="I1871" s="34" t="str">
        <f>IFERROR(VLOOKUP(G1871,[1]배당!$A:$H,5,0),"-")</f>
        <v>자동차</v>
      </c>
    </row>
    <row r="1872" spans="1:9" x14ac:dyDescent="0.3">
      <c r="A1872" s="7">
        <v>14990</v>
      </c>
      <c r="B1872" s="5" t="s">
        <v>1883</v>
      </c>
      <c r="C1872" s="6">
        <v>989.98193000000003</v>
      </c>
      <c r="G1872" s="14">
        <v>307280</v>
      </c>
      <c r="H1872" s="16" t="s">
        <v>1703</v>
      </c>
      <c r="I1872" s="34" t="str">
        <f>IFERROR(VLOOKUP(G1872,[1]배당!$A:$H,5,0),"-")</f>
        <v>헬스케어</v>
      </c>
    </row>
    <row r="1873" spans="1:9" x14ac:dyDescent="0.3">
      <c r="A1873" s="7">
        <v>41830</v>
      </c>
      <c r="B1873" s="5" t="s">
        <v>1884</v>
      </c>
      <c r="C1873" s="6">
        <v>2716.2307270000001</v>
      </c>
      <c r="G1873" s="14">
        <v>189690</v>
      </c>
      <c r="H1873" s="15" t="s">
        <v>2367</v>
      </c>
      <c r="I1873" s="34" t="str">
        <f>IFERROR(VLOOKUP(G1873,[1]배당!$A:$H,5,0),"-")</f>
        <v>인터넷</v>
      </c>
    </row>
    <row r="1874" spans="1:9" x14ac:dyDescent="0.3">
      <c r="A1874" s="7">
        <v>352940</v>
      </c>
      <c r="B1874" s="5" t="s">
        <v>1885</v>
      </c>
      <c r="C1874" s="6">
        <v>445.03354350000001</v>
      </c>
      <c r="G1874" s="12">
        <v>36090</v>
      </c>
      <c r="H1874" s="13" t="s">
        <v>1740</v>
      </c>
      <c r="I1874" s="34" t="str">
        <f>IFERROR(VLOOKUP(G1874,[1]배당!$A:$H,5,0),"-")</f>
        <v>디스플레이</v>
      </c>
    </row>
    <row r="1875" spans="1:9" x14ac:dyDescent="0.3">
      <c r="A1875" s="7">
        <v>101140</v>
      </c>
      <c r="B1875" s="5" t="s">
        <v>1886</v>
      </c>
      <c r="C1875" s="6">
        <v>597.18787568000005</v>
      </c>
      <c r="G1875" s="14">
        <v>351320</v>
      </c>
      <c r="H1875" s="15" t="s">
        <v>1448</v>
      </c>
      <c r="I1875" s="34" t="str">
        <f>IFERROR(VLOOKUP(G1875,[1]배당!$A:$H,5,0),"-")</f>
        <v>디스플레이</v>
      </c>
    </row>
    <row r="1876" spans="1:9" x14ac:dyDescent="0.3">
      <c r="A1876" s="7">
        <v>216400</v>
      </c>
      <c r="B1876" s="5" t="s">
        <v>1887</v>
      </c>
      <c r="C1876" s="6">
        <v>549.04562799999997</v>
      </c>
      <c r="G1876" s="12">
        <v>52300</v>
      </c>
      <c r="H1876" s="13" t="s">
        <v>2078</v>
      </c>
      <c r="I1876" s="34" t="str">
        <f>IFERROR(VLOOKUP(G1876,[1]배당!$A:$H,5,0),"-")</f>
        <v>운송</v>
      </c>
    </row>
    <row r="1877" spans="1:9" x14ac:dyDescent="0.3">
      <c r="A1877" s="7">
        <v>79950</v>
      </c>
      <c r="B1877" s="5" t="s">
        <v>1888</v>
      </c>
      <c r="C1877" s="6">
        <v>334.08</v>
      </c>
      <c r="G1877" s="14">
        <v>140520</v>
      </c>
      <c r="H1877" s="15" t="s">
        <v>556</v>
      </c>
      <c r="I1877" s="34" t="str">
        <f>IFERROR(VLOOKUP(G1877,[1]배당!$A:$H,5,0),"-")</f>
        <v>기초소재</v>
      </c>
    </row>
    <row r="1878" spans="1:9" x14ac:dyDescent="0.3">
      <c r="A1878" s="7">
        <v>389470</v>
      </c>
      <c r="B1878" s="5" t="s">
        <v>1889</v>
      </c>
      <c r="C1878" s="6">
        <v>717.96794999999997</v>
      </c>
      <c r="G1878" s="12">
        <v>16100</v>
      </c>
      <c r="H1878" s="13" t="s">
        <v>773</v>
      </c>
      <c r="I1878" s="34" t="str">
        <f>IFERROR(VLOOKUP(G1878,[1]배당!$A:$H,5,0),"-")</f>
        <v>화장품</v>
      </c>
    </row>
    <row r="1879" spans="1:9" x14ac:dyDescent="0.3">
      <c r="A1879" s="7">
        <v>277410</v>
      </c>
      <c r="B1879" s="5" t="s">
        <v>1890</v>
      </c>
      <c r="C1879" s="6">
        <v>573.18527730000005</v>
      </c>
      <c r="G1879" s="12">
        <v>290740</v>
      </c>
      <c r="H1879" s="13" t="s">
        <v>1417</v>
      </c>
      <c r="I1879" s="34" t="str">
        <f>IFERROR(VLOOKUP(G1879,[1]배당!$A:$H,5,0),"-")</f>
        <v>스마트폰</v>
      </c>
    </row>
    <row r="1880" spans="1:9" x14ac:dyDescent="0.3">
      <c r="A1880" s="7">
        <v>60150</v>
      </c>
      <c r="B1880" s="5" t="s">
        <v>1891</v>
      </c>
      <c r="C1880" s="6">
        <v>3818.2161839999999</v>
      </c>
      <c r="G1880" s="14">
        <v>5320</v>
      </c>
      <c r="H1880" s="15" t="s">
        <v>343</v>
      </c>
      <c r="I1880" s="34" t="str">
        <f>IFERROR(VLOOKUP(G1880,[1]배당!$A:$H,5,0),"-")</f>
        <v>패션</v>
      </c>
    </row>
    <row r="1881" spans="1:9" x14ac:dyDescent="0.3">
      <c r="A1881" s="7">
        <v>33230</v>
      </c>
      <c r="B1881" s="5" t="s">
        <v>1892</v>
      </c>
      <c r="C1881" s="6">
        <v>819.60144200000002</v>
      </c>
      <c r="G1881" s="12">
        <v>332370</v>
      </c>
      <c r="H1881" s="13" t="s">
        <v>1348</v>
      </c>
      <c r="I1881" s="34" t="str">
        <f>IFERROR(VLOOKUP(G1881,[1]배당!$A:$H,5,0),"-")</f>
        <v>전자제품</v>
      </c>
    </row>
    <row r="1882" spans="1:9" x14ac:dyDescent="0.3">
      <c r="A1882" s="7">
        <v>6490</v>
      </c>
      <c r="B1882" s="5" t="s">
        <v>1893</v>
      </c>
      <c r="C1882" s="6">
        <v>1461.7119298499999</v>
      </c>
      <c r="G1882" s="14">
        <v>178780</v>
      </c>
      <c r="H1882" s="15" t="s">
        <v>1800</v>
      </c>
      <c r="I1882" s="34" t="str">
        <f>IFERROR(VLOOKUP(G1882,[1]배당!$A:$H,5,0),"-")</f>
        <v>디스플레이</v>
      </c>
    </row>
    <row r="1883" spans="1:9" x14ac:dyDescent="0.3">
      <c r="A1883" s="7">
        <v>37330</v>
      </c>
      <c r="B1883" s="5" t="s">
        <v>1894</v>
      </c>
      <c r="C1883" s="6">
        <v>684.60949440000002</v>
      </c>
      <c r="G1883" s="12">
        <v>204020</v>
      </c>
      <c r="H1883" s="13" t="s">
        <v>354</v>
      </c>
      <c r="I1883" s="34" t="str">
        <f>IFERROR(VLOOKUP(G1883,[1]배당!$A:$H,5,0),"-")</f>
        <v>패션</v>
      </c>
    </row>
    <row r="1884" spans="1:9" x14ac:dyDescent="0.3">
      <c r="A1884" s="7">
        <v>100030</v>
      </c>
      <c r="B1884" s="5" t="s">
        <v>1895</v>
      </c>
      <c r="C1884" s="6">
        <v>597.63594799999998</v>
      </c>
      <c r="G1884" s="12">
        <v>5360</v>
      </c>
      <c r="H1884" s="13" t="s">
        <v>825</v>
      </c>
      <c r="I1884" s="34" t="str">
        <f>IFERROR(VLOOKUP(G1884,[1]배당!$A:$H,5,0),"-")</f>
        <v>내수</v>
      </c>
    </row>
    <row r="1885" spans="1:9" x14ac:dyDescent="0.3">
      <c r="A1885" s="7">
        <v>23800</v>
      </c>
      <c r="B1885" s="5" t="s">
        <v>1896</v>
      </c>
      <c r="C1885" s="6">
        <v>1022.7253071</v>
      </c>
      <c r="G1885" s="14">
        <v>39420</v>
      </c>
      <c r="H1885" s="15" t="s">
        <v>2118</v>
      </c>
      <c r="I1885" s="34" t="str">
        <f>IFERROR(VLOOKUP(G1885,[1]배당!$A:$H,5,0),"-")</f>
        <v>운송</v>
      </c>
    </row>
    <row r="1886" spans="1:9" x14ac:dyDescent="0.3">
      <c r="A1886" s="7">
        <v>34590</v>
      </c>
      <c r="B1886" s="5" t="s">
        <v>1897</v>
      </c>
      <c r="C1886" s="6">
        <v>1181.1835799999999</v>
      </c>
      <c r="G1886" s="12">
        <v>32680</v>
      </c>
      <c r="H1886" s="13" t="s">
        <v>1177</v>
      </c>
      <c r="I1886" s="34" t="str">
        <f>IFERROR(VLOOKUP(G1886,[1]배당!$A:$H,5,0),"-")</f>
        <v>인터넷</v>
      </c>
    </row>
    <row r="1887" spans="1:9" x14ac:dyDescent="0.3">
      <c r="A1887" s="7">
        <v>211050</v>
      </c>
      <c r="B1887" s="5" t="s">
        <v>1898</v>
      </c>
      <c r="C1887" s="6">
        <v>675.13057200000003</v>
      </c>
      <c r="G1887" s="14">
        <v>115480</v>
      </c>
      <c r="H1887" s="15" t="s">
        <v>1305</v>
      </c>
      <c r="I1887" s="34" t="str">
        <f>IFERROR(VLOOKUP(G1887,[1]배당!$A:$H,5,0),"-")</f>
        <v>헬스케어</v>
      </c>
    </row>
    <row r="1888" spans="1:9" x14ac:dyDescent="0.3">
      <c r="A1888" s="7">
        <v>83640</v>
      </c>
      <c r="B1888" s="5" t="s">
        <v>1899</v>
      </c>
      <c r="C1888" s="6">
        <v>629.68313520000004</v>
      </c>
      <c r="G1888" s="12">
        <v>8370</v>
      </c>
      <c r="H1888" s="13" t="s">
        <v>1717</v>
      </c>
      <c r="I1888" s="34" t="str">
        <f>IFERROR(VLOOKUP(G1888,[1]배당!$A:$H,5,0),"-")</f>
        <v>패션</v>
      </c>
    </row>
    <row r="1889" spans="1:9" x14ac:dyDescent="0.3">
      <c r="A1889" s="7">
        <v>216050</v>
      </c>
      <c r="B1889" s="5" t="s">
        <v>1900</v>
      </c>
      <c r="C1889" s="6">
        <v>1798.05108</v>
      </c>
      <c r="G1889" s="14">
        <v>196450</v>
      </c>
      <c r="H1889" s="15" t="s">
        <v>2176</v>
      </c>
      <c r="I1889" s="34" t="str">
        <f>IFERROR(VLOOKUP(G1889,[1]배당!$A:$H,5,0),"-")</f>
        <v>스마트폰</v>
      </c>
    </row>
    <row r="1890" spans="1:9" x14ac:dyDescent="0.3">
      <c r="A1890" s="7">
        <v>49070</v>
      </c>
      <c r="B1890" s="5" t="s">
        <v>1901</v>
      </c>
      <c r="C1890" s="6">
        <v>5039.6000000000004</v>
      </c>
      <c r="G1890" s="14">
        <v>31860</v>
      </c>
      <c r="H1890" s="15" t="s">
        <v>1548</v>
      </c>
      <c r="I1890" s="34" t="str">
        <f>IFERROR(VLOOKUP(G1890,[1]배당!$A:$H,5,0),"-")</f>
        <v>전자제품</v>
      </c>
    </row>
    <row r="1891" spans="1:9" x14ac:dyDescent="0.3">
      <c r="A1891" s="7">
        <v>119610</v>
      </c>
      <c r="B1891" s="5" t="s">
        <v>1902</v>
      </c>
      <c r="C1891" s="6">
        <v>3845.9950979999999</v>
      </c>
      <c r="G1891" s="14">
        <v>340440</v>
      </c>
      <c r="H1891" s="15" t="s">
        <v>1132</v>
      </c>
      <c r="I1891" s="34" t="str">
        <f>IFERROR(VLOOKUP(G1891,[1]배당!$A:$H,5,0),"-")</f>
        <v>내수</v>
      </c>
    </row>
    <row r="1892" spans="1:9" x14ac:dyDescent="0.3">
      <c r="A1892" s="7">
        <v>17250</v>
      </c>
      <c r="B1892" s="5" t="s">
        <v>1903</v>
      </c>
      <c r="C1892" s="6">
        <v>234.65695704999999</v>
      </c>
      <c r="G1892" s="14">
        <v>130500</v>
      </c>
      <c r="H1892" s="15" t="s">
        <v>69</v>
      </c>
      <c r="I1892" s="34" t="str">
        <f>IFERROR(VLOOKUP(G1892,[1]배당!$A:$H,5,0),"-")</f>
        <v>자동차</v>
      </c>
    </row>
    <row r="1893" spans="1:9" x14ac:dyDescent="0.3">
      <c r="A1893" s="7">
        <v>129260</v>
      </c>
      <c r="B1893" s="5" t="s">
        <v>1904</v>
      </c>
      <c r="C1893" s="6">
        <v>807.65477910000004</v>
      </c>
      <c r="G1893" s="14">
        <v>95910</v>
      </c>
      <c r="H1893" s="15" t="s">
        <v>1444</v>
      </c>
      <c r="I1893" s="34" t="str">
        <f>IFERROR(VLOOKUP(G1893,[1]배당!$A:$H,5,0),"-")</f>
        <v>에너지</v>
      </c>
    </row>
    <row r="1894" spans="1:9" x14ac:dyDescent="0.3">
      <c r="A1894" s="7">
        <v>51370</v>
      </c>
      <c r="B1894" s="5" t="s">
        <v>1905</v>
      </c>
      <c r="C1894" s="6">
        <v>2099.4724799999999</v>
      </c>
      <c r="G1894" s="14">
        <v>46940</v>
      </c>
      <c r="H1894" s="15" t="s">
        <v>1693</v>
      </c>
      <c r="I1894" s="34" t="str">
        <f>IFERROR(VLOOKUP(G1894,[1]배당!$A:$H,5,0),"-")</f>
        <v>건설</v>
      </c>
    </row>
    <row r="1895" spans="1:9" x14ac:dyDescent="0.3">
      <c r="A1895" s="7">
        <v>64290</v>
      </c>
      <c r="B1895" s="5" t="s">
        <v>1906</v>
      </c>
      <c r="C1895" s="6">
        <v>1804.968623</v>
      </c>
      <c r="G1895" s="14">
        <v>168360</v>
      </c>
      <c r="H1895" s="16" t="s">
        <v>2356</v>
      </c>
      <c r="I1895" s="34" t="str">
        <f>IFERROR(VLOOKUP(G1895,[1]배당!$A:$H,5,0),"-")</f>
        <v>PCB</v>
      </c>
    </row>
    <row r="1896" spans="1:9" x14ac:dyDescent="0.3">
      <c r="A1896" s="7">
        <v>189300</v>
      </c>
      <c r="B1896" s="5" t="s">
        <v>1907</v>
      </c>
      <c r="C1896" s="6">
        <v>6171.4255679999997</v>
      </c>
      <c r="G1896" s="14">
        <v>311390</v>
      </c>
      <c r="H1896" s="15" t="s">
        <v>418</v>
      </c>
      <c r="I1896" s="34" t="str">
        <f>IFERROR(VLOOKUP(G1896,[1]배당!$A:$H,5,0),"-")</f>
        <v>음식료</v>
      </c>
    </row>
    <row r="1897" spans="1:9" x14ac:dyDescent="0.3">
      <c r="A1897" s="7">
        <v>150840</v>
      </c>
      <c r="B1897" s="5" t="s">
        <v>1908</v>
      </c>
      <c r="C1897" s="6">
        <v>2236.6901699999999</v>
      </c>
      <c r="G1897" s="14">
        <v>73110</v>
      </c>
      <c r="H1897" s="15" t="s">
        <v>1582</v>
      </c>
      <c r="I1897" s="34" t="str">
        <f>IFERROR(VLOOKUP(G1897,[1]배당!$A:$H,5,0),"-")</f>
        <v>디스플레이</v>
      </c>
    </row>
    <row r="1898" spans="1:9" x14ac:dyDescent="0.3">
      <c r="A1898" s="7">
        <v>48530</v>
      </c>
      <c r="B1898" s="5" t="s">
        <v>1909</v>
      </c>
      <c r="C1898" s="6">
        <v>2721.8157314</v>
      </c>
      <c r="G1898" s="14">
        <v>94860</v>
      </c>
      <c r="H1898" s="15" t="s">
        <v>412</v>
      </c>
      <c r="I1898" s="34" t="str">
        <f>IFERROR(VLOOKUP(G1898,[1]배당!$A:$H,5,0),"-")</f>
        <v>보안</v>
      </c>
    </row>
    <row r="1899" spans="1:9" x14ac:dyDescent="0.3">
      <c r="A1899" s="7">
        <v>23810</v>
      </c>
      <c r="B1899" s="5" t="s">
        <v>1910</v>
      </c>
      <c r="C1899" s="6">
        <v>656</v>
      </c>
      <c r="G1899" s="14">
        <v>53270</v>
      </c>
      <c r="H1899" s="16" t="s">
        <v>341</v>
      </c>
      <c r="I1899" s="34" t="str">
        <f>IFERROR(VLOOKUP(G1899,[1]배당!$A:$H,5,0),"-")</f>
        <v>자동차</v>
      </c>
    </row>
    <row r="1900" spans="1:9" x14ac:dyDescent="0.3">
      <c r="A1900" s="7">
        <v>175140</v>
      </c>
      <c r="B1900" s="5" t="s">
        <v>1911</v>
      </c>
      <c r="C1900" s="6">
        <v>495.76003200000002</v>
      </c>
      <c r="G1900" s="14">
        <v>83500</v>
      </c>
      <c r="H1900" s="15" t="s">
        <v>1534</v>
      </c>
      <c r="I1900" s="34" t="str">
        <f>IFERROR(VLOOKUP(G1900,[1]배당!$A:$H,5,0),"-")</f>
        <v>디스플레이</v>
      </c>
    </row>
    <row r="1901" spans="1:9" x14ac:dyDescent="0.3">
      <c r="A1901" s="7">
        <v>115310</v>
      </c>
      <c r="B1901" s="5" t="s">
        <v>1912</v>
      </c>
      <c r="C1901" s="6">
        <v>699.24137700000006</v>
      </c>
      <c r="G1901" s="14">
        <v>75970</v>
      </c>
      <c r="H1901" s="15" t="s">
        <v>606</v>
      </c>
      <c r="I1901" s="34" t="str">
        <f>IFERROR(VLOOKUP(G1901,[1]배당!$A:$H,5,0),"-")</f>
        <v>기초소재</v>
      </c>
    </row>
    <row r="1902" spans="1:9" x14ac:dyDescent="0.3">
      <c r="A1902" s="7">
        <v>39290</v>
      </c>
      <c r="B1902" s="5" t="s">
        <v>1913</v>
      </c>
      <c r="C1902" s="6">
        <v>818.97272759999998</v>
      </c>
      <c r="G1902" s="14">
        <v>119850</v>
      </c>
      <c r="H1902" s="15" t="s">
        <v>2037</v>
      </c>
      <c r="I1902" s="34" t="str">
        <f>IFERROR(VLOOKUP(G1902,[1]배당!$A:$H,5,0),"-")</f>
        <v>에너지</v>
      </c>
    </row>
    <row r="1903" spans="1:9" x14ac:dyDescent="0.3">
      <c r="A1903" s="7">
        <v>71200</v>
      </c>
      <c r="B1903" s="5" t="s">
        <v>1914</v>
      </c>
      <c r="C1903" s="6">
        <v>1314.9690862</v>
      </c>
      <c r="G1903" s="12">
        <v>220180</v>
      </c>
      <c r="H1903" s="13" t="s">
        <v>2602</v>
      </c>
      <c r="I1903" s="34" t="str">
        <f>IFERROR(VLOOKUP(G1903,[1]배당!$A:$H,5,0),"-")</f>
        <v>인터넷</v>
      </c>
    </row>
    <row r="1904" spans="1:9" x14ac:dyDescent="0.3">
      <c r="A1904" s="7">
        <v>101930</v>
      </c>
      <c r="B1904" s="5" t="s">
        <v>1915</v>
      </c>
      <c r="C1904" s="6">
        <v>1138.46801</v>
      </c>
      <c r="G1904" s="14">
        <v>17370</v>
      </c>
      <c r="H1904" s="15" t="s">
        <v>1691</v>
      </c>
      <c r="I1904" s="34" t="str">
        <f>IFERROR(VLOOKUP(G1904,[1]배당!$A:$H,5,0),"-")</f>
        <v>자동차</v>
      </c>
    </row>
    <row r="1905" spans="1:9" x14ac:dyDescent="0.3">
      <c r="A1905" s="7">
        <v>249420</v>
      </c>
      <c r="B1905" s="5" t="s">
        <v>1916</v>
      </c>
      <c r="C1905" s="6">
        <v>7491.5181574999997</v>
      </c>
      <c r="G1905" s="12">
        <v>18680</v>
      </c>
      <c r="H1905" s="13" t="s">
        <v>1096</v>
      </c>
      <c r="I1905" s="34" t="str">
        <f>IFERROR(VLOOKUP(G1905,[1]배당!$A:$H,5,0),"-")</f>
        <v>헬스케어</v>
      </c>
    </row>
    <row r="1906" spans="1:9" x14ac:dyDescent="0.3">
      <c r="A1906" s="7">
        <v>230</v>
      </c>
      <c r="B1906" s="5" t="s">
        <v>1917</v>
      </c>
      <c r="C1906" s="6">
        <v>2238.8375999999998</v>
      </c>
      <c r="G1906" s="12">
        <v>100030</v>
      </c>
      <c r="H1906" s="13" t="s">
        <v>1895</v>
      </c>
      <c r="I1906" s="34" t="str">
        <f>IFERROR(VLOOKUP(G1906,[1]배당!$A:$H,5,0),"-")</f>
        <v>인터넷</v>
      </c>
    </row>
    <row r="1907" spans="1:9" x14ac:dyDescent="0.3">
      <c r="A1907" s="7">
        <v>13360</v>
      </c>
      <c r="B1907" s="5" t="s">
        <v>1918</v>
      </c>
      <c r="C1907" s="6">
        <v>1269.5846799999999</v>
      </c>
      <c r="G1907" s="12">
        <v>52600</v>
      </c>
      <c r="H1907" s="13" t="s">
        <v>2522</v>
      </c>
      <c r="I1907" s="34" t="str">
        <f>IFERROR(VLOOKUP(G1907,[1]배당!$A:$H,5,0),"-")</f>
        <v>인터넷</v>
      </c>
    </row>
    <row r="1908" spans="1:9" x14ac:dyDescent="0.3">
      <c r="A1908" s="7">
        <v>3120</v>
      </c>
      <c r="B1908" s="5" t="s">
        <v>1919</v>
      </c>
      <c r="C1908" s="6">
        <v>2234.4</v>
      </c>
      <c r="G1908" s="14">
        <v>99440</v>
      </c>
      <c r="H1908" s="15" t="s">
        <v>1206</v>
      </c>
      <c r="I1908" s="34" t="str">
        <f>IFERROR(VLOOKUP(G1908,[1]배당!$A:$H,5,0),"-")</f>
        <v>기계</v>
      </c>
    </row>
    <row r="1909" spans="1:9" x14ac:dyDescent="0.3">
      <c r="A1909" s="7">
        <v>333430</v>
      </c>
      <c r="B1909" s="5" t="s">
        <v>1920</v>
      </c>
      <c r="C1909" s="6">
        <v>937.16578349999997</v>
      </c>
      <c r="G1909" s="14">
        <v>62860</v>
      </c>
      <c r="H1909" s="15" t="s">
        <v>2301</v>
      </c>
      <c r="I1909" s="34" t="str">
        <f>IFERROR(VLOOKUP(G1909,[1]배당!$A:$H,5,0),"-")</f>
        <v>디스플레이</v>
      </c>
    </row>
    <row r="1910" spans="1:9" x14ac:dyDescent="0.3">
      <c r="A1910" s="7">
        <v>68330</v>
      </c>
      <c r="B1910" s="5" t="s">
        <v>1921</v>
      </c>
      <c r="C1910" s="6">
        <v>663.24210000000005</v>
      </c>
      <c r="G1910" s="12">
        <v>39010</v>
      </c>
      <c r="H1910" s="13" t="s">
        <v>2628</v>
      </c>
      <c r="I1910" s="34" t="str">
        <f>IFERROR(VLOOKUP(G1910,[1]배당!$A:$H,5,0),"-")</f>
        <v>건설</v>
      </c>
    </row>
    <row r="1911" spans="1:9" x14ac:dyDescent="0.3">
      <c r="A1911" s="7">
        <v>3200</v>
      </c>
      <c r="B1911" s="5" t="s">
        <v>1922</v>
      </c>
      <c r="C1911" s="6">
        <v>2390.4</v>
      </c>
      <c r="G1911" s="14">
        <v>363250</v>
      </c>
      <c r="H1911" s="15" t="s">
        <v>2052</v>
      </c>
      <c r="I1911" s="34" t="str">
        <f>IFERROR(VLOOKUP(G1911,[1]배당!$A:$H,5,0),"-")</f>
        <v>헬스케어</v>
      </c>
    </row>
    <row r="1912" spans="1:9" x14ac:dyDescent="0.3">
      <c r="A1912" s="7">
        <v>7110</v>
      </c>
      <c r="B1912" s="5" t="s">
        <v>1923</v>
      </c>
      <c r="C1912" s="6">
        <v>778.43893049999997</v>
      </c>
      <c r="G1912" s="12">
        <v>127710</v>
      </c>
      <c r="H1912" s="13" t="s">
        <v>1341</v>
      </c>
      <c r="I1912" s="34" t="str">
        <f>IFERROR(VLOOKUP(G1912,[1]배당!$A:$H,5,0),"-")</f>
        <v>인터넷</v>
      </c>
    </row>
    <row r="1913" spans="1:9" x14ac:dyDescent="0.3">
      <c r="A1913" s="7">
        <v>58450</v>
      </c>
      <c r="B1913" s="5" t="s">
        <v>1924</v>
      </c>
      <c r="C1913" s="6">
        <v>520.572</v>
      </c>
      <c r="G1913" s="14">
        <v>33540</v>
      </c>
      <c r="H1913" s="15" t="s">
        <v>2317</v>
      </c>
      <c r="I1913" s="34" t="str">
        <f>IFERROR(VLOOKUP(G1913,[1]배당!$A:$H,5,0),"-")</f>
        <v>건설</v>
      </c>
    </row>
    <row r="1914" spans="1:9" x14ac:dyDescent="0.3">
      <c r="A1914" s="7">
        <v>7570</v>
      </c>
      <c r="B1914" s="5" t="s">
        <v>1925</v>
      </c>
      <c r="C1914" s="6">
        <v>3483.1336799999999</v>
      </c>
      <c r="G1914" s="12">
        <v>1810</v>
      </c>
      <c r="H1914" s="13" t="s">
        <v>843</v>
      </c>
      <c r="I1914" s="34" t="str">
        <f>IFERROR(VLOOKUP(G1914,[1]배당!$A:$H,5,0),"-")</f>
        <v>종이</v>
      </c>
    </row>
    <row r="1915" spans="1:9" x14ac:dyDescent="0.3">
      <c r="A1915" s="7">
        <v>7575</v>
      </c>
      <c r="B1915" s="5" t="s">
        <v>1926</v>
      </c>
      <c r="C1915" s="6">
        <v>90.573779999999999</v>
      </c>
      <c r="G1915" s="14">
        <v>189860</v>
      </c>
      <c r="H1915" s="15" t="s">
        <v>1099</v>
      </c>
      <c r="I1915" s="34" t="str">
        <f>IFERROR(VLOOKUP(G1915,[1]배당!$A:$H,5,0),"-")</f>
        <v>에너지</v>
      </c>
    </row>
    <row r="1916" spans="1:9" x14ac:dyDescent="0.3">
      <c r="A1916" s="7">
        <v>8500</v>
      </c>
      <c r="B1916" s="5" t="s">
        <v>1927</v>
      </c>
      <c r="C1916" s="6">
        <v>196.2</v>
      </c>
      <c r="G1916" s="14">
        <v>277410</v>
      </c>
      <c r="H1916" s="15" t="s">
        <v>1890</v>
      </c>
      <c r="I1916" s="34" t="str">
        <f>IFERROR(VLOOKUP(G1916,[1]배당!$A:$H,5,0),"-")</f>
        <v>음식료</v>
      </c>
    </row>
    <row r="1917" spans="1:9" x14ac:dyDescent="0.3">
      <c r="A1917" s="7">
        <v>19540</v>
      </c>
      <c r="B1917" s="5" t="s">
        <v>1928</v>
      </c>
      <c r="C1917" s="6">
        <v>337.83749999999998</v>
      </c>
      <c r="G1917" s="12">
        <v>50120</v>
      </c>
      <c r="H1917" s="13" t="s">
        <v>64</v>
      </c>
      <c r="I1917" s="34" t="str">
        <f>IFERROR(VLOOKUP(G1917,[1]배당!$A:$H,5,0),"-")</f>
        <v>내수</v>
      </c>
    </row>
    <row r="1918" spans="1:9" x14ac:dyDescent="0.3">
      <c r="A1918" s="7">
        <v>81000</v>
      </c>
      <c r="B1918" s="5" t="s">
        <v>1929</v>
      </c>
      <c r="C1918" s="6">
        <v>2272.4760000000001</v>
      </c>
      <c r="G1918" s="14">
        <v>4870</v>
      </c>
      <c r="H1918" s="15" t="s">
        <v>2308</v>
      </c>
      <c r="I1918" s="34" t="str">
        <f>IFERROR(VLOOKUP(G1918,[1]배당!$A:$H,5,0),"-")</f>
        <v>건설</v>
      </c>
    </row>
    <row r="1919" spans="1:9" x14ac:dyDescent="0.3">
      <c r="A1919" s="7">
        <v>20760</v>
      </c>
      <c r="B1919" s="5" t="s">
        <v>1930</v>
      </c>
      <c r="C1919" s="6">
        <v>592.40802150000002</v>
      </c>
      <c r="G1919" s="14">
        <v>279600</v>
      </c>
      <c r="H1919" s="15" t="s">
        <v>849</v>
      </c>
      <c r="I1919" s="34" t="str">
        <f>IFERROR(VLOOKUP(G1919,[1]배당!$A:$H,5,0),"-")</f>
        <v>인터넷</v>
      </c>
    </row>
    <row r="1920" spans="1:9" x14ac:dyDescent="0.3">
      <c r="A1920" s="7">
        <v>20150</v>
      </c>
      <c r="B1920" s="5" t="s">
        <v>1931</v>
      </c>
      <c r="C1920" s="6">
        <v>23885.412530000001</v>
      </c>
      <c r="G1920" s="14">
        <v>40160</v>
      </c>
      <c r="H1920" s="15" t="s">
        <v>460</v>
      </c>
      <c r="I1920" s="34" t="str">
        <f>IFERROR(VLOOKUP(G1920,[1]배당!$A:$H,5,0),"-")</f>
        <v>에너지</v>
      </c>
    </row>
    <row r="1921" spans="1:9" x14ac:dyDescent="0.3">
      <c r="A1921" s="7">
        <v>103590</v>
      </c>
      <c r="B1921" s="5" t="s">
        <v>1932</v>
      </c>
      <c r="C1921" s="6">
        <v>1931.8883189999999</v>
      </c>
      <c r="G1921" s="12">
        <v>89230</v>
      </c>
      <c r="H1921" s="13" t="s">
        <v>269</v>
      </c>
      <c r="I1921" s="34" t="str">
        <f>IFERROR(VLOOKUP(G1921,[1]배당!$A:$H,5,0),"-")</f>
        <v>인터넷</v>
      </c>
    </row>
    <row r="1922" spans="1:9" x14ac:dyDescent="0.3">
      <c r="A1922" s="7">
        <v>94820</v>
      </c>
      <c r="B1922" s="5" t="s">
        <v>1933</v>
      </c>
      <c r="C1922" s="6">
        <v>1741.5908895</v>
      </c>
      <c r="G1922" s="14">
        <v>122690</v>
      </c>
      <c r="H1922" s="15" t="s">
        <v>1101</v>
      </c>
      <c r="I1922" s="34" t="str">
        <f>IFERROR(VLOOKUP(G1922,[1]배당!$A:$H,5,0),"-")</f>
        <v>자동차</v>
      </c>
    </row>
    <row r="1923" spans="1:9" ht="27" x14ac:dyDescent="0.3">
      <c r="A1923" s="7">
        <v>271940</v>
      </c>
      <c r="B1923" s="5" t="s">
        <v>1934</v>
      </c>
      <c r="C1923" s="6">
        <v>10476.355315000001</v>
      </c>
      <c r="G1923" s="14">
        <v>383930</v>
      </c>
      <c r="H1923" s="16" t="s">
        <v>710</v>
      </c>
      <c r="I1923" s="34" t="str">
        <f>IFERROR(VLOOKUP(G1923,[1]배당!$A:$H,5,0),"-")</f>
        <v>헬스케어</v>
      </c>
    </row>
    <row r="1924" spans="1:9" x14ac:dyDescent="0.3">
      <c r="A1924" s="7">
        <v>15860</v>
      </c>
      <c r="B1924" s="5" t="s">
        <v>1935</v>
      </c>
      <c r="C1924" s="6">
        <v>1882.6064764499999</v>
      </c>
      <c r="G1924" s="12">
        <v>51630</v>
      </c>
      <c r="H1924" s="13" t="s">
        <v>2057</v>
      </c>
      <c r="I1924" s="34" t="str">
        <f>IFERROR(VLOOKUP(G1924,[1]배당!$A:$H,5,0),"-")</f>
        <v>건설</v>
      </c>
    </row>
    <row r="1925" spans="1:9" x14ac:dyDescent="0.3">
      <c r="A1925" s="7">
        <v>226320</v>
      </c>
      <c r="B1925" s="5" t="s">
        <v>1936</v>
      </c>
      <c r="C1925" s="6">
        <v>3738.9482075000001</v>
      </c>
      <c r="G1925" s="12">
        <v>7770</v>
      </c>
      <c r="H1925" s="13" t="s">
        <v>2565</v>
      </c>
      <c r="I1925" s="34" t="str">
        <f>IFERROR(VLOOKUP(G1925,[1]배당!$A:$H,5,0),"-")</f>
        <v>기초소재</v>
      </c>
    </row>
    <row r="1926" spans="1:9" x14ac:dyDescent="0.3">
      <c r="A1926" s="7">
        <v>950140</v>
      </c>
      <c r="B1926" s="5" t="s">
        <v>1937</v>
      </c>
      <c r="C1926" s="6">
        <v>1025.1818856</v>
      </c>
      <c r="G1926" s="14">
        <v>96640</v>
      </c>
      <c r="H1926" s="15" t="s">
        <v>819</v>
      </c>
      <c r="I1926" s="34" t="str">
        <f>IFERROR(VLOOKUP(G1926,[1]배당!$A:$H,5,0),"-")</f>
        <v>디스플레이</v>
      </c>
    </row>
    <row r="1927" spans="1:9" x14ac:dyDescent="0.3">
      <c r="A1927" s="7">
        <v>49550</v>
      </c>
      <c r="B1927" s="5" t="s">
        <v>1938</v>
      </c>
      <c r="C1927" s="6">
        <v>950.90443449999998</v>
      </c>
      <c r="G1927" s="12">
        <v>94840</v>
      </c>
      <c r="H1927" s="13" t="s">
        <v>1203</v>
      </c>
      <c r="I1927" s="34" t="str">
        <f>IFERROR(VLOOKUP(G1927,[1]배당!$A:$H,5,0),"-")</f>
        <v>지주사</v>
      </c>
    </row>
    <row r="1928" spans="1:9" x14ac:dyDescent="0.3">
      <c r="A1928" s="7">
        <v>254120</v>
      </c>
      <c r="B1928" s="5" t="s">
        <v>1939</v>
      </c>
      <c r="C1928" s="6">
        <v>368.2248022</v>
      </c>
      <c r="G1928" s="12">
        <v>42040</v>
      </c>
      <c r="H1928" s="13" t="s">
        <v>2129</v>
      </c>
      <c r="I1928" s="34" t="str">
        <f>IFERROR(VLOOKUP(G1928,[1]배당!$A:$H,5,0),"-")</f>
        <v>PCB</v>
      </c>
    </row>
    <row r="1929" spans="1:9" x14ac:dyDescent="0.3">
      <c r="A1929" s="7">
        <v>43910</v>
      </c>
      <c r="B1929" s="5" t="s">
        <v>1940</v>
      </c>
      <c r="C1929" s="6">
        <v>821.93351559999996</v>
      </c>
      <c r="G1929" s="14">
        <v>72990</v>
      </c>
      <c r="H1929" s="15" t="s">
        <v>1497</v>
      </c>
      <c r="I1929" s="34" t="str">
        <f>IFERROR(VLOOKUP(G1929,[1]배당!$A:$H,5,0),"-")</f>
        <v>전문서비스</v>
      </c>
    </row>
    <row r="1930" spans="1:9" x14ac:dyDescent="0.3">
      <c r="A1930" s="7">
        <v>234920</v>
      </c>
      <c r="B1930" s="5" t="s">
        <v>1941</v>
      </c>
      <c r="C1930" s="6">
        <v>719.84441200000003</v>
      </c>
      <c r="G1930" s="12">
        <v>80720</v>
      </c>
      <c r="H1930" s="13" t="s">
        <v>2487</v>
      </c>
      <c r="I1930" s="34" t="str">
        <f>IFERROR(VLOOKUP(G1930,[1]배당!$A:$H,5,0),"-")</f>
        <v>헬스케어</v>
      </c>
    </row>
    <row r="1931" spans="1:9" x14ac:dyDescent="0.3">
      <c r="A1931" s="7">
        <v>289220</v>
      </c>
      <c r="B1931" s="5" t="s">
        <v>1942</v>
      </c>
      <c r="C1931" s="6">
        <v>3904.4879925</v>
      </c>
      <c r="G1931" s="12">
        <v>56000</v>
      </c>
      <c r="H1931" s="13" t="s">
        <v>2187</v>
      </c>
      <c r="I1931" s="34" t="str">
        <f>IFERROR(VLOOKUP(G1931,[1]배당!$A:$H,5,0),"-")</f>
        <v>게임</v>
      </c>
    </row>
    <row r="1932" spans="1:9" x14ac:dyDescent="0.3">
      <c r="A1932" s="7">
        <v>317400</v>
      </c>
      <c r="B1932" s="5" t="s">
        <v>1943</v>
      </c>
      <c r="C1932" s="6">
        <v>2214.4818919999998</v>
      </c>
      <c r="G1932" s="12">
        <v>50860</v>
      </c>
      <c r="H1932" s="13" t="s">
        <v>1335</v>
      </c>
      <c r="I1932" s="34" t="str">
        <f>IFERROR(VLOOKUP(G1932,[1]배당!$A:$H,5,0),"-")</f>
        <v>농업</v>
      </c>
    </row>
    <row r="1933" spans="1:9" x14ac:dyDescent="0.3">
      <c r="A1933" s="7">
        <v>33240</v>
      </c>
      <c r="B1933" s="5" t="s">
        <v>1944</v>
      </c>
      <c r="C1933" s="6">
        <v>4374.203904</v>
      </c>
      <c r="G1933" s="12">
        <v>222810</v>
      </c>
      <c r="H1933" s="13" t="s">
        <v>1157</v>
      </c>
      <c r="I1933" s="34" t="str">
        <f>IFERROR(VLOOKUP(G1933,[1]배당!$A:$H,5,0),"-")</f>
        <v>보안</v>
      </c>
    </row>
    <row r="1934" spans="1:9" x14ac:dyDescent="0.3">
      <c r="A1934" s="7">
        <v>174880</v>
      </c>
      <c r="B1934" s="5" t="s">
        <v>1945</v>
      </c>
      <c r="C1934" s="6">
        <v>163.64024774999999</v>
      </c>
      <c r="G1934" s="12">
        <v>23150</v>
      </c>
      <c r="H1934" s="13" t="s">
        <v>183</v>
      </c>
      <c r="I1934" s="34" t="str">
        <f>IFERROR(VLOOKUP(G1934,[1]배당!$A:$H,5,0),"-")</f>
        <v>음식료</v>
      </c>
    </row>
    <row r="1935" spans="1:9" x14ac:dyDescent="0.3">
      <c r="A1935" s="7">
        <v>49630</v>
      </c>
      <c r="B1935" s="5" t="s">
        <v>1946</v>
      </c>
      <c r="C1935" s="6">
        <v>425.32150686</v>
      </c>
      <c r="G1935" s="14">
        <v>299170</v>
      </c>
      <c r="H1935" s="15" t="s">
        <v>581</v>
      </c>
      <c r="I1935" s="34" t="str">
        <f>IFERROR(VLOOKUP(G1935,[1]배당!$A:$H,5,0),"-")</f>
        <v>헬스케어</v>
      </c>
    </row>
    <row r="1936" spans="1:9" x14ac:dyDescent="0.3">
      <c r="A1936" s="7">
        <v>417840</v>
      </c>
      <c r="B1936" s="5" t="s">
        <v>1947</v>
      </c>
      <c r="C1936" s="6">
        <v>526.88076249999995</v>
      </c>
      <c r="G1936" s="12">
        <v>365900</v>
      </c>
      <c r="H1936" s="13" t="s">
        <v>939</v>
      </c>
      <c r="I1936" s="34" t="str">
        <f>IFERROR(VLOOKUP(G1936,[1]배당!$A:$H,5,0),"-")</f>
        <v>내수</v>
      </c>
    </row>
    <row r="1937" spans="1:9" ht="27" x14ac:dyDescent="0.3">
      <c r="A1937" s="7">
        <v>950</v>
      </c>
      <c r="B1937" s="5" t="s">
        <v>1948</v>
      </c>
      <c r="C1937" s="6">
        <v>725.76</v>
      </c>
      <c r="G1937" s="14">
        <v>36170</v>
      </c>
      <c r="H1937" s="16" t="s">
        <v>2229</v>
      </c>
      <c r="I1937" s="34" t="str">
        <f>IFERROR(VLOOKUP(G1937,[1]배당!$A:$H,5,0),"-")</f>
        <v>자동차</v>
      </c>
    </row>
    <row r="1938" spans="1:9" x14ac:dyDescent="0.3">
      <c r="A1938" s="7">
        <v>110020</v>
      </c>
      <c r="B1938" s="5" t="s">
        <v>1949</v>
      </c>
      <c r="C1938" s="6">
        <v>247.95</v>
      </c>
      <c r="G1938" s="23">
        <v>226360</v>
      </c>
      <c r="H1938" s="24" t="s">
        <v>138</v>
      </c>
      <c r="I1938" s="34" t="str">
        <f>IFERROR(VLOOKUP(G1938,[1]배당!$A:$H,5,0),"-")</f>
        <v>건설</v>
      </c>
    </row>
    <row r="1939" spans="1:9" x14ac:dyDescent="0.3">
      <c r="A1939" s="7">
        <v>208140</v>
      </c>
      <c r="B1939" s="5" t="s">
        <v>1950</v>
      </c>
      <c r="C1939" s="6">
        <v>686.36916599999995</v>
      </c>
      <c r="G1939" s="14">
        <v>37030</v>
      </c>
      <c r="H1939" s="15" t="s">
        <v>2326</v>
      </c>
      <c r="I1939" s="34" t="str">
        <f>IFERROR(VLOOKUP(G1939,[1]배당!$A:$H,5,0),"-")</f>
        <v>전자제품</v>
      </c>
    </row>
    <row r="1940" spans="1:9" x14ac:dyDescent="0.3">
      <c r="A1940" s="7">
        <v>40420</v>
      </c>
      <c r="B1940" s="5" t="s">
        <v>1951</v>
      </c>
      <c r="C1940" s="6">
        <v>1114.6739471999999</v>
      </c>
      <c r="G1940" s="14">
        <v>21050</v>
      </c>
      <c r="H1940" s="15" t="s">
        <v>1097</v>
      </c>
      <c r="I1940" s="34" t="str">
        <f>IFERROR(VLOOKUP(G1940,[1]배당!$A:$H,5,0),"-")</f>
        <v>기초소재</v>
      </c>
    </row>
    <row r="1941" spans="1:9" x14ac:dyDescent="0.3">
      <c r="A1941" s="7">
        <v>45510</v>
      </c>
      <c r="B1941" s="5" t="s">
        <v>1952</v>
      </c>
      <c r="C1941" s="6">
        <v>436.43590660000001</v>
      </c>
      <c r="G1941" s="12">
        <v>23770</v>
      </c>
      <c r="H1941" s="13" t="s">
        <v>2404</v>
      </c>
      <c r="I1941" s="34" t="str">
        <f>IFERROR(VLOOKUP(G1941,[1]배당!$A:$H,5,0),"-")</f>
        <v>게임</v>
      </c>
    </row>
    <row r="1942" spans="1:9" x14ac:dyDescent="0.3">
      <c r="A1942" s="7">
        <v>217190</v>
      </c>
      <c r="B1942" s="5" t="s">
        <v>1953</v>
      </c>
      <c r="C1942" s="6">
        <v>412.15117800000002</v>
      </c>
      <c r="G1942" s="12">
        <v>65170</v>
      </c>
      <c r="H1942" s="13" t="s">
        <v>961</v>
      </c>
      <c r="I1942" s="34" t="str">
        <f>IFERROR(VLOOKUP(G1942,[1]배당!$A:$H,5,0),"-")</f>
        <v>음식료</v>
      </c>
    </row>
    <row r="1943" spans="1:9" x14ac:dyDescent="0.3">
      <c r="A1943" s="7">
        <v>95700</v>
      </c>
      <c r="B1943" s="5" t="s">
        <v>1954</v>
      </c>
      <c r="C1943" s="6">
        <v>4676.9666520000001</v>
      </c>
      <c r="G1943" s="12">
        <v>221840</v>
      </c>
      <c r="H1943" s="13" t="s">
        <v>2459</v>
      </c>
      <c r="I1943" s="34" t="str">
        <f>IFERROR(VLOOKUP(G1943,[1]배당!$A:$H,5,0),"-")</f>
        <v>운송</v>
      </c>
    </row>
    <row r="1944" spans="1:9" x14ac:dyDescent="0.3">
      <c r="A1944" s="7">
        <v>72520</v>
      </c>
      <c r="B1944" s="5" t="s">
        <v>1955</v>
      </c>
      <c r="C1944" s="6">
        <v>854.24645550000002</v>
      </c>
      <c r="G1944" s="12">
        <v>143540</v>
      </c>
      <c r="H1944" s="13" t="s">
        <v>1605</v>
      </c>
      <c r="I1944" s="34" t="str">
        <f>IFERROR(VLOOKUP(G1944,[1]배당!$A:$H,5,0),"-")</f>
        <v>디스플레이</v>
      </c>
    </row>
    <row r="1945" spans="1:9" x14ac:dyDescent="0.3">
      <c r="A1945" s="7">
        <v>122310</v>
      </c>
      <c r="B1945" s="5" t="s">
        <v>1956</v>
      </c>
      <c r="C1945" s="6">
        <v>1139.5659851999999</v>
      </c>
      <c r="G1945" s="12">
        <v>99390</v>
      </c>
      <c r="H1945" s="13" t="s">
        <v>936</v>
      </c>
      <c r="I1945" s="34" t="str">
        <f>IFERROR(VLOOKUP(G1945,[1]배당!$A:$H,5,0),"-")</f>
        <v>인터넷</v>
      </c>
    </row>
    <row r="1946" spans="1:9" x14ac:dyDescent="0.3">
      <c r="A1946" s="7">
        <v>361390</v>
      </c>
      <c r="B1946" s="5" t="s">
        <v>1957</v>
      </c>
      <c r="C1946" s="6">
        <v>1428.9003044999999</v>
      </c>
      <c r="G1946" s="14">
        <v>45060</v>
      </c>
      <c r="H1946" s="15" t="s">
        <v>1622</v>
      </c>
      <c r="I1946" s="34" t="str">
        <f>IFERROR(VLOOKUP(G1946,[1]배당!$A:$H,5,0),"-")</f>
        <v>건설</v>
      </c>
    </row>
    <row r="1947" spans="1:9" x14ac:dyDescent="0.3">
      <c r="A1947" s="7">
        <v>66830</v>
      </c>
      <c r="B1947" s="5" t="s">
        <v>1958</v>
      </c>
      <c r="C1947" s="6">
        <v>169.44868199999999</v>
      </c>
      <c r="G1947" s="12">
        <v>89150</v>
      </c>
      <c r="H1947" s="13" t="s">
        <v>2112</v>
      </c>
      <c r="I1947" s="34" t="str">
        <f>IFERROR(VLOOKUP(G1947,[1]배당!$A:$H,5,0),"-")</f>
        <v>금융</v>
      </c>
    </row>
    <row r="1948" spans="1:9" x14ac:dyDescent="0.3">
      <c r="A1948" s="7">
        <v>187420</v>
      </c>
      <c r="B1948" s="5" t="s">
        <v>1959</v>
      </c>
      <c r="C1948" s="6">
        <v>1328.97559</v>
      </c>
      <c r="G1948" s="14">
        <v>267790</v>
      </c>
      <c r="H1948" s="15" t="s">
        <v>901</v>
      </c>
      <c r="I1948" s="34" t="str">
        <f>IFERROR(VLOOKUP(G1948,[1]배당!$A:$H,5,0),"-")</f>
        <v>패션</v>
      </c>
    </row>
    <row r="1949" spans="1:9" x14ac:dyDescent="0.3">
      <c r="A1949" s="7">
        <v>225220</v>
      </c>
      <c r="B1949" s="5" t="s">
        <v>1960</v>
      </c>
      <c r="C1949" s="6">
        <v>823.85272650000002</v>
      </c>
      <c r="G1949" s="12">
        <v>222980</v>
      </c>
      <c r="H1949" s="13" t="s">
        <v>2478</v>
      </c>
      <c r="I1949" s="34" t="str">
        <f>IFERROR(VLOOKUP(G1949,[1]배당!$A:$H,5,0),"-")</f>
        <v>음식료</v>
      </c>
    </row>
    <row r="1950" spans="1:9" x14ac:dyDescent="0.3">
      <c r="A1950" s="7">
        <v>123330</v>
      </c>
      <c r="B1950" s="5" t="s">
        <v>1961</v>
      </c>
      <c r="C1950" s="6">
        <v>301.7</v>
      </c>
      <c r="G1950" s="12">
        <v>59210</v>
      </c>
      <c r="H1950" s="13" t="s">
        <v>817</v>
      </c>
      <c r="I1950" s="34" t="str">
        <f>IFERROR(VLOOKUP(G1950,[1]배당!$A:$H,5,0),"-")</f>
        <v>헬스케어</v>
      </c>
    </row>
    <row r="1951" spans="1:9" x14ac:dyDescent="0.3">
      <c r="A1951" s="7">
        <v>159580</v>
      </c>
      <c r="B1951" s="5" t="s">
        <v>1962</v>
      </c>
      <c r="C1951" s="6">
        <v>1358.2127207999999</v>
      </c>
      <c r="G1951" s="14">
        <v>226400</v>
      </c>
      <c r="H1951" s="15" t="s">
        <v>1640</v>
      </c>
      <c r="I1951" s="34" t="str">
        <f>IFERROR(VLOOKUP(G1951,[1]배당!$A:$H,5,0),"-")</f>
        <v>헬스케어</v>
      </c>
    </row>
    <row r="1952" spans="1:9" x14ac:dyDescent="0.3">
      <c r="A1952" s="7">
        <v>147830</v>
      </c>
      <c r="B1952" s="5" t="s">
        <v>1963</v>
      </c>
      <c r="C1952" s="6">
        <v>612</v>
      </c>
      <c r="G1952" s="12">
        <v>277070</v>
      </c>
      <c r="H1952" s="13" t="s">
        <v>777</v>
      </c>
      <c r="I1952" s="34" t="str">
        <f>IFERROR(VLOOKUP(G1952,[1]배당!$A:$H,5,0),"-")</f>
        <v>금융</v>
      </c>
    </row>
    <row r="1953" spans="1:9" x14ac:dyDescent="0.3">
      <c r="A1953" s="7">
        <v>33100</v>
      </c>
      <c r="B1953" s="5" t="s">
        <v>1964</v>
      </c>
      <c r="C1953" s="6">
        <v>1702.615354</v>
      </c>
      <c r="G1953" s="14">
        <v>38870</v>
      </c>
      <c r="H1953" s="15" t="s">
        <v>1523</v>
      </c>
      <c r="I1953" s="34" t="str">
        <f>IFERROR(VLOOKUP(G1953,[1]배당!$A:$H,5,0),"-")</f>
        <v>에너지</v>
      </c>
    </row>
    <row r="1954" spans="1:9" x14ac:dyDescent="0.3">
      <c r="A1954" s="7">
        <v>79370</v>
      </c>
      <c r="B1954" s="5" t="s">
        <v>1965</v>
      </c>
      <c r="C1954" s="6">
        <v>2492.16</v>
      </c>
      <c r="G1954" s="12">
        <v>57030</v>
      </c>
      <c r="H1954" s="13" t="s">
        <v>281</v>
      </c>
      <c r="I1954" s="34" t="str">
        <f>IFERROR(VLOOKUP(G1954,[1]배당!$A:$H,5,0),"-")</f>
        <v>교육</v>
      </c>
    </row>
    <row r="1955" spans="1:9" x14ac:dyDescent="0.3">
      <c r="A1955" s="7">
        <v>54950</v>
      </c>
      <c r="B1955" s="5" t="s">
        <v>1966</v>
      </c>
      <c r="C1955" s="6">
        <v>2436.1132379999999</v>
      </c>
      <c r="G1955" s="14">
        <v>10770</v>
      </c>
      <c r="H1955" s="15" t="s">
        <v>2359</v>
      </c>
      <c r="I1955" s="34" t="str">
        <f>IFERROR(VLOOKUP(G1955,[1]배당!$A:$H,5,0),"-")</f>
        <v>지주사</v>
      </c>
    </row>
    <row r="1956" spans="1:9" x14ac:dyDescent="0.3">
      <c r="A1956" s="7">
        <v>23440</v>
      </c>
      <c r="B1956" s="5" t="s">
        <v>1967</v>
      </c>
      <c r="C1956" s="6">
        <v>1110.5205117999999</v>
      </c>
      <c r="G1956" s="12">
        <v>58450</v>
      </c>
      <c r="H1956" s="13" t="s">
        <v>1924</v>
      </c>
      <c r="I1956" s="34" t="str">
        <f>IFERROR(VLOOKUP(G1956,[1]배당!$A:$H,5,0),"-")</f>
        <v>스마트폰</v>
      </c>
    </row>
    <row r="1957" spans="1:9" x14ac:dyDescent="0.3">
      <c r="A1957" s="7">
        <v>90470</v>
      </c>
      <c r="B1957" s="5" t="s">
        <v>1968</v>
      </c>
      <c r="C1957" s="6">
        <v>1144.4681472</v>
      </c>
      <c r="G1957" s="14">
        <v>187220</v>
      </c>
      <c r="H1957" s="15" t="s">
        <v>709</v>
      </c>
      <c r="I1957" s="34" t="str">
        <f>IFERROR(VLOOKUP(G1957,[1]배당!$A:$H,5,0),"-")</f>
        <v>전문서비스</v>
      </c>
    </row>
    <row r="1958" spans="1:9" x14ac:dyDescent="0.3">
      <c r="A1958" s="7">
        <v>287410</v>
      </c>
      <c r="B1958" s="5" t="s">
        <v>1969</v>
      </c>
      <c r="C1958" s="6">
        <v>6217.3139584</v>
      </c>
      <c r="G1958" s="14">
        <v>37760</v>
      </c>
      <c r="H1958" s="15" t="s">
        <v>1285</v>
      </c>
      <c r="I1958" s="34" t="str">
        <f>IFERROR(VLOOKUP(G1958,[1]배당!$A:$H,5,0),"-")</f>
        <v>기초소재</v>
      </c>
    </row>
    <row r="1959" spans="1:9" x14ac:dyDescent="0.3">
      <c r="A1959" s="7">
        <v>137950</v>
      </c>
      <c r="B1959" s="5" t="s">
        <v>1970</v>
      </c>
      <c r="C1959" s="6">
        <v>1525.3452589999999</v>
      </c>
      <c r="G1959" s="12">
        <v>6570</v>
      </c>
      <c r="H1959" s="13" t="s">
        <v>501</v>
      </c>
      <c r="I1959" s="34" t="str">
        <f>IFERROR(VLOOKUP(G1959,[1]배당!$A:$H,5,0),"-")</f>
        <v>건설</v>
      </c>
    </row>
    <row r="1960" spans="1:9" x14ac:dyDescent="0.3">
      <c r="A1960" s="7">
        <v>33320</v>
      </c>
      <c r="B1960" s="5" t="s">
        <v>1971</v>
      </c>
      <c r="C1960" s="6">
        <v>933.74000320000005</v>
      </c>
      <c r="G1960" s="12">
        <v>40610</v>
      </c>
      <c r="H1960" s="13" t="s">
        <v>217</v>
      </c>
      <c r="I1960" s="34" t="str">
        <f>IFERROR(VLOOKUP(G1960,[1]배당!$A:$H,5,0),"-")</f>
        <v>운송</v>
      </c>
    </row>
    <row r="1961" spans="1:9" x14ac:dyDescent="0.3">
      <c r="A1961" s="7">
        <v>417500</v>
      </c>
      <c r="B1961" s="5" t="s">
        <v>1972</v>
      </c>
      <c r="C1961" s="6">
        <v>804.86546520000002</v>
      </c>
      <c r="G1961" s="12">
        <v>181340</v>
      </c>
      <c r="H1961" s="13" t="s">
        <v>1869</v>
      </c>
      <c r="I1961" s="34" t="str">
        <f>IFERROR(VLOOKUP(G1961,[1]배당!$A:$H,5,0),"-")</f>
        <v>스마트폰</v>
      </c>
    </row>
    <row r="1962" spans="1:9" x14ac:dyDescent="0.3">
      <c r="A1962" s="7">
        <v>348950</v>
      </c>
      <c r="B1962" s="5" t="s">
        <v>1973</v>
      </c>
      <c r="C1962" s="6">
        <v>8398.3487999999998</v>
      </c>
      <c r="G1962" s="14">
        <v>238120</v>
      </c>
      <c r="H1962" s="15" t="s">
        <v>1426</v>
      </c>
      <c r="I1962" s="34" t="str">
        <f>IFERROR(VLOOKUP(G1962,[1]배당!$A:$H,5,0),"-")</f>
        <v>헬스케어</v>
      </c>
    </row>
    <row r="1963" spans="1:9" x14ac:dyDescent="0.3">
      <c r="A1963" s="7">
        <v>204270</v>
      </c>
      <c r="B1963" s="5" t="s">
        <v>1974</v>
      </c>
      <c r="C1963" s="6">
        <v>3418.8443406000001</v>
      </c>
      <c r="G1963" s="12">
        <v>5670</v>
      </c>
      <c r="H1963" s="13" t="s">
        <v>2375</v>
      </c>
      <c r="I1963" s="34" t="str">
        <f>IFERROR(VLOOKUP(G1963,[1]배당!$A:$H,5,0),"-")</f>
        <v>음식료</v>
      </c>
    </row>
    <row r="1964" spans="1:9" x14ac:dyDescent="0.3">
      <c r="A1964" s="7">
        <v>194370</v>
      </c>
      <c r="B1964" s="5" t="s">
        <v>1975</v>
      </c>
      <c r="C1964" s="6">
        <v>1700.2891274999999</v>
      </c>
      <c r="G1964" s="14">
        <v>7610</v>
      </c>
      <c r="H1964" s="15" t="s">
        <v>1109</v>
      </c>
      <c r="I1964" s="34" t="str">
        <f>IFERROR(VLOOKUP(G1964,[1]배당!$A:$H,5,0),"-")</f>
        <v>에너지</v>
      </c>
    </row>
    <row r="1965" spans="1:9" x14ac:dyDescent="0.3">
      <c r="A1965" s="7">
        <v>26040</v>
      </c>
      <c r="B1965" s="5" t="s">
        <v>1976</v>
      </c>
      <c r="C1965" s="6">
        <v>387.83906500000001</v>
      </c>
      <c r="G1965" s="12">
        <v>76610</v>
      </c>
      <c r="H1965" s="13" t="s">
        <v>2599</v>
      </c>
      <c r="I1965" s="34" t="str">
        <f>IFERROR(VLOOKUP(G1965,[1]배당!$A:$H,5,0),"-")</f>
        <v>스마트폰</v>
      </c>
    </row>
    <row r="1966" spans="1:9" x14ac:dyDescent="0.3">
      <c r="A1966" s="7">
        <v>126880</v>
      </c>
      <c r="B1966" s="5" t="s">
        <v>1977</v>
      </c>
      <c r="C1966" s="6">
        <v>1174.1680918</v>
      </c>
      <c r="G1966" s="12">
        <v>60540</v>
      </c>
      <c r="H1966" s="13" t="s">
        <v>1447</v>
      </c>
      <c r="I1966" s="34" t="str">
        <f>IFERROR(VLOOKUP(G1966,[1]배당!$A:$H,5,0),"-")</f>
        <v>운송</v>
      </c>
    </row>
    <row r="1967" spans="1:9" x14ac:dyDescent="0.3">
      <c r="A1967" s="7">
        <v>322510</v>
      </c>
      <c r="B1967" s="5" t="s">
        <v>1978</v>
      </c>
      <c r="C1967" s="6">
        <v>490.63545599999998</v>
      </c>
      <c r="G1967" s="12">
        <v>40</v>
      </c>
      <c r="H1967" s="13" t="s">
        <v>147</v>
      </c>
      <c r="I1967" s="34" t="str">
        <f>IFERROR(VLOOKUP(G1967,[1]배당!$A:$H,5,0),"-")</f>
        <v>자동차</v>
      </c>
    </row>
    <row r="1968" spans="1:9" x14ac:dyDescent="0.3">
      <c r="A1968" s="7">
        <v>254160</v>
      </c>
      <c r="B1968" s="5" t="s">
        <v>1979</v>
      </c>
      <c r="C1968" s="6">
        <v>131.06399999999999</v>
      </c>
      <c r="G1968" s="14">
        <v>121850</v>
      </c>
      <c r="H1968" s="15" t="s">
        <v>2192</v>
      </c>
      <c r="I1968" s="34" t="str">
        <f>IFERROR(VLOOKUP(G1968,[1]배당!$A:$H,5,0),"-")</f>
        <v>디스플레이</v>
      </c>
    </row>
    <row r="1969" spans="1:9" x14ac:dyDescent="0.3">
      <c r="A1969" s="7">
        <v>33050</v>
      </c>
      <c r="B1969" s="5" t="s">
        <v>1980</v>
      </c>
      <c r="C1969" s="6">
        <v>364.88863040000001</v>
      </c>
      <c r="G1969" s="12">
        <v>126640</v>
      </c>
      <c r="H1969" s="13" t="s">
        <v>2663</v>
      </c>
      <c r="I1969" s="34" t="str">
        <f>IFERROR(VLOOKUP(G1969,[1]배당!$A:$H,5,0),"-")</f>
        <v>자동차</v>
      </c>
    </row>
    <row r="1970" spans="1:9" x14ac:dyDescent="0.3">
      <c r="A1970" s="7">
        <v>94970</v>
      </c>
      <c r="B1970" s="5" t="s">
        <v>1981</v>
      </c>
      <c r="C1970" s="6">
        <v>499.93496399999998</v>
      </c>
      <c r="G1970" s="14">
        <v>221980</v>
      </c>
      <c r="H1970" s="15" t="s">
        <v>2102</v>
      </c>
      <c r="I1970" s="34" t="str">
        <f>IFERROR(VLOOKUP(G1970,[1]배당!$A:$H,5,0),"-")</f>
        <v>기초소재</v>
      </c>
    </row>
    <row r="1971" spans="1:9" x14ac:dyDescent="0.3">
      <c r="A1971" s="7">
        <v>58420</v>
      </c>
      <c r="B1971" s="5" t="s">
        <v>1982</v>
      </c>
      <c r="C1971" s="6">
        <v>77.994122399999995</v>
      </c>
      <c r="G1971" s="12">
        <v>177830</v>
      </c>
      <c r="H1971" s="13" t="s">
        <v>2323</v>
      </c>
      <c r="I1971" s="34" t="str">
        <f>IFERROR(VLOOKUP(G1971,[1]배당!$A:$H,5,0),"-")</f>
        <v>기초소재</v>
      </c>
    </row>
    <row r="1972" spans="1:9" x14ac:dyDescent="0.3">
      <c r="A1972" s="7">
        <v>25620</v>
      </c>
      <c r="B1972" s="5" t="s">
        <v>1983</v>
      </c>
      <c r="C1972" s="6">
        <v>230.1784524</v>
      </c>
      <c r="G1972" s="14">
        <v>65150</v>
      </c>
      <c r="H1972" s="15" t="s">
        <v>1599</v>
      </c>
      <c r="I1972" s="34" t="str">
        <f>IFERROR(VLOOKUP(G1972,[1]배당!$A:$H,5,0),"-")</f>
        <v>음식료</v>
      </c>
    </row>
    <row r="1973" spans="1:9" x14ac:dyDescent="0.3">
      <c r="A1973" s="7">
        <v>89790</v>
      </c>
      <c r="B1973" s="5" t="s">
        <v>1984</v>
      </c>
      <c r="C1973" s="6">
        <v>701.45488399999999</v>
      </c>
      <c r="G1973" s="12">
        <v>417840</v>
      </c>
      <c r="H1973" s="13" t="s">
        <v>1947</v>
      </c>
      <c r="I1973" s="34" t="str">
        <f>IFERROR(VLOOKUP(G1973,[1]배당!$A:$H,5,0),"-")</f>
        <v>반도체</v>
      </c>
    </row>
    <row r="1974" spans="1:9" x14ac:dyDescent="0.3">
      <c r="A1974" s="7">
        <v>30000</v>
      </c>
      <c r="B1974" s="5" t="s">
        <v>1985</v>
      </c>
      <c r="C1974" s="6">
        <v>24388.739699999998</v>
      </c>
      <c r="G1974" s="12">
        <v>252500</v>
      </c>
      <c r="H1974" s="13" t="s">
        <v>1159</v>
      </c>
      <c r="I1974" s="34" t="str">
        <f>IFERROR(VLOOKUP(G1974,[1]배당!$A:$H,5,0),"-")</f>
        <v>화장품</v>
      </c>
    </row>
    <row r="1975" spans="1:9" ht="27" x14ac:dyDescent="0.3">
      <c r="A1975" s="7">
        <v>52670</v>
      </c>
      <c r="B1975" s="5" t="s">
        <v>1986</v>
      </c>
      <c r="C1975" s="6">
        <v>349.548768</v>
      </c>
      <c r="G1975" s="14">
        <v>217480</v>
      </c>
      <c r="H1975" s="16" t="s">
        <v>1433</v>
      </c>
      <c r="I1975" s="34" t="str">
        <f>IFERROR(VLOOKUP(G1975,[1]배당!$A:$H,5,0),"-")</f>
        <v>화장품</v>
      </c>
    </row>
    <row r="1976" spans="1:9" x14ac:dyDescent="0.3">
      <c r="A1976" s="7">
        <v>271980</v>
      </c>
      <c r="B1976" s="5" t="s">
        <v>1987</v>
      </c>
      <c r="C1976" s="6">
        <v>3205.662096</v>
      </c>
      <c r="G1976" s="14">
        <v>4100</v>
      </c>
      <c r="H1976" s="16" t="s">
        <v>2255</v>
      </c>
      <c r="I1976" s="34" t="str">
        <f>IFERROR(VLOOKUP(G1976,[1]배당!$A:$H,5,0),"-")</f>
        <v>자동차</v>
      </c>
    </row>
    <row r="1977" spans="1:9" x14ac:dyDescent="0.3">
      <c r="A1977" s="7">
        <v>1560</v>
      </c>
      <c r="B1977" s="5" t="s">
        <v>1988</v>
      </c>
      <c r="C1977" s="6">
        <v>818</v>
      </c>
      <c r="G1977" s="14">
        <v>315640</v>
      </c>
      <c r="H1977" s="15" t="s">
        <v>713</v>
      </c>
      <c r="I1977" s="34" t="str">
        <f>IFERROR(VLOOKUP(G1977,[1]배당!$A:$H,5,0),"-")</f>
        <v>헬스케어</v>
      </c>
    </row>
    <row r="1978" spans="1:9" x14ac:dyDescent="0.3">
      <c r="A1978" s="7">
        <v>199820</v>
      </c>
      <c r="B1978" s="5" t="s">
        <v>1989</v>
      </c>
      <c r="C1978" s="6">
        <v>1006.566</v>
      </c>
      <c r="G1978" s="14">
        <v>217620</v>
      </c>
      <c r="H1978" s="15" t="s">
        <v>2710</v>
      </c>
      <c r="I1978" s="34" t="str">
        <f>IFERROR(VLOOKUP(G1978,[1]배당!$A:$H,5,0),"-")</f>
        <v>음식료</v>
      </c>
    </row>
    <row r="1979" spans="1:9" x14ac:dyDescent="0.3">
      <c r="A1979" s="7">
        <v>38010</v>
      </c>
      <c r="B1979" s="5" t="s">
        <v>1990</v>
      </c>
      <c r="C1979" s="6">
        <v>588.6</v>
      </c>
      <c r="G1979" s="12">
        <v>290690</v>
      </c>
      <c r="H1979" s="13" t="s">
        <v>1175</v>
      </c>
      <c r="I1979" s="34" t="str">
        <f>IFERROR(VLOOKUP(G1979,[1]배당!$A:$H,5,0),"-")</f>
        <v>디스플레이</v>
      </c>
    </row>
    <row r="1980" spans="1:9" x14ac:dyDescent="0.3">
      <c r="A1980" s="7">
        <v>2620</v>
      </c>
      <c r="B1980" s="5" t="s">
        <v>1991</v>
      </c>
      <c r="C1980" s="6">
        <v>2475.8700250000002</v>
      </c>
      <c r="G1980" s="12">
        <v>250060</v>
      </c>
      <c r="H1980" s="13" t="s">
        <v>835</v>
      </c>
      <c r="I1980" s="34" t="str">
        <f>IFERROR(VLOOKUP(G1980,[1]배당!$A:$H,5,0),"-")</f>
        <v>에너지</v>
      </c>
    </row>
    <row r="1981" spans="1:9" x14ac:dyDescent="0.3">
      <c r="A1981" s="7">
        <v>276730</v>
      </c>
      <c r="B1981" s="5" t="s">
        <v>1992</v>
      </c>
      <c r="C1981" s="6">
        <v>751.93897364999998</v>
      </c>
      <c r="G1981" s="14">
        <v>7530</v>
      </c>
      <c r="H1981" s="15" t="s">
        <v>1604</v>
      </c>
      <c r="I1981" s="34" t="str">
        <f>IFERROR(VLOOKUP(G1981,[1]배당!$A:$H,5,0),"-")</f>
        <v>자동차</v>
      </c>
    </row>
    <row r="1982" spans="1:9" x14ac:dyDescent="0.3">
      <c r="A1982" s="7">
        <v>80220</v>
      </c>
      <c r="B1982" s="5" t="s">
        <v>1993</v>
      </c>
      <c r="C1982" s="6">
        <v>1255.4412628499999</v>
      </c>
      <c r="G1982" s="14">
        <v>38620</v>
      </c>
      <c r="H1982" s="15" t="s">
        <v>1738</v>
      </c>
      <c r="I1982" s="34" t="str">
        <f>IFERROR(VLOOKUP(G1982,[1]배당!$A:$H,5,0),"-")</f>
        <v>내수</v>
      </c>
    </row>
    <row r="1983" spans="1:9" x14ac:dyDescent="0.3">
      <c r="A1983" s="7">
        <v>6220</v>
      </c>
      <c r="B1983" s="5" t="s">
        <v>1994</v>
      </c>
      <c r="C1983" s="6">
        <v>3502.0363659999998</v>
      </c>
      <c r="G1983" s="14">
        <v>255220</v>
      </c>
      <c r="H1983" s="15" t="s">
        <v>216</v>
      </c>
      <c r="I1983" s="34" t="str">
        <f>IFERROR(VLOOKUP(G1983,[1]배당!$A:$H,5,0),"-")</f>
        <v>건설</v>
      </c>
    </row>
    <row r="1984" spans="1:9" x14ac:dyDescent="0.3">
      <c r="A1984" s="7">
        <v>89590</v>
      </c>
      <c r="B1984" s="5" t="s">
        <v>1995</v>
      </c>
      <c r="C1984" s="6">
        <v>11395.069228</v>
      </c>
      <c r="G1984" s="12">
        <v>101140</v>
      </c>
      <c r="H1984" s="13" t="s">
        <v>1886</v>
      </c>
      <c r="I1984" s="34" t="str">
        <f>IFERROR(VLOOKUP(G1984,[1]배당!$A:$H,5,0),"-")</f>
        <v>전문서비스</v>
      </c>
    </row>
    <row r="1985" spans="1:9" x14ac:dyDescent="0.3">
      <c r="A1985" s="7">
        <v>216080</v>
      </c>
      <c r="B1985" s="5" t="s">
        <v>1996</v>
      </c>
      <c r="C1985" s="6">
        <v>2440.416483</v>
      </c>
      <c r="G1985" s="14">
        <v>412350</v>
      </c>
      <c r="H1985" s="15" t="s">
        <v>735</v>
      </c>
      <c r="I1985" s="34" t="str">
        <f>IFERROR(VLOOKUP(G1985,[1]배당!$A:$H,5,0),"-")</f>
        <v>PCB</v>
      </c>
    </row>
    <row r="1986" spans="1:9" x14ac:dyDescent="0.3">
      <c r="A1986" s="7">
        <v>229000</v>
      </c>
      <c r="B1986" s="5" t="s">
        <v>1997</v>
      </c>
      <c r="C1986" s="6">
        <v>452.13026639999998</v>
      </c>
      <c r="G1986" s="12">
        <v>59270</v>
      </c>
      <c r="H1986" s="13" t="s">
        <v>2600</v>
      </c>
      <c r="I1986" s="34" t="str">
        <f>IFERROR(VLOOKUP(G1986,[1]배당!$A:$H,5,0),"-")</f>
        <v>기계</v>
      </c>
    </row>
    <row r="1987" spans="1:9" x14ac:dyDescent="0.3">
      <c r="A1987" s="7">
        <v>248020</v>
      </c>
      <c r="B1987" s="5" t="s">
        <v>1998</v>
      </c>
      <c r="C1987" s="6">
        <v>104.9631</v>
      </c>
      <c r="G1987" s="14">
        <v>85810</v>
      </c>
      <c r="H1987" s="15" t="s">
        <v>1403</v>
      </c>
      <c r="I1987" s="34" t="str">
        <f>IFERROR(VLOOKUP(G1987,[1]배당!$A:$H,5,0),"-")</f>
        <v>인터넷</v>
      </c>
    </row>
    <row r="1988" spans="1:9" x14ac:dyDescent="0.3">
      <c r="A1988" s="7">
        <v>82270</v>
      </c>
      <c r="B1988" s="5" t="s">
        <v>1999</v>
      </c>
      <c r="C1988" s="6">
        <v>4643.4518740000003</v>
      </c>
      <c r="G1988" s="14">
        <v>223310</v>
      </c>
      <c r="H1988" s="15" t="s">
        <v>2093</v>
      </c>
      <c r="I1988" s="34" t="str">
        <f>IFERROR(VLOOKUP(G1988,[1]배당!$A:$H,5,0),"-")</f>
        <v>자동차</v>
      </c>
    </row>
    <row r="1989" spans="1:9" x14ac:dyDescent="0.3">
      <c r="A1989" s="7">
        <v>64800</v>
      </c>
      <c r="B1989" s="5" t="s">
        <v>2000</v>
      </c>
      <c r="C1989" s="6">
        <v>1080.3378092999999</v>
      </c>
      <c r="G1989" s="12">
        <v>1020</v>
      </c>
      <c r="H1989" s="13" t="s">
        <v>2354</v>
      </c>
      <c r="I1989" s="34" t="str">
        <f>IFERROR(VLOOKUP(G1989,[1]배당!$A:$H,5,0),"-")</f>
        <v>종이</v>
      </c>
    </row>
    <row r="1990" spans="1:9" x14ac:dyDescent="0.3">
      <c r="A1990" s="7">
        <v>44060</v>
      </c>
      <c r="B1990" s="5" t="s">
        <v>2001</v>
      </c>
      <c r="C1990" s="6">
        <v>1091.3468975999999</v>
      </c>
      <c r="G1990" s="14">
        <v>90150</v>
      </c>
      <c r="H1990" s="15" t="s">
        <v>1363</v>
      </c>
      <c r="I1990" s="34" t="str">
        <f>IFERROR(VLOOKUP(G1990,[1]배당!$A:$H,5,0),"-")</f>
        <v>자동차</v>
      </c>
    </row>
    <row r="1991" spans="1:9" x14ac:dyDescent="0.3">
      <c r="A1991" s="7">
        <v>4910</v>
      </c>
      <c r="B1991" s="5" t="s">
        <v>2002</v>
      </c>
      <c r="C1991" s="6">
        <v>943.36</v>
      </c>
      <c r="G1991" s="12">
        <v>6050</v>
      </c>
      <c r="H1991" s="13" t="s">
        <v>347</v>
      </c>
      <c r="I1991" s="34" t="str">
        <f>IFERROR(VLOOKUP(G1991,[1]배당!$A:$H,5,0),"-")</f>
        <v>건설</v>
      </c>
    </row>
    <row r="1992" spans="1:9" x14ac:dyDescent="0.3">
      <c r="A1992" s="7">
        <v>4700</v>
      </c>
      <c r="B1992" s="5" t="s">
        <v>2003</v>
      </c>
      <c r="C1992" s="6">
        <v>3284.674172</v>
      </c>
      <c r="G1992" s="14">
        <v>212560</v>
      </c>
      <c r="H1992" s="15" t="s">
        <v>414</v>
      </c>
      <c r="I1992" s="34" t="str">
        <f>IFERROR(VLOOKUP(G1992,[1]배당!$A:$H,5,0),"-")</f>
        <v>자동차</v>
      </c>
    </row>
    <row r="1993" spans="1:9" x14ac:dyDescent="0.3">
      <c r="A1993" s="7">
        <v>1550</v>
      </c>
      <c r="B1993" s="5" t="s">
        <v>2004</v>
      </c>
      <c r="C1993" s="6">
        <v>789.22032799999999</v>
      </c>
      <c r="G1993" s="14">
        <v>153490</v>
      </c>
      <c r="H1993" s="15" t="s">
        <v>1686</v>
      </c>
      <c r="I1993" s="34" t="str">
        <f>IFERROR(VLOOKUP(G1993,[1]배당!$A:$H,5,0),"-")</f>
        <v>디스플레이</v>
      </c>
    </row>
    <row r="1994" spans="1:9" x14ac:dyDescent="0.3">
      <c r="A1994" s="7">
        <v>480</v>
      </c>
      <c r="B1994" s="5" t="s">
        <v>2005</v>
      </c>
      <c r="C1994" s="6">
        <v>3032</v>
      </c>
      <c r="G1994" s="12">
        <v>80010</v>
      </c>
      <c r="H1994" s="13" t="s">
        <v>1843</v>
      </c>
      <c r="I1994" s="34" t="str">
        <f>IFERROR(VLOOKUP(G1994,[1]배당!$A:$H,5,0),"-")</f>
        <v>유통</v>
      </c>
    </row>
    <row r="1995" spans="1:9" x14ac:dyDescent="0.3">
      <c r="A1995" s="7">
        <v>120030</v>
      </c>
      <c r="B1995" s="5" t="s">
        <v>2006</v>
      </c>
      <c r="C1995" s="6">
        <v>1203.572007</v>
      </c>
      <c r="G1995" s="14">
        <v>94970</v>
      </c>
      <c r="H1995" s="15" t="s">
        <v>1981</v>
      </c>
      <c r="I1995" s="34" t="str">
        <f>IFERROR(VLOOKUP(G1995,[1]배당!$A:$H,5,0),"-")</f>
        <v>디스플레이</v>
      </c>
    </row>
    <row r="1996" spans="1:9" x14ac:dyDescent="0.3">
      <c r="A1996" s="7">
        <v>34940</v>
      </c>
      <c r="B1996" s="5" t="s">
        <v>2007</v>
      </c>
      <c r="C1996" s="6">
        <v>757.45677015000001</v>
      </c>
      <c r="G1996" s="14">
        <v>289010</v>
      </c>
      <c r="H1996" s="15" t="s">
        <v>1352</v>
      </c>
      <c r="I1996" s="34" t="str">
        <f>IFERROR(VLOOKUP(G1996,[1]배당!$A:$H,5,0),"-")</f>
        <v>교육</v>
      </c>
    </row>
    <row r="1997" spans="1:9" x14ac:dyDescent="0.3">
      <c r="A1997" s="7">
        <v>67000</v>
      </c>
      <c r="B1997" s="5" t="s">
        <v>2008</v>
      </c>
      <c r="C1997" s="6">
        <v>2939.3626548000002</v>
      </c>
      <c r="G1997" s="12">
        <v>309930</v>
      </c>
      <c r="H1997" s="13" t="s">
        <v>1651</v>
      </c>
      <c r="I1997" s="34" t="str">
        <f>IFERROR(VLOOKUP(G1997,[1]배당!$A:$H,5,0),"-")</f>
        <v>건설</v>
      </c>
    </row>
    <row r="1998" spans="1:9" x14ac:dyDescent="0.3">
      <c r="A1998" s="7">
        <v>18470</v>
      </c>
      <c r="B1998" s="5" t="s">
        <v>2009</v>
      </c>
      <c r="C1998" s="6">
        <v>2842.88213645</v>
      </c>
      <c r="G1998" s="14">
        <v>80520</v>
      </c>
      <c r="H1998" s="15" t="s">
        <v>1623</v>
      </c>
      <c r="I1998" s="34" t="str">
        <f>IFERROR(VLOOKUP(G1998,[1]배당!$A:$H,5,0),"-")</f>
        <v>반도체</v>
      </c>
    </row>
    <row r="1999" spans="1:9" x14ac:dyDescent="0.3">
      <c r="A1999" s="7">
        <v>2600</v>
      </c>
      <c r="B1999" s="5" t="s">
        <v>2010</v>
      </c>
      <c r="C1999" s="6">
        <v>1179</v>
      </c>
      <c r="G1999" s="12">
        <v>94940</v>
      </c>
      <c r="H1999" s="13" t="s">
        <v>2376</v>
      </c>
      <c r="I1999" s="34" t="str">
        <f>IFERROR(VLOOKUP(G1999,[1]배당!$A:$H,5,0),"-")</f>
        <v>금융</v>
      </c>
    </row>
    <row r="2000" spans="1:9" x14ac:dyDescent="0.3">
      <c r="A2000" s="7">
        <v>185750</v>
      </c>
      <c r="B2000" s="5" t="s">
        <v>2011</v>
      </c>
      <c r="C2000" s="6">
        <v>9542.4782479999994</v>
      </c>
      <c r="G2000" s="12">
        <v>900100</v>
      </c>
      <c r="H2000" s="13" t="s">
        <v>1414</v>
      </c>
      <c r="I2000" s="34" t="str">
        <f>IFERROR(VLOOKUP(G2000,[1]배당!$A:$H,5,0),"-")</f>
        <v>외국계</v>
      </c>
    </row>
    <row r="2001" spans="1:9" x14ac:dyDescent="0.3">
      <c r="A2001" s="7">
        <v>63160</v>
      </c>
      <c r="B2001" s="5" t="s">
        <v>2012</v>
      </c>
      <c r="C2001" s="6">
        <v>1283.7151080000001</v>
      </c>
      <c r="G2001" s="12">
        <v>224110</v>
      </c>
      <c r="H2001" s="13" t="s">
        <v>1508</v>
      </c>
      <c r="I2001" s="34" t="str">
        <f>IFERROR(VLOOKUP(G2001,[1]배당!$A:$H,5,0),"-")</f>
        <v>운송</v>
      </c>
    </row>
    <row r="2002" spans="1:9" x14ac:dyDescent="0.3">
      <c r="A2002" s="7">
        <v>1630</v>
      </c>
      <c r="B2002" s="5" t="s">
        <v>2013</v>
      </c>
      <c r="C2002" s="6">
        <v>2585.088276</v>
      </c>
      <c r="G2002" s="12">
        <v>297570</v>
      </c>
      <c r="H2002" s="13" t="s">
        <v>1391</v>
      </c>
      <c r="I2002" s="34" t="str">
        <f>IFERROR(VLOOKUP(G2002,[1]배당!$A:$H,5,0),"-")</f>
        <v>방송미디어</v>
      </c>
    </row>
    <row r="2003" spans="1:9" x14ac:dyDescent="0.3">
      <c r="A2003" s="7">
        <v>33340</v>
      </c>
      <c r="B2003" s="5" t="s">
        <v>2014</v>
      </c>
      <c r="C2003" s="6">
        <v>2045.6567738000001</v>
      </c>
      <c r="G2003" s="12">
        <v>331520</v>
      </c>
      <c r="H2003" s="13" t="s">
        <v>905</v>
      </c>
      <c r="I2003" s="34" t="str">
        <f>IFERROR(VLOOKUP(G2003,[1]배당!$A:$H,5,0),"-")</f>
        <v>게임</v>
      </c>
    </row>
    <row r="2004" spans="1:9" x14ac:dyDescent="0.3">
      <c r="A2004" s="7">
        <v>36930</v>
      </c>
      <c r="B2004" s="5" t="s">
        <v>2015</v>
      </c>
      <c r="C2004" s="6">
        <v>5114.4164719999999</v>
      </c>
      <c r="G2004" s="12">
        <v>305090</v>
      </c>
      <c r="H2004" s="13" t="s">
        <v>783</v>
      </c>
      <c r="I2004" s="34" t="str">
        <f>IFERROR(VLOOKUP(G2004,[1]배당!$A:$H,5,0),"-")</f>
        <v>헬스케어</v>
      </c>
    </row>
    <row r="2005" spans="1:9" x14ac:dyDescent="0.3">
      <c r="A2005" s="7">
        <v>44380</v>
      </c>
      <c r="B2005" s="5" t="s">
        <v>2016</v>
      </c>
      <c r="C2005" s="6">
        <v>445.17831488000002</v>
      </c>
      <c r="G2005" s="12">
        <v>68940</v>
      </c>
      <c r="H2005" s="13" t="s">
        <v>1173</v>
      </c>
      <c r="I2005" s="34" t="str">
        <f>IFERROR(VLOOKUP(G2005,[1]배당!$A:$H,5,0),"-")</f>
        <v>인터넷</v>
      </c>
    </row>
    <row r="2006" spans="1:9" x14ac:dyDescent="0.3">
      <c r="A2006" s="7">
        <v>239340</v>
      </c>
      <c r="B2006" s="5" t="s">
        <v>2017</v>
      </c>
      <c r="C2006" s="6">
        <v>808.04003829999999</v>
      </c>
      <c r="G2006" s="14">
        <v>25530</v>
      </c>
      <c r="H2006" s="15" t="s">
        <v>228</v>
      </c>
      <c r="I2006" s="34" t="str">
        <f>IFERROR(VLOOKUP(G2006,[1]배당!$A:$H,5,0),"-")</f>
        <v>지주사</v>
      </c>
    </row>
    <row r="2007" spans="1:9" x14ac:dyDescent="0.3">
      <c r="A2007" s="7">
        <v>51980</v>
      </c>
      <c r="B2007" s="5" t="s">
        <v>2018</v>
      </c>
      <c r="C2007" s="6">
        <v>489.48080714999998</v>
      </c>
      <c r="G2007" s="12">
        <v>21880</v>
      </c>
      <c r="H2007" s="13" t="s">
        <v>813</v>
      </c>
      <c r="I2007" s="34" t="str">
        <f>IFERROR(VLOOKUP(G2007,[1]배당!$A:$H,5,0),"-")</f>
        <v>금융</v>
      </c>
    </row>
    <row r="2008" spans="1:9" x14ac:dyDescent="0.3">
      <c r="A2008" s="7">
        <v>72020</v>
      </c>
      <c r="B2008" s="5" t="s">
        <v>2019</v>
      </c>
      <c r="C2008" s="6">
        <v>1055.76</v>
      </c>
      <c r="G2008" s="14">
        <v>51780</v>
      </c>
      <c r="H2008" s="15" t="s">
        <v>2208</v>
      </c>
      <c r="I2008" s="34" t="str">
        <f>IFERROR(VLOOKUP(G2008,[1]배당!$A:$H,5,0),"-")</f>
        <v>음식료</v>
      </c>
    </row>
    <row r="2009" spans="1:9" x14ac:dyDescent="0.3">
      <c r="A2009" s="7">
        <v>440</v>
      </c>
      <c r="B2009" s="5" t="s">
        <v>2020</v>
      </c>
      <c r="C2009" s="6">
        <v>1176.9275700000001</v>
      </c>
      <c r="G2009" s="12">
        <v>131220</v>
      </c>
      <c r="H2009" s="13" t="s">
        <v>557</v>
      </c>
      <c r="I2009" s="34" t="str">
        <f>IFERROR(VLOOKUP(G2009,[1]배당!$A:$H,5,0),"-")</f>
        <v>유통</v>
      </c>
    </row>
    <row r="2010" spans="1:9" x14ac:dyDescent="0.3">
      <c r="A2010" s="7">
        <v>78650</v>
      </c>
      <c r="B2010" s="5" t="s">
        <v>2021</v>
      </c>
      <c r="C2010" s="6">
        <v>86.470072400000006</v>
      </c>
      <c r="G2010" s="12">
        <v>317530</v>
      </c>
      <c r="H2010" s="13" t="s">
        <v>2090</v>
      </c>
      <c r="I2010" s="34" t="str">
        <f>IFERROR(VLOOKUP(G2010,[1]배당!$A:$H,5,0),"-")</f>
        <v>방송미디어</v>
      </c>
    </row>
    <row r="2011" spans="1:9" x14ac:dyDescent="0.3">
      <c r="A2011" s="7">
        <v>228760</v>
      </c>
      <c r="B2011" s="5" t="s">
        <v>2022</v>
      </c>
      <c r="C2011" s="6">
        <v>1799.8430624</v>
      </c>
      <c r="G2011" s="14">
        <v>226340</v>
      </c>
      <c r="H2011" s="15" t="s">
        <v>923</v>
      </c>
      <c r="I2011" s="34" t="str">
        <f>IFERROR(VLOOKUP(G2011,[1]배당!$A:$H,5,0),"-")</f>
        <v>화장품</v>
      </c>
    </row>
    <row r="2012" spans="1:9" x14ac:dyDescent="0.3">
      <c r="A2012" s="7">
        <v>314130</v>
      </c>
      <c r="B2012" s="5" t="s">
        <v>2023</v>
      </c>
      <c r="C2012" s="6">
        <v>2409.650091</v>
      </c>
      <c r="G2012" s="14">
        <v>900110</v>
      </c>
      <c r="H2012" s="15" t="s">
        <v>1850</v>
      </c>
      <c r="I2012" s="34" t="str">
        <f>IFERROR(VLOOKUP(G2012,[1]배당!$A:$H,5,0),"-")</f>
        <v>외국계</v>
      </c>
    </row>
    <row r="2013" spans="1:9" x14ac:dyDescent="0.3">
      <c r="A2013" s="7">
        <v>13890</v>
      </c>
      <c r="B2013" s="5" t="s">
        <v>2024</v>
      </c>
      <c r="C2013" s="6">
        <v>6596.335924</v>
      </c>
      <c r="G2013" s="14">
        <v>48770</v>
      </c>
      <c r="H2013" s="15" t="s">
        <v>274</v>
      </c>
      <c r="I2013" s="34" t="str">
        <f>IFERROR(VLOOKUP(G2013,[1]배당!$A:$H,5,0),"-")</f>
        <v>기계</v>
      </c>
    </row>
    <row r="2014" spans="1:9" x14ac:dyDescent="0.3">
      <c r="A2014" s="7">
        <v>389030</v>
      </c>
      <c r="B2014" s="5" t="s">
        <v>2025</v>
      </c>
      <c r="C2014" s="6">
        <v>684.76684499999999</v>
      </c>
      <c r="G2014" s="12">
        <v>246720</v>
      </c>
      <c r="H2014" s="13" t="s">
        <v>1338</v>
      </c>
      <c r="I2014" s="34" t="str">
        <f>IFERROR(VLOOKUP(G2014,[1]배당!$A:$H,5,0),"-")</f>
        <v>헬스케어</v>
      </c>
    </row>
    <row r="2015" spans="1:9" x14ac:dyDescent="0.3">
      <c r="A2015" s="7">
        <v>43610</v>
      </c>
      <c r="B2015" s="5" t="s">
        <v>2026</v>
      </c>
      <c r="C2015" s="6">
        <v>1996.2652952999999</v>
      </c>
      <c r="G2015" s="12">
        <v>169330</v>
      </c>
      <c r="H2015" s="13" t="s">
        <v>1589</v>
      </c>
      <c r="I2015" s="34" t="str">
        <f>IFERROR(VLOOKUP(G2015,[1]배당!$A:$H,5,0),"-")</f>
        <v>전문서비스</v>
      </c>
    </row>
    <row r="2016" spans="1:9" x14ac:dyDescent="0.3">
      <c r="A2016" s="7">
        <v>263860</v>
      </c>
      <c r="B2016" s="5" t="s">
        <v>2027</v>
      </c>
      <c r="C2016" s="6">
        <v>816.9579</v>
      </c>
      <c r="G2016" s="12">
        <v>17000</v>
      </c>
      <c r="H2016" s="13" t="s">
        <v>1252</v>
      </c>
      <c r="I2016" s="34" t="str">
        <f>IFERROR(VLOOKUP(G2016,[1]배당!$A:$H,5,0),"-")</f>
        <v>건설</v>
      </c>
    </row>
    <row r="2017" spans="1:9" x14ac:dyDescent="0.3">
      <c r="A2017" s="7">
        <v>303030</v>
      </c>
      <c r="B2017" s="5" t="s">
        <v>2028</v>
      </c>
      <c r="C2017" s="6">
        <v>504.0139188</v>
      </c>
      <c r="G2017" s="14">
        <v>69410</v>
      </c>
      <c r="H2017" s="15" t="s">
        <v>1567</v>
      </c>
      <c r="I2017" s="34" t="str">
        <f>IFERROR(VLOOKUP(G2017,[1]배당!$A:$H,5,0),"-")</f>
        <v>인터넷</v>
      </c>
    </row>
    <row r="2018" spans="1:9" x14ac:dyDescent="0.3">
      <c r="A2018" s="7">
        <v>36180</v>
      </c>
      <c r="B2018" s="5" t="s">
        <v>2029</v>
      </c>
      <c r="C2018" s="6">
        <v>346.32285247999999</v>
      </c>
      <c r="G2018" s="12">
        <v>175140</v>
      </c>
      <c r="H2018" s="13" t="s">
        <v>1911</v>
      </c>
      <c r="I2018" s="34" t="str">
        <f>IFERROR(VLOOKUP(G2018,[1]배당!$A:$H,5,0),"-")</f>
        <v>전자제품</v>
      </c>
    </row>
    <row r="2019" spans="1:9" x14ac:dyDescent="0.3">
      <c r="A2019" s="7">
        <v>208350</v>
      </c>
      <c r="B2019" s="5" t="s">
        <v>2030</v>
      </c>
      <c r="C2019" s="6">
        <v>347.35497570000001</v>
      </c>
      <c r="G2019" s="14">
        <v>215790</v>
      </c>
      <c r="H2019" s="15" t="s">
        <v>1824</v>
      </c>
      <c r="I2019" s="34" t="str">
        <f>IFERROR(VLOOKUP(G2019,[1]배당!$A:$H,5,0),"-")</f>
        <v>통신</v>
      </c>
    </row>
    <row r="2020" spans="1:9" x14ac:dyDescent="0.3">
      <c r="A2020" s="7">
        <v>144510</v>
      </c>
      <c r="B2020" s="5" t="s">
        <v>2031</v>
      </c>
      <c r="C2020" s="6">
        <v>7149.6556600000004</v>
      </c>
      <c r="G2020" s="12">
        <v>66360</v>
      </c>
      <c r="H2020" s="13" t="s">
        <v>2074</v>
      </c>
      <c r="I2020" s="34" t="str">
        <f>IFERROR(VLOOKUP(G2020,[1]배당!$A:$H,5,0),"-")</f>
        <v>음식료</v>
      </c>
    </row>
    <row r="2021" spans="1:9" x14ac:dyDescent="0.3">
      <c r="A2021" s="7">
        <v>382480</v>
      </c>
      <c r="B2021" s="5" t="s">
        <v>2032</v>
      </c>
      <c r="C2021" s="6">
        <v>1263.364194</v>
      </c>
      <c r="G2021" s="12">
        <v>11300</v>
      </c>
      <c r="H2021" s="13" t="s">
        <v>1121</v>
      </c>
      <c r="I2021" s="34" t="str">
        <f>IFERROR(VLOOKUP(G2021,[1]배당!$A:$H,5,0),"-")</f>
        <v>기초소재</v>
      </c>
    </row>
    <row r="2022" spans="1:9" x14ac:dyDescent="0.3">
      <c r="A2022" s="7">
        <v>382800</v>
      </c>
      <c r="B2022" s="5" t="s">
        <v>2033</v>
      </c>
      <c r="C2022" s="6">
        <v>829.81760850000001</v>
      </c>
      <c r="G2022" s="12">
        <v>419540</v>
      </c>
      <c r="H2022" s="13" t="s">
        <v>953</v>
      </c>
      <c r="I2022" s="34" t="str">
        <f>IFERROR(VLOOKUP(G2022,[1]배당!$A:$H,5,0),"-")</f>
        <v>헬스케어</v>
      </c>
    </row>
    <row r="2023" spans="1:9" x14ac:dyDescent="0.3">
      <c r="A2023" s="7">
        <v>299480</v>
      </c>
      <c r="B2023" s="5" t="s">
        <v>2034</v>
      </c>
      <c r="C2023" s="6">
        <v>88.694936569999996</v>
      </c>
      <c r="G2023" s="14">
        <v>10280</v>
      </c>
      <c r="H2023" s="15" t="s">
        <v>1279</v>
      </c>
      <c r="I2023" s="34" t="str">
        <f>IFERROR(VLOOKUP(G2023,[1]배당!$A:$H,5,0),"-")</f>
        <v>인터넷</v>
      </c>
    </row>
    <row r="2024" spans="1:9" x14ac:dyDescent="0.3">
      <c r="A2024" s="7">
        <v>51160</v>
      </c>
      <c r="B2024" s="5" t="s">
        <v>2035</v>
      </c>
      <c r="C2024" s="6">
        <v>1426.742446</v>
      </c>
      <c r="G2024" s="14">
        <v>20180</v>
      </c>
      <c r="H2024" s="15" t="s">
        <v>523</v>
      </c>
      <c r="I2024" s="34" t="str">
        <f>IFERROR(VLOOKUP(G2024,[1]배당!$A:$H,5,0),"-")</f>
        <v>인터넷</v>
      </c>
    </row>
    <row r="2025" spans="1:9" x14ac:dyDescent="0.3">
      <c r="A2025" s="7">
        <v>53050</v>
      </c>
      <c r="B2025" s="5" t="s">
        <v>2036</v>
      </c>
      <c r="C2025" s="6">
        <v>1112.5398487</v>
      </c>
      <c r="G2025" s="12">
        <v>80470</v>
      </c>
      <c r="H2025" s="13" t="s">
        <v>1127</v>
      </c>
      <c r="I2025" s="34" t="str">
        <f>IFERROR(VLOOKUP(G2025,[1]배당!$A:$H,5,0),"-")</f>
        <v>자동차</v>
      </c>
    </row>
    <row r="2026" spans="1:9" x14ac:dyDescent="0.3">
      <c r="A2026" s="7">
        <v>388610</v>
      </c>
      <c r="B2026" s="5" t="s">
        <v>2724</v>
      </c>
      <c r="C2026" s="6">
        <v>222.33482699999999</v>
      </c>
      <c r="G2026" s="12">
        <v>65650</v>
      </c>
      <c r="H2026" s="13" t="s">
        <v>809</v>
      </c>
      <c r="I2026" s="34" t="str">
        <f>IFERROR(VLOOKUP(G2026,[1]배당!$A:$H,5,0),"-")</f>
        <v>헬스케어</v>
      </c>
    </row>
    <row r="2027" spans="1:9" x14ac:dyDescent="0.3">
      <c r="A2027" s="7">
        <v>119850</v>
      </c>
      <c r="B2027" s="5" t="s">
        <v>2037</v>
      </c>
      <c r="C2027" s="6">
        <v>582.29137860000003</v>
      </c>
      <c r="G2027" s="12">
        <v>46310</v>
      </c>
      <c r="H2027" s="13" t="s">
        <v>903</v>
      </c>
      <c r="I2027" s="34" t="str">
        <f>IFERROR(VLOOKUP(G2027,[1]배당!$A:$H,5,0),"-")</f>
        <v>자동차</v>
      </c>
    </row>
    <row r="2028" spans="1:9" x14ac:dyDescent="0.3">
      <c r="A2028" s="7">
        <v>270520</v>
      </c>
      <c r="B2028" s="5" t="s">
        <v>2038</v>
      </c>
      <c r="C2028" s="6">
        <v>1273.3234464</v>
      </c>
      <c r="G2028" s="14">
        <v>145210</v>
      </c>
      <c r="H2028" s="15" t="s">
        <v>481</v>
      </c>
      <c r="I2028" s="34" t="str">
        <f>IFERROR(VLOOKUP(G2028,[1]배당!$A:$H,5,0),"-")</f>
        <v>자동차</v>
      </c>
    </row>
    <row r="2029" spans="1:9" x14ac:dyDescent="0.3">
      <c r="A2029" s="7">
        <v>65060</v>
      </c>
      <c r="B2029" s="5" t="s">
        <v>2039</v>
      </c>
      <c r="C2029" s="6">
        <v>372.43056719999998</v>
      </c>
      <c r="G2029" s="12">
        <v>123750</v>
      </c>
      <c r="H2029" s="13" t="s">
        <v>1402</v>
      </c>
      <c r="I2029" s="34" t="str">
        <f>IFERROR(VLOOKUP(G2029,[1]배당!$A:$H,5,0),"-")</f>
        <v>내수</v>
      </c>
    </row>
    <row r="2030" spans="1:9" x14ac:dyDescent="0.3">
      <c r="A2030" s="7">
        <v>204840</v>
      </c>
      <c r="B2030" s="5" t="s">
        <v>2040</v>
      </c>
      <c r="C2030" s="6">
        <v>447.77027980999998</v>
      </c>
      <c r="G2030" s="14">
        <v>96350</v>
      </c>
      <c r="H2030" s="15" t="s">
        <v>555</v>
      </c>
      <c r="I2030" s="34" t="str">
        <f>IFERROR(VLOOKUP(G2030,[1]배당!$A:$H,5,0),"-")</f>
        <v>조선</v>
      </c>
    </row>
    <row r="2031" spans="1:9" x14ac:dyDescent="0.3">
      <c r="A2031" s="7">
        <v>13870</v>
      </c>
      <c r="B2031" s="5" t="s">
        <v>2041</v>
      </c>
      <c r="C2031" s="6">
        <v>848.71645999999998</v>
      </c>
      <c r="G2031" s="14">
        <v>23960</v>
      </c>
      <c r="H2031" s="15" t="s">
        <v>1479</v>
      </c>
      <c r="I2031" s="34" t="str">
        <f>IFERROR(VLOOKUP(G2031,[1]배당!$A:$H,5,0),"-")</f>
        <v>에너지</v>
      </c>
    </row>
    <row r="2032" spans="1:9" x14ac:dyDescent="0.3">
      <c r="A2032" s="7">
        <v>71320</v>
      </c>
      <c r="B2032" s="5" t="s">
        <v>2042</v>
      </c>
      <c r="C2032" s="6">
        <v>3172.5758559999999</v>
      </c>
      <c r="G2032" s="14">
        <v>368970</v>
      </c>
      <c r="H2032" s="15" t="s">
        <v>1643</v>
      </c>
      <c r="I2032" s="34" t="str">
        <f>IFERROR(VLOOKUP(G2032,[1]배당!$A:$H,5,0),"-")</f>
        <v>음식료</v>
      </c>
    </row>
    <row r="2033" spans="1:9" x14ac:dyDescent="0.3">
      <c r="A2033" s="7">
        <v>311320</v>
      </c>
      <c r="B2033" s="5" t="s">
        <v>2043</v>
      </c>
      <c r="C2033" s="6">
        <v>1223.61232</v>
      </c>
      <c r="G2033" s="14">
        <v>332290</v>
      </c>
      <c r="H2033" s="16" t="s">
        <v>461</v>
      </c>
      <c r="I2033" s="34" t="str">
        <f>IFERROR(VLOOKUP(G2033,[1]배당!$A:$H,5,0),"-")</f>
        <v>농업</v>
      </c>
    </row>
    <row r="2034" spans="1:9" x14ac:dyDescent="0.3">
      <c r="A2034" s="7">
        <v>35000</v>
      </c>
      <c r="B2034" s="5" t="s">
        <v>2044</v>
      </c>
      <c r="C2034" s="6">
        <v>977.47713099999999</v>
      </c>
      <c r="G2034" s="14">
        <v>131760</v>
      </c>
      <c r="H2034" s="15" t="s">
        <v>2335</v>
      </c>
      <c r="I2034" s="34" t="str">
        <f>IFERROR(VLOOKUP(G2034,[1]배당!$A:$H,5,0),"-")</f>
        <v>디스플레이</v>
      </c>
    </row>
    <row r="2035" spans="1:9" x14ac:dyDescent="0.3">
      <c r="A2035" s="7">
        <v>388050</v>
      </c>
      <c r="B2035" s="5" t="s">
        <v>2045</v>
      </c>
      <c r="C2035" s="6">
        <v>1313.4854270999999</v>
      </c>
      <c r="G2035" s="14">
        <v>296640</v>
      </c>
      <c r="H2035" s="15" t="s">
        <v>1818</v>
      </c>
      <c r="I2035" s="34" t="str">
        <f>IFERROR(VLOOKUP(G2035,[1]배당!$A:$H,5,0),"-")</f>
        <v>인터넷</v>
      </c>
    </row>
    <row r="2036" spans="1:9" x14ac:dyDescent="0.3">
      <c r="A2036" s="7">
        <v>219750</v>
      </c>
      <c r="B2036" s="5" t="s">
        <v>2046</v>
      </c>
      <c r="C2036" s="6">
        <v>272.34074175000001</v>
      </c>
      <c r="G2036" s="12">
        <v>104040</v>
      </c>
      <c r="H2036" s="13" t="s">
        <v>516</v>
      </c>
      <c r="I2036" s="34" t="str">
        <f>IFERROR(VLOOKUP(G2036,[1]배당!$A:$H,5,0),"-")</f>
        <v>자동차</v>
      </c>
    </row>
    <row r="2037" spans="1:9" x14ac:dyDescent="0.3">
      <c r="A2037" s="7">
        <v>88790</v>
      </c>
      <c r="B2037" s="5" t="s">
        <v>2047</v>
      </c>
      <c r="C2037" s="6">
        <v>321.77418239999997</v>
      </c>
      <c r="G2037" s="14">
        <v>147760</v>
      </c>
      <c r="H2037" s="15" t="s">
        <v>785</v>
      </c>
      <c r="I2037" s="34" t="str">
        <f>IFERROR(VLOOKUP(G2037,[1]배당!$A:$H,5,0),"-")</f>
        <v>반도체</v>
      </c>
    </row>
    <row r="2038" spans="1:9" x14ac:dyDescent="0.3">
      <c r="A2038" s="7">
        <v>18120</v>
      </c>
      <c r="B2038" s="5" t="s">
        <v>2048</v>
      </c>
      <c r="C2038" s="6">
        <v>1370.5718400000001</v>
      </c>
      <c r="G2038" s="12">
        <v>114630</v>
      </c>
      <c r="H2038" s="13" t="s">
        <v>2373</v>
      </c>
      <c r="I2038" s="34" t="str">
        <f>IFERROR(VLOOKUP(G2038,[1]배당!$A:$H,5,0),"-")</f>
        <v>기초소재</v>
      </c>
    </row>
    <row r="2039" spans="1:9" x14ac:dyDescent="0.3">
      <c r="A2039" s="7">
        <v>109820</v>
      </c>
      <c r="B2039" s="5" t="s">
        <v>2049</v>
      </c>
      <c r="C2039" s="6">
        <v>812.686554</v>
      </c>
      <c r="G2039" s="14">
        <v>38060</v>
      </c>
      <c r="H2039" s="15" t="s">
        <v>763</v>
      </c>
      <c r="I2039" s="34" t="str">
        <f>IFERROR(VLOOKUP(G2039,[1]배당!$A:$H,5,0),"-")</f>
        <v>디스플레이</v>
      </c>
    </row>
    <row r="2040" spans="1:9" x14ac:dyDescent="0.3">
      <c r="A2040" s="7">
        <v>86060</v>
      </c>
      <c r="B2040" s="5" t="s">
        <v>2050</v>
      </c>
      <c r="C2040" s="6">
        <v>341.40977455000001</v>
      </c>
      <c r="G2040" s="12">
        <v>39610</v>
      </c>
      <c r="H2040" s="13" t="s">
        <v>2656</v>
      </c>
      <c r="I2040" s="34" t="str">
        <f>IFERROR(VLOOKUP(G2040,[1]배당!$A:$H,5,0),"-")</f>
        <v>에너지</v>
      </c>
    </row>
    <row r="2041" spans="1:9" x14ac:dyDescent="0.3">
      <c r="A2041" s="7">
        <v>36890</v>
      </c>
      <c r="B2041" s="5" t="s">
        <v>2051</v>
      </c>
      <c r="C2041" s="6">
        <v>2787.8012319999998</v>
      </c>
      <c r="G2041" s="23">
        <v>196700</v>
      </c>
      <c r="H2041" s="24" t="s">
        <v>1725</v>
      </c>
      <c r="I2041" s="34" t="str">
        <f>IFERROR(VLOOKUP(G2041,[1]배당!$A:$H,5,0),"-")</f>
        <v>자동차</v>
      </c>
    </row>
    <row r="2042" spans="1:9" x14ac:dyDescent="0.3">
      <c r="A2042" s="7">
        <v>363250</v>
      </c>
      <c r="B2042" s="5" t="s">
        <v>2052</v>
      </c>
      <c r="C2042" s="6">
        <v>571.03035199999999</v>
      </c>
      <c r="G2042" s="14">
        <v>230980</v>
      </c>
      <c r="H2042" s="15" t="s">
        <v>1509</v>
      </c>
      <c r="I2042" s="34" t="str">
        <f>IFERROR(VLOOKUP(G2042,[1]배당!$A:$H,5,0),"-")</f>
        <v>방산</v>
      </c>
    </row>
    <row r="2043" spans="1:9" x14ac:dyDescent="0.3">
      <c r="A2043" s="7">
        <v>3780</v>
      </c>
      <c r="B2043" s="5" t="s">
        <v>2053</v>
      </c>
      <c r="C2043" s="6">
        <v>780</v>
      </c>
      <c r="G2043" s="12">
        <v>263920</v>
      </c>
      <c r="H2043" s="13" t="s">
        <v>2694</v>
      </c>
      <c r="I2043" s="34" t="str">
        <f>IFERROR(VLOOKUP(G2043,[1]배당!$A:$H,5,0),"-")</f>
        <v>화장품</v>
      </c>
    </row>
    <row r="2044" spans="1:9" x14ac:dyDescent="0.3">
      <c r="A2044" s="7">
        <v>7370</v>
      </c>
      <c r="B2044" s="5" t="s">
        <v>2054</v>
      </c>
      <c r="C2044" s="6">
        <v>740.4</v>
      </c>
      <c r="G2044" s="12">
        <v>65570</v>
      </c>
      <c r="H2044" s="13" t="s">
        <v>1036</v>
      </c>
      <c r="I2044" s="34" t="str">
        <f>IFERROR(VLOOKUP(G2044,[1]배당!$A:$H,5,0),"-")</f>
        <v>조선</v>
      </c>
    </row>
    <row r="2045" spans="1:9" x14ac:dyDescent="0.3">
      <c r="A2045" s="7">
        <v>10640</v>
      </c>
      <c r="B2045" s="5" t="s">
        <v>2055</v>
      </c>
      <c r="C2045" s="6">
        <v>434.5</v>
      </c>
      <c r="G2045" s="14">
        <v>900340</v>
      </c>
      <c r="H2045" s="15" t="s">
        <v>1748</v>
      </c>
      <c r="I2045" s="34" t="str">
        <f>IFERROR(VLOOKUP(G2045,[1]배당!$A:$H,5,0),"-")</f>
        <v>외국계</v>
      </c>
    </row>
    <row r="2046" spans="1:9" x14ac:dyDescent="0.3">
      <c r="A2046" s="7">
        <v>100250</v>
      </c>
      <c r="B2046" s="5" t="s">
        <v>2056</v>
      </c>
      <c r="C2046" s="6">
        <v>1646.1163494</v>
      </c>
      <c r="G2046" s="12">
        <v>51980</v>
      </c>
      <c r="H2046" s="13" t="s">
        <v>2018</v>
      </c>
      <c r="I2046" s="34" t="str">
        <f>IFERROR(VLOOKUP(G2046,[1]배당!$A:$H,5,0),"-")</f>
        <v>건설</v>
      </c>
    </row>
    <row r="2047" spans="1:9" x14ac:dyDescent="0.3">
      <c r="A2047" s="7">
        <v>51630</v>
      </c>
      <c r="B2047" s="5" t="s">
        <v>2057</v>
      </c>
      <c r="C2047" s="6">
        <v>550.63</v>
      </c>
      <c r="G2047" s="14">
        <v>66910</v>
      </c>
      <c r="H2047" s="15" t="s">
        <v>1180</v>
      </c>
      <c r="I2047" s="34" t="str">
        <f>IFERROR(VLOOKUP(G2047,[1]배당!$A:$H,5,0),"-")</f>
        <v>방송미디어</v>
      </c>
    </row>
    <row r="2048" spans="1:9" x14ac:dyDescent="0.3">
      <c r="A2048" s="7">
        <v>272450</v>
      </c>
      <c r="B2048" s="5" t="s">
        <v>2058</v>
      </c>
      <c r="C2048" s="6">
        <v>8613</v>
      </c>
      <c r="G2048" s="12">
        <v>32800</v>
      </c>
      <c r="H2048" s="13" t="s">
        <v>2340</v>
      </c>
      <c r="I2048" s="34" t="str">
        <f>IFERROR(VLOOKUP(G2048,[1]배당!$A:$H,5,0),"-")</f>
        <v>방송미디어</v>
      </c>
    </row>
    <row r="2049" spans="1:9" x14ac:dyDescent="0.3">
      <c r="A2049" s="7">
        <v>11000</v>
      </c>
      <c r="B2049" s="5" t="s">
        <v>2059</v>
      </c>
      <c r="C2049" s="6">
        <v>5481.4877294999997</v>
      </c>
      <c r="G2049" s="14">
        <v>153460</v>
      </c>
      <c r="H2049" s="15" t="s">
        <v>423</v>
      </c>
      <c r="I2049" s="34" t="str">
        <f>IFERROR(VLOOKUP(G2049,[1]배당!$A:$H,5,0),"-")</f>
        <v>인터넷</v>
      </c>
    </row>
    <row r="2050" spans="1:9" x14ac:dyDescent="0.3">
      <c r="A2050" s="7">
        <v>250030</v>
      </c>
      <c r="B2050" s="5" t="s">
        <v>2060</v>
      </c>
      <c r="C2050" s="6">
        <v>100.85467615</v>
      </c>
      <c r="G2050" s="14">
        <v>44480</v>
      </c>
      <c r="H2050" s="15" t="s">
        <v>942</v>
      </c>
      <c r="I2050" s="34" t="str">
        <f>IFERROR(VLOOKUP(G2050,[1]배당!$A:$H,5,0),"-")</f>
        <v>내수</v>
      </c>
    </row>
    <row r="2051" spans="1:9" x14ac:dyDescent="0.3">
      <c r="A2051" s="7">
        <v>2780</v>
      </c>
      <c r="B2051" s="5" t="s">
        <v>2061</v>
      </c>
      <c r="C2051" s="6">
        <v>1818.3968124999999</v>
      </c>
      <c r="G2051" s="12">
        <v>322510</v>
      </c>
      <c r="H2051" s="13" t="s">
        <v>1978</v>
      </c>
      <c r="I2051" s="34" t="str">
        <f>IFERROR(VLOOKUP(G2051,[1]배당!$A:$H,5,0),"-")</f>
        <v>헬스케어</v>
      </c>
    </row>
    <row r="2052" spans="1:9" x14ac:dyDescent="0.3">
      <c r="A2052" s="7">
        <v>2787</v>
      </c>
      <c r="B2052" s="5" t="s">
        <v>2062</v>
      </c>
      <c r="C2052" s="6">
        <v>38.619847999999998</v>
      </c>
      <c r="G2052" s="14">
        <v>25560</v>
      </c>
      <c r="H2052" s="15" t="s">
        <v>851</v>
      </c>
      <c r="I2052" s="34" t="str">
        <f>IFERROR(VLOOKUP(G2052,[1]배당!$A:$H,5,0),"-")</f>
        <v>반도체</v>
      </c>
    </row>
    <row r="2053" spans="1:9" x14ac:dyDescent="0.3">
      <c r="A2053" s="7">
        <v>2785</v>
      </c>
      <c r="B2053" s="5" t="s">
        <v>2063</v>
      </c>
      <c r="C2053" s="6">
        <v>41.575073000000003</v>
      </c>
      <c r="G2053" s="14">
        <v>318410</v>
      </c>
      <c r="H2053" s="16" t="s">
        <v>950</v>
      </c>
      <c r="I2053" s="34" t="str">
        <f>IFERROR(VLOOKUP(G2053,[1]배당!$A:$H,5,0),"-")</f>
        <v>헬스케어</v>
      </c>
    </row>
    <row r="2054" spans="1:9" x14ac:dyDescent="0.3">
      <c r="A2054" s="7">
        <v>233990</v>
      </c>
      <c r="B2054" s="5" t="s">
        <v>2064</v>
      </c>
      <c r="C2054" s="6">
        <v>100.5574752</v>
      </c>
      <c r="G2054" s="14">
        <v>49120</v>
      </c>
      <c r="H2054" s="15" t="s">
        <v>2331</v>
      </c>
      <c r="I2054" s="34" t="str">
        <f>IFERROR(VLOOKUP(G2054,[1]배당!$A:$H,5,0),"-")</f>
        <v>디스플레이</v>
      </c>
    </row>
    <row r="2055" spans="1:9" x14ac:dyDescent="0.3">
      <c r="A2055" s="7">
        <v>85660</v>
      </c>
      <c r="B2055" s="5" t="s">
        <v>2065</v>
      </c>
      <c r="C2055" s="6">
        <v>7202.3447040000001</v>
      </c>
      <c r="G2055" s="14">
        <v>335870</v>
      </c>
      <c r="H2055" s="15" t="s">
        <v>1747</v>
      </c>
      <c r="I2055" s="34" t="str">
        <f>IFERROR(VLOOKUP(G2055,[1]배당!$A:$H,5,0),"-")</f>
        <v>패션</v>
      </c>
    </row>
    <row r="2056" spans="1:9" x14ac:dyDescent="0.3">
      <c r="A2056" s="7">
        <v>261780</v>
      </c>
      <c r="B2056" s="5" t="s">
        <v>2066</v>
      </c>
      <c r="C2056" s="6">
        <v>1265.9568598000001</v>
      </c>
      <c r="G2056" s="12">
        <v>64480</v>
      </c>
      <c r="H2056" s="13" t="s">
        <v>937</v>
      </c>
      <c r="I2056" s="34" t="str">
        <f>IFERROR(VLOOKUP(G2056,[1]배당!$A:$H,5,0),"-")</f>
        <v>통신</v>
      </c>
    </row>
    <row r="2057" spans="1:9" x14ac:dyDescent="0.3">
      <c r="A2057" s="7">
        <v>9310</v>
      </c>
      <c r="B2057" s="5" t="s">
        <v>2067</v>
      </c>
      <c r="C2057" s="6">
        <v>415.01530394999997</v>
      </c>
      <c r="G2057" s="14">
        <v>303030</v>
      </c>
      <c r="H2057" s="15" t="s">
        <v>2028</v>
      </c>
      <c r="I2057" s="34" t="str">
        <f>IFERROR(VLOOKUP(G2057,[1]배당!$A:$H,5,0),"-")</f>
        <v>반도체</v>
      </c>
    </row>
    <row r="2058" spans="1:9" x14ac:dyDescent="0.3">
      <c r="A2058" s="7">
        <v>94850</v>
      </c>
      <c r="B2058" s="5" t="s">
        <v>2068</v>
      </c>
      <c r="C2058" s="6">
        <v>1533</v>
      </c>
      <c r="G2058" s="14">
        <v>246960</v>
      </c>
      <c r="H2058" s="15" t="s">
        <v>1826</v>
      </c>
      <c r="I2058" s="34" t="str">
        <f>IFERROR(VLOOKUP(G2058,[1]배당!$A:$H,5,0),"-")</f>
        <v>헬스케어</v>
      </c>
    </row>
    <row r="2059" spans="1:9" x14ac:dyDescent="0.3">
      <c r="A2059" s="7">
        <v>4650</v>
      </c>
      <c r="B2059" s="5" t="s">
        <v>2069</v>
      </c>
      <c r="C2059" s="6">
        <v>955.85203999999999</v>
      </c>
      <c r="G2059" s="14">
        <v>195500</v>
      </c>
      <c r="H2059" s="15" t="s">
        <v>781</v>
      </c>
      <c r="I2059" s="34" t="str">
        <f>IFERROR(VLOOKUP(G2059,[1]배당!$A:$H,5,0),"-")</f>
        <v>음식료</v>
      </c>
    </row>
    <row r="2060" spans="1:9" x14ac:dyDescent="0.3">
      <c r="A2060" s="7">
        <v>278280</v>
      </c>
      <c r="B2060" s="5" t="s">
        <v>2070</v>
      </c>
      <c r="C2060" s="6">
        <v>21840</v>
      </c>
      <c r="G2060" s="12">
        <v>405100</v>
      </c>
      <c r="H2060" s="13" t="s">
        <v>2211</v>
      </c>
      <c r="I2060" s="34" t="str">
        <f>IFERROR(VLOOKUP(G2060,[1]배당!$A:$H,5,0),"-")</f>
        <v>반도체</v>
      </c>
    </row>
    <row r="2061" spans="1:9" x14ac:dyDescent="0.3">
      <c r="A2061" s="7">
        <v>650</v>
      </c>
      <c r="B2061" s="5" t="s">
        <v>2071</v>
      </c>
      <c r="C2061" s="6">
        <v>850.38589999999999</v>
      </c>
      <c r="G2061" s="12">
        <v>44380</v>
      </c>
      <c r="H2061" s="13" t="s">
        <v>2016</v>
      </c>
      <c r="I2061" s="34" t="str">
        <f>IFERROR(VLOOKUP(G2061,[1]배당!$A:$H,5,0),"-")</f>
        <v>전자제품</v>
      </c>
    </row>
    <row r="2062" spans="1:9" x14ac:dyDescent="0.3">
      <c r="A2062" s="7">
        <v>140290</v>
      </c>
      <c r="B2062" s="5" t="s">
        <v>2072</v>
      </c>
      <c r="C2062" s="6">
        <v>60.902926999999998</v>
      </c>
      <c r="G2062" s="12">
        <v>54540</v>
      </c>
      <c r="H2062" s="13" t="s">
        <v>1035</v>
      </c>
      <c r="I2062" s="34" t="str">
        <f>IFERROR(VLOOKUP(G2062,[1]배당!$A:$H,5,0),"-")</f>
        <v>조선</v>
      </c>
    </row>
    <row r="2063" spans="1:9" x14ac:dyDescent="0.3">
      <c r="A2063" s="7">
        <v>362320</v>
      </c>
      <c r="B2063" s="5" t="s">
        <v>2073</v>
      </c>
      <c r="C2063" s="6">
        <v>2106.5072249999998</v>
      </c>
      <c r="G2063" s="12">
        <v>21650</v>
      </c>
      <c r="H2063" s="13" t="s">
        <v>2509</v>
      </c>
      <c r="I2063" s="34" t="str">
        <f>IFERROR(VLOOKUP(G2063,[1]배당!$A:$H,5,0),"-")</f>
        <v>자동차</v>
      </c>
    </row>
    <row r="2064" spans="1:9" x14ac:dyDescent="0.3">
      <c r="A2064" s="7">
        <v>66360</v>
      </c>
      <c r="B2064" s="5" t="s">
        <v>2074</v>
      </c>
      <c r="C2064" s="6">
        <v>503.87968675000002</v>
      </c>
      <c r="G2064" s="12">
        <v>331920</v>
      </c>
      <c r="H2064" s="13" t="s">
        <v>1163</v>
      </c>
      <c r="I2064" s="34" t="str">
        <f>IFERROR(VLOOKUP(G2064,[1]배당!$A:$H,5,0),"-")</f>
        <v>헬스케어</v>
      </c>
    </row>
    <row r="2065" spans="1:9" x14ac:dyDescent="0.3">
      <c r="A2065" s="7">
        <v>33250</v>
      </c>
      <c r="B2065" s="5" t="s">
        <v>2075</v>
      </c>
      <c r="C2065" s="6">
        <v>284.48</v>
      </c>
      <c r="G2065" s="12">
        <v>190650</v>
      </c>
      <c r="H2065" s="13" t="s">
        <v>2154</v>
      </c>
      <c r="I2065" s="34" t="str">
        <f>IFERROR(VLOOKUP(G2065,[1]배당!$A:$H,5,0),"-")</f>
        <v>금융</v>
      </c>
    </row>
    <row r="2066" spans="1:9" x14ac:dyDescent="0.3">
      <c r="A2066" s="7">
        <v>47820</v>
      </c>
      <c r="B2066" s="5" t="s">
        <v>2076</v>
      </c>
      <c r="C2066" s="6">
        <v>2268.977359</v>
      </c>
      <c r="G2066" s="12">
        <v>59100</v>
      </c>
      <c r="H2066" s="13" t="s">
        <v>1367</v>
      </c>
      <c r="I2066" s="34" t="str">
        <f>IFERROR(VLOOKUP(G2066,[1]배당!$A:$H,5,0),"-")</f>
        <v>디스플레이</v>
      </c>
    </row>
    <row r="2067" spans="1:9" x14ac:dyDescent="0.3">
      <c r="A2067" s="7">
        <v>131100</v>
      </c>
      <c r="B2067" s="5" t="s">
        <v>2077</v>
      </c>
      <c r="C2067" s="6">
        <v>630.58029399999998</v>
      </c>
      <c r="G2067" s="14">
        <v>42940</v>
      </c>
      <c r="H2067" s="15" t="s">
        <v>1072</v>
      </c>
      <c r="I2067" s="34" t="str">
        <f>IFERROR(VLOOKUP(G2067,[1]배당!$A:$H,5,0),"-")</f>
        <v>건설</v>
      </c>
    </row>
    <row r="2068" spans="1:9" x14ac:dyDescent="0.3">
      <c r="A2068" s="7">
        <v>52300</v>
      </c>
      <c r="B2068" s="5" t="s">
        <v>2078</v>
      </c>
      <c r="C2068" s="6">
        <v>614.6144074</v>
      </c>
      <c r="G2068" s="14">
        <v>1000</v>
      </c>
      <c r="H2068" s="15" t="s">
        <v>1232</v>
      </c>
      <c r="I2068" s="34" t="str">
        <f>IFERROR(VLOOKUP(G2068,[1]배당!$A:$H,5,0),"-")</f>
        <v>건설</v>
      </c>
    </row>
    <row r="2069" spans="1:9" x14ac:dyDescent="0.3">
      <c r="A2069" s="7">
        <v>118000</v>
      </c>
      <c r="B2069" s="5" t="s">
        <v>2079</v>
      </c>
      <c r="C2069" s="6">
        <v>443.00707154999998</v>
      </c>
      <c r="G2069" s="12">
        <v>5820</v>
      </c>
      <c r="H2069" s="13" t="s">
        <v>1702</v>
      </c>
      <c r="I2069" s="34" t="str">
        <f>IFERROR(VLOOKUP(G2069,[1]배당!$A:$H,5,0),"-")</f>
        <v>기초소재</v>
      </c>
    </row>
    <row r="2070" spans="1:9" x14ac:dyDescent="0.3">
      <c r="A2070" s="7">
        <v>94360</v>
      </c>
      <c r="B2070" s="5" t="s">
        <v>2080</v>
      </c>
      <c r="C2070" s="6">
        <v>1354.4642575</v>
      </c>
      <c r="G2070" s="14">
        <v>318000</v>
      </c>
      <c r="H2070" s="15" t="s">
        <v>118</v>
      </c>
      <c r="I2070" s="34" t="str">
        <f>IFERROR(VLOOKUP(G2070,[1]배당!$A:$H,5,0),"-")</f>
        <v>기초소재</v>
      </c>
    </row>
    <row r="2071" spans="1:9" x14ac:dyDescent="0.3">
      <c r="A2071" s="7">
        <v>16790</v>
      </c>
      <c r="B2071" s="5" t="s">
        <v>2081</v>
      </c>
      <c r="C2071" s="6">
        <v>6162.8057545000001</v>
      </c>
      <c r="G2071" s="14">
        <v>13000</v>
      </c>
      <c r="H2071" s="15" t="s">
        <v>1144</v>
      </c>
      <c r="I2071" s="34" t="str">
        <f>IFERROR(VLOOKUP(G2071,[1]배당!$A:$H,5,0),"-")</f>
        <v>기초소재</v>
      </c>
    </row>
    <row r="2072" spans="1:9" x14ac:dyDescent="0.3">
      <c r="A2072" s="7">
        <v>16920</v>
      </c>
      <c r="B2072" s="5" t="s">
        <v>2082</v>
      </c>
      <c r="C2072" s="6">
        <v>435.8187001</v>
      </c>
      <c r="G2072" s="14">
        <v>32960</v>
      </c>
      <c r="H2072" s="15" t="s">
        <v>647</v>
      </c>
      <c r="I2072" s="34" t="str">
        <f>IFERROR(VLOOKUP(G2072,[1]배당!$A:$H,5,0),"-")</f>
        <v>전자제품</v>
      </c>
    </row>
    <row r="2073" spans="1:9" x14ac:dyDescent="0.3">
      <c r="A2073" s="7">
        <v>284620</v>
      </c>
      <c r="B2073" s="5" t="s">
        <v>2083</v>
      </c>
      <c r="C2073" s="6">
        <v>1225.7931844</v>
      </c>
      <c r="G2073" s="14">
        <v>900300</v>
      </c>
      <c r="H2073" s="15" t="s">
        <v>1621</v>
      </c>
      <c r="I2073" s="34" t="str">
        <f>IFERROR(VLOOKUP(G2073,[1]배당!$A:$H,5,0),"-")</f>
        <v>외국계</v>
      </c>
    </row>
    <row r="2074" spans="1:9" x14ac:dyDescent="0.3">
      <c r="A2074" s="7">
        <v>446600</v>
      </c>
      <c r="B2074" s="5" t="s">
        <v>2725</v>
      </c>
      <c r="C2074" s="6">
        <v>220.78822500000001</v>
      </c>
      <c r="G2074" s="14">
        <v>317120</v>
      </c>
      <c r="H2074" s="16" t="s">
        <v>714</v>
      </c>
      <c r="I2074" s="34" t="str">
        <f>IFERROR(VLOOKUP(G2074,[1]배당!$A:$H,5,0),"-")</f>
        <v>반도체</v>
      </c>
    </row>
    <row r="2075" spans="1:9" x14ac:dyDescent="0.3">
      <c r="A2075" s="7">
        <v>35720</v>
      </c>
      <c r="B2075" s="5" t="s">
        <v>2084</v>
      </c>
      <c r="C2075" s="6">
        <v>237403.736271</v>
      </c>
      <c r="G2075" s="14">
        <v>5030</v>
      </c>
      <c r="H2075" s="16" t="s">
        <v>931</v>
      </c>
      <c r="I2075" s="34" t="str">
        <f>IFERROR(VLOOKUP(G2075,[1]배당!$A:$H,5,0),"-")</f>
        <v>자동차</v>
      </c>
    </row>
    <row r="2076" spans="1:9" x14ac:dyDescent="0.3">
      <c r="A2076" s="7">
        <v>293490</v>
      </c>
      <c r="B2076" s="5" t="s">
        <v>2085</v>
      </c>
      <c r="C2076" s="6">
        <v>37396.993563000004</v>
      </c>
      <c r="G2076" s="12">
        <v>6200</v>
      </c>
      <c r="H2076" s="13" t="s">
        <v>2492</v>
      </c>
      <c r="I2076" s="34" t="str">
        <f>IFERROR(VLOOKUP(G2076,[1]배당!$A:$H,5,0),"-")</f>
        <v>지주사</v>
      </c>
    </row>
    <row r="2077" spans="1:9" x14ac:dyDescent="0.3">
      <c r="A2077" s="7">
        <v>323410</v>
      </c>
      <c r="B2077" s="5" t="s">
        <v>2086</v>
      </c>
      <c r="C2077" s="6">
        <v>114892.08351700001</v>
      </c>
      <c r="G2077" s="12">
        <v>11420</v>
      </c>
      <c r="H2077" s="13" t="s">
        <v>296</v>
      </c>
      <c r="I2077" s="34" t="str">
        <f>IFERROR(VLOOKUP(G2077,[1]배당!$A:$H,5,0),"-")</f>
        <v>내수</v>
      </c>
    </row>
    <row r="2078" spans="1:9" x14ac:dyDescent="0.3">
      <c r="A2078" s="7">
        <v>377300</v>
      </c>
      <c r="B2078" s="5" t="s">
        <v>2087</v>
      </c>
      <c r="C2078" s="6">
        <v>71954.529406999995</v>
      </c>
      <c r="G2078" s="14">
        <v>18500</v>
      </c>
      <c r="H2078" s="15" t="s">
        <v>640</v>
      </c>
      <c r="I2078" s="34" t="str">
        <f>IFERROR(VLOOKUP(G2078,[1]배당!$A:$H,5,0),"-")</f>
        <v>자동차</v>
      </c>
    </row>
    <row r="2079" spans="1:9" x14ac:dyDescent="0.3">
      <c r="A2079" s="7">
        <v>42000</v>
      </c>
      <c r="B2079" s="5" t="s">
        <v>2088</v>
      </c>
      <c r="C2079" s="6">
        <v>2206.9751237999999</v>
      </c>
      <c r="G2079" s="14">
        <v>39310</v>
      </c>
      <c r="H2079" s="15" t="s">
        <v>1153</v>
      </c>
      <c r="I2079" s="34" t="str">
        <f>IFERROR(VLOOKUP(G2079,[1]배당!$A:$H,5,0),"-")</f>
        <v>내수</v>
      </c>
    </row>
    <row r="2080" spans="1:9" x14ac:dyDescent="0.3">
      <c r="A2080" s="7">
        <v>6380</v>
      </c>
      <c r="B2080" s="5" t="s">
        <v>2089</v>
      </c>
      <c r="C2080" s="6">
        <v>760</v>
      </c>
      <c r="G2080" s="12">
        <v>37400</v>
      </c>
      <c r="H2080" s="13" t="s">
        <v>1685</v>
      </c>
      <c r="I2080" s="34" t="str">
        <f>IFERROR(VLOOKUP(G2080,[1]배당!$A:$H,5,0),"-")</f>
        <v>디스플레이</v>
      </c>
    </row>
    <row r="2081" spans="1:9" x14ac:dyDescent="0.3">
      <c r="A2081" s="7">
        <v>317530</v>
      </c>
      <c r="B2081" s="5" t="s">
        <v>2090</v>
      </c>
      <c r="C2081" s="6">
        <v>582.65210520000005</v>
      </c>
      <c r="G2081" s="12">
        <v>36690</v>
      </c>
      <c r="H2081" s="13" t="s">
        <v>2157</v>
      </c>
      <c r="I2081" s="34" t="str">
        <f>IFERROR(VLOOKUP(G2081,[1]배당!$A:$H,5,0),"-")</f>
        <v>건설</v>
      </c>
    </row>
    <row r="2082" spans="1:9" x14ac:dyDescent="0.3">
      <c r="A2082" s="7">
        <v>71850</v>
      </c>
      <c r="B2082" s="5" t="s">
        <v>2091</v>
      </c>
      <c r="C2082" s="6">
        <v>316.47149080000003</v>
      </c>
      <c r="G2082" s="14">
        <v>204840</v>
      </c>
      <c r="H2082" s="15" t="s">
        <v>2040</v>
      </c>
      <c r="I2082" s="34" t="str">
        <f>IFERROR(VLOOKUP(G2082,[1]배당!$A:$H,5,0),"-")</f>
        <v>헬스케어</v>
      </c>
    </row>
    <row r="2083" spans="1:9" x14ac:dyDescent="0.3">
      <c r="A2083" s="7">
        <v>50110</v>
      </c>
      <c r="B2083" s="5" t="s">
        <v>2092</v>
      </c>
      <c r="C2083" s="6">
        <v>1291.922065</v>
      </c>
      <c r="G2083" s="14">
        <v>138070</v>
      </c>
      <c r="H2083" s="15" t="s">
        <v>1255</v>
      </c>
      <c r="I2083" s="34" t="str">
        <f>IFERROR(VLOOKUP(G2083,[1]배당!$A:$H,5,0),"-")</f>
        <v>기계</v>
      </c>
    </row>
    <row r="2084" spans="1:9" x14ac:dyDescent="0.3">
      <c r="A2084" s="7">
        <v>119860</v>
      </c>
      <c r="B2084" s="5" t="s">
        <v>2726</v>
      </c>
      <c r="C2084" s="6">
        <v>7156.6563420000002</v>
      </c>
      <c r="G2084" s="12">
        <v>19570</v>
      </c>
      <c r="H2084" s="13" t="s">
        <v>772</v>
      </c>
      <c r="I2084" s="34" t="str">
        <f>IFERROR(VLOOKUP(G2084,[1]배당!$A:$H,5,0),"-")</f>
        <v>금융</v>
      </c>
    </row>
    <row r="2085" spans="1:9" x14ac:dyDescent="0.3">
      <c r="A2085" s="7">
        <v>223310</v>
      </c>
      <c r="B2085" s="5" t="s">
        <v>2093</v>
      </c>
      <c r="C2085" s="6">
        <v>522.24831719999997</v>
      </c>
      <c r="G2085" s="14">
        <v>352940</v>
      </c>
      <c r="H2085" s="15" t="s">
        <v>1885</v>
      </c>
      <c r="I2085" s="34" t="str">
        <f>IFERROR(VLOOKUP(G2085,[1]배당!$A:$H,5,0),"-")</f>
        <v>농업</v>
      </c>
    </row>
    <row r="2086" spans="1:9" x14ac:dyDescent="0.3">
      <c r="A2086" s="7">
        <v>109070</v>
      </c>
      <c r="B2086" s="5" t="s">
        <v>2094</v>
      </c>
      <c r="C2086" s="6">
        <v>1509.2194300000001</v>
      </c>
      <c r="G2086" s="12">
        <v>2290</v>
      </c>
      <c r="H2086" s="13" t="s">
        <v>1043</v>
      </c>
      <c r="I2086" s="34" t="str">
        <f>IFERROR(VLOOKUP(G2086,[1]배당!$A:$H,5,0),"-")</f>
        <v>건설</v>
      </c>
    </row>
    <row r="2087" spans="1:9" x14ac:dyDescent="0.3">
      <c r="A2087" s="7">
        <v>900310</v>
      </c>
      <c r="B2087" s="5" t="s">
        <v>2095</v>
      </c>
      <c r="C2087" s="6">
        <v>749.28759749999995</v>
      </c>
      <c r="G2087" s="14">
        <v>8600</v>
      </c>
      <c r="H2087" s="15" t="s">
        <v>1746</v>
      </c>
      <c r="I2087" s="34" t="str">
        <f>IFERROR(VLOOKUP(G2087,[1]배당!$A:$H,5,0),"-")</f>
        <v>패션</v>
      </c>
    </row>
    <row r="2088" spans="1:9" x14ac:dyDescent="0.3">
      <c r="A2088" s="7">
        <v>78340</v>
      </c>
      <c r="B2088" s="5" t="s">
        <v>2096</v>
      </c>
      <c r="C2088" s="6">
        <v>7501.1228600000004</v>
      </c>
      <c r="G2088" s="14">
        <v>19770</v>
      </c>
      <c r="H2088" s="15" t="s">
        <v>1087</v>
      </c>
      <c r="I2088" s="34" t="str">
        <f>IFERROR(VLOOKUP(G2088,[1]배당!$A:$H,5,0),"-")</f>
        <v>기계</v>
      </c>
    </row>
    <row r="2089" spans="1:9" x14ac:dyDescent="0.3">
      <c r="A2089" s="7">
        <v>63080</v>
      </c>
      <c r="B2089" s="5" t="s">
        <v>2097</v>
      </c>
      <c r="C2089" s="6">
        <v>2492.9825759999999</v>
      </c>
      <c r="G2089" s="12">
        <v>229000</v>
      </c>
      <c r="H2089" s="13" t="s">
        <v>1997</v>
      </c>
      <c r="I2089" s="34" t="str">
        <f>IFERROR(VLOOKUP(G2089,[1]배당!$A:$H,5,0),"-")</f>
        <v>헬스케어</v>
      </c>
    </row>
    <row r="2090" spans="1:9" x14ac:dyDescent="0.3">
      <c r="A2090" s="7">
        <v>307930</v>
      </c>
      <c r="B2090" s="5" t="s">
        <v>2098</v>
      </c>
      <c r="C2090" s="6">
        <v>825.76900000000001</v>
      </c>
      <c r="G2090" s="14">
        <v>11090</v>
      </c>
      <c r="H2090" s="15" t="s">
        <v>1429</v>
      </c>
      <c r="I2090" s="34" t="str">
        <f>IFERROR(VLOOKUP(G2090,[1]배당!$A:$H,5,0),"-")</f>
        <v>건설</v>
      </c>
    </row>
    <row r="2091" spans="1:9" x14ac:dyDescent="0.3">
      <c r="A2091" s="7">
        <v>79190</v>
      </c>
      <c r="B2091" s="5" t="s">
        <v>2099</v>
      </c>
      <c r="C2091" s="6">
        <v>322.60959954999998</v>
      </c>
      <c r="G2091" s="14">
        <v>32980</v>
      </c>
      <c r="H2091" s="15" t="s">
        <v>895</v>
      </c>
      <c r="I2091" s="34" t="str">
        <f>IFERROR(VLOOKUP(G2091,[1]배당!$A:$H,5,0),"-")</f>
        <v>헬스케어</v>
      </c>
    </row>
    <row r="2092" spans="1:9" x14ac:dyDescent="0.3">
      <c r="A2092" s="7">
        <v>263700</v>
      </c>
      <c r="B2092" s="5" t="s">
        <v>2100</v>
      </c>
      <c r="C2092" s="6">
        <v>1169.4285516</v>
      </c>
      <c r="G2092" s="14">
        <v>38950</v>
      </c>
      <c r="H2092" s="15" t="s">
        <v>2332</v>
      </c>
      <c r="I2092" s="34" t="str">
        <f>IFERROR(VLOOKUP(G2092,[1]배당!$A:$H,5,0),"-")</f>
        <v>자동차</v>
      </c>
    </row>
    <row r="2093" spans="1:9" x14ac:dyDescent="0.3">
      <c r="A2093" s="7">
        <v>214370</v>
      </c>
      <c r="B2093" s="5" t="s">
        <v>2101</v>
      </c>
      <c r="C2093" s="6">
        <v>14653.451999999999</v>
      </c>
      <c r="G2093" s="12">
        <v>79170</v>
      </c>
      <c r="H2093" s="13" t="s">
        <v>2576</v>
      </c>
      <c r="I2093" s="34" t="str">
        <f>IFERROR(VLOOKUP(G2093,[1]배당!$A:$H,5,0),"-")</f>
        <v>기초소재</v>
      </c>
    </row>
    <row r="2094" spans="1:9" x14ac:dyDescent="0.3">
      <c r="A2094" s="7">
        <v>221980</v>
      </c>
      <c r="B2094" s="5" t="s">
        <v>2102</v>
      </c>
      <c r="C2094" s="6">
        <v>508.38479999999998</v>
      </c>
      <c r="G2094" s="14">
        <v>17510</v>
      </c>
      <c r="H2094" s="15" t="s">
        <v>1133</v>
      </c>
      <c r="I2094" s="34" t="str">
        <f>IFERROR(VLOOKUP(G2094,[1]배당!$A:$H,5,0),"-")</f>
        <v>에너지</v>
      </c>
    </row>
    <row r="2095" spans="1:9" x14ac:dyDescent="0.3">
      <c r="A2095" s="7">
        <v>1620</v>
      </c>
      <c r="B2095" s="5" t="s">
        <v>2103</v>
      </c>
      <c r="C2095" s="6">
        <v>563.53434991999995</v>
      </c>
      <c r="G2095" s="12">
        <v>219550</v>
      </c>
      <c r="H2095" s="13" t="s">
        <v>696</v>
      </c>
      <c r="I2095" s="34" t="str">
        <f>IFERROR(VLOOKUP(G2095,[1]배당!$A:$H,5,0),"-")</f>
        <v>화장품</v>
      </c>
    </row>
    <row r="2096" spans="1:9" x14ac:dyDescent="0.3">
      <c r="A2096" s="7">
        <v>424140</v>
      </c>
      <c r="B2096" s="5" t="s">
        <v>2105</v>
      </c>
      <c r="C2096" s="6">
        <v>152.65799999999999</v>
      </c>
      <c r="G2096" s="12">
        <v>203690</v>
      </c>
      <c r="H2096" s="13" t="s">
        <v>2390</v>
      </c>
      <c r="I2096" s="34" t="str">
        <f>IFERROR(VLOOKUP(G2096,[1]배당!$A:$H,5,0),"-")</f>
        <v>화장품</v>
      </c>
    </row>
    <row r="2097" spans="1:9" x14ac:dyDescent="0.3">
      <c r="A2097" s="7">
        <v>436530</v>
      </c>
      <c r="B2097" s="5" t="s">
        <v>2106</v>
      </c>
      <c r="C2097" s="6">
        <v>104.139</v>
      </c>
      <c r="G2097" s="12">
        <v>49470</v>
      </c>
      <c r="H2097" s="13" t="s">
        <v>218</v>
      </c>
      <c r="I2097" s="34" t="str">
        <f>IFERROR(VLOOKUP(G2097,[1]배당!$A:$H,5,0),"-")</f>
        <v>인터넷</v>
      </c>
    </row>
    <row r="2098" spans="1:9" x14ac:dyDescent="0.3">
      <c r="A2098" s="7">
        <v>440200</v>
      </c>
      <c r="B2098" s="5" t="s">
        <v>2107</v>
      </c>
      <c r="C2098" s="6">
        <v>121.27500000000001</v>
      </c>
      <c r="G2098" s="14">
        <v>203450</v>
      </c>
      <c r="H2098" s="15" t="s">
        <v>1757</v>
      </c>
      <c r="I2098" s="34" t="str">
        <f>IFERROR(VLOOKUP(G2098,[1]배당!$A:$H,5,0),"-")</f>
        <v>보안</v>
      </c>
    </row>
    <row r="2099" spans="1:9" x14ac:dyDescent="0.3">
      <c r="A2099" s="7">
        <v>192250</v>
      </c>
      <c r="B2099" s="5" t="s">
        <v>2108</v>
      </c>
      <c r="C2099" s="6">
        <v>1038.8674779</v>
      </c>
      <c r="G2099" s="12">
        <v>208370</v>
      </c>
      <c r="H2099" s="13" t="s">
        <v>1168</v>
      </c>
      <c r="I2099" s="34" t="str">
        <f>IFERROR(VLOOKUP(G2099,[1]배당!$A:$H,5,0),"-")</f>
        <v>헬스케어</v>
      </c>
    </row>
    <row r="2100" spans="1:9" x14ac:dyDescent="0.3">
      <c r="A2100" s="7">
        <v>29460</v>
      </c>
      <c r="B2100" s="5" t="s">
        <v>2109</v>
      </c>
      <c r="C2100" s="6">
        <v>2317.741524</v>
      </c>
      <c r="G2100" s="12">
        <v>317770</v>
      </c>
      <c r="H2100" s="13" t="s">
        <v>1202</v>
      </c>
      <c r="I2100" s="34" t="str">
        <f>IFERROR(VLOOKUP(G2100,[1]배당!$A:$H,5,0),"-")</f>
        <v>보안</v>
      </c>
    </row>
    <row r="2101" spans="1:9" x14ac:dyDescent="0.3">
      <c r="A2101" s="7">
        <v>115500</v>
      </c>
      <c r="B2101" s="5" t="s">
        <v>2110</v>
      </c>
      <c r="C2101" s="6">
        <v>587.4</v>
      </c>
      <c r="G2101" s="12">
        <v>91970</v>
      </c>
      <c r="H2101" s="13" t="s">
        <v>388</v>
      </c>
      <c r="I2101" s="34" t="str">
        <f>IFERROR(VLOOKUP(G2101,[1]배당!$A:$H,5,0),"-")</f>
        <v>기초소재</v>
      </c>
    </row>
    <row r="2102" spans="1:9" x14ac:dyDescent="0.3">
      <c r="A2102" s="7">
        <v>281820</v>
      </c>
      <c r="B2102" s="5" t="s">
        <v>2111</v>
      </c>
      <c r="C2102" s="6">
        <v>3191.818068</v>
      </c>
      <c r="G2102" s="14">
        <v>12600</v>
      </c>
      <c r="H2102" s="15" t="s">
        <v>1162</v>
      </c>
      <c r="I2102" s="34" t="str">
        <f>IFERROR(VLOOKUP(G2102,[1]배당!$A:$H,5,0),"-")</f>
        <v>금융</v>
      </c>
    </row>
    <row r="2103" spans="1:9" x14ac:dyDescent="0.3">
      <c r="A2103" s="7">
        <v>89150</v>
      </c>
      <c r="B2103" s="5" t="s">
        <v>2112</v>
      </c>
      <c r="C2103" s="6">
        <v>524.79</v>
      </c>
      <c r="G2103" s="14">
        <v>187660</v>
      </c>
      <c r="H2103" s="15" t="s">
        <v>1481</v>
      </c>
      <c r="I2103" s="34" t="str">
        <f>IFERROR(VLOOKUP(G2103,[1]배당!$A:$H,5,0),"-")</f>
        <v>헬스케어</v>
      </c>
    </row>
    <row r="2104" spans="1:9" x14ac:dyDescent="0.3">
      <c r="A2104" s="7">
        <v>25880</v>
      </c>
      <c r="B2104" s="5" t="s">
        <v>2113</v>
      </c>
      <c r="C2104" s="6">
        <v>417.89645000000002</v>
      </c>
      <c r="G2104" s="14">
        <v>131090</v>
      </c>
      <c r="H2104" s="15" t="s">
        <v>1225</v>
      </c>
      <c r="I2104" s="34" t="str">
        <f>IFERROR(VLOOKUP(G2104,[1]배당!$A:$H,5,0),"-")</f>
        <v>보안</v>
      </c>
    </row>
    <row r="2105" spans="1:9" x14ac:dyDescent="0.3">
      <c r="A2105" s="7">
        <v>93320</v>
      </c>
      <c r="B2105" s="5" t="s">
        <v>2114</v>
      </c>
      <c r="C2105" s="6">
        <v>2732.8</v>
      </c>
      <c r="G2105" s="14">
        <v>137940</v>
      </c>
      <c r="H2105" s="15" t="s">
        <v>432</v>
      </c>
      <c r="I2105" s="34" t="str">
        <f>IFERROR(VLOOKUP(G2105,[1]배당!$A:$H,5,0),"-")</f>
        <v>디스플레이</v>
      </c>
    </row>
    <row r="2106" spans="1:9" x14ac:dyDescent="0.3">
      <c r="A2106" s="7">
        <v>73010</v>
      </c>
      <c r="B2106" s="5" t="s">
        <v>2115</v>
      </c>
      <c r="C2106" s="6">
        <v>598.98185335000005</v>
      </c>
      <c r="G2106" s="23">
        <v>217190</v>
      </c>
      <c r="H2106" s="24" t="s">
        <v>1953</v>
      </c>
      <c r="I2106" s="34" t="str">
        <f>IFERROR(VLOOKUP(G2106,[1]배당!$A:$H,5,0),"-")</f>
        <v>반도체</v>
      </c>
    </row>
    <row r="2107" spans="1:9" x14ac:dyDescent="0.3">
      <c r="A2107" s="7">
        <v>105330</v>
      </c>
      <c r="B2107" s="5" t="s">
        <v>2116</v>
      </c>
      <c r="C2107" s="6">
        <v>1010.8773206</v>
      </c>
      <c r="G2107" s="14">
        <v>184230</v>
      </c>
      <c r="H2107" s="15" t="s">
        <v>219</v>
      </c>
      <c r="I2107" s="34" t="str">
        <f>IFERROR(VLOOKUP(G2107,[1]배당!$A:$H,5,0),"-")</f>
        <v>보안</v>
      </c>
    </row>
    <row r="2108" spans="1:9" x14ac:dyDescent="0.3">
      <c r="A2108" s="7">
        <v>272110</v>
      </c>
      <c r="B2108" s="5" t="s">
        <v>2117</v>
      </c>
      <c r="C2108" s="6">
        <v>1009.065165</v>
      </c>
      <c r="G2108" s="14">
        <v>52860</v>
      </c>
      <c r="H2108" s="15" t="s">
        <v>1356</v>
      </c>
      <c r="I2108" s="34" t="str">
        <f>IFERROR(VLOOKUP(G2108,[1]배당!$A:$H,5,0),"-")</f>
        <v>반도체</v>
      </c>
    </row>
    <row r="2109" spans="1:9" x14ac:dyDescent="0.3">
      <c r="A2109" s="7">
        <v>39420</v>
      </c>
      <c r="B2109" s="5" t="s">
        <v>2118</v>
      </c>
      <c r="C2109" s="6">
        <v>560.38973599999997</v>
      </c>
      <c r="G2109" s="12">
        <v>54940</v>
      </c>
      <c r="H2109" s="13" t="s">
        <v>1535</v>
      </c>
      <c r="I2109" s="34" t="str">
        <f>IFERROR(VLOOKUP(G2109,[1]배당!$A:$H,5,0),"-")</f>
        <v>반도체</v>
      </c>
    </row>
    <row r="2110" spans="1:9" x14ac:dyDescent="0.3">
      <c r="A2110" s="7">
        <v>83550</v>
      </c>
      <c r="B2110" s="5" t="s">
        <v>2119</v>
      </c>
      <c r="C2110" s="6">
        <v>644.71759680000002</v>
      </c>
      <c r="G2110" s="14">
        <v>49630</v>
      </c>
      <c r="H2110" s="15" t="s">
        <v>1946</v>
      </c>
      <c r="I2110" s="34" t="str">
        <f>IFERROR(VLOOKUP(G2110,[1]배당!$A:$H,5,0),"-")</f>
        <v>스마트폰</v>
      </c>
    </row>
    <row r="2111" spans="1:9" x14ac:dyDescent="0.3">
      <c r="A2111" s="7">
        <v>32500</v>
      </c>
      <c r="B2111" s="5" t="s">
        <v>2120</v>
      </c>
      <c r="C2111" s="6">
        <v>10552.533995</v>
      </c>
      <c r="G2111" s="12">
        <v>18620</v>
      </c>
      <c r="H2111" s="13" t="s">
        <v>1697</v>
      </c>
      <c r="I2111" s="34" t="str">
        <f>IFERROR(VLOOKUP(G2111,[1]배당!$A:$H,5,0),"-")</f>
        <v>헬스케어</v>
      </c>
    </row>
    <row r="2112" spans="1:9" x14ac:dyDescent="0.3">
      <c r="A2112" s="7">
        <v>225430</v>
      </c>
      <c r="B2112" s="5" t="s">
        <v>2121</v>
      </c>
      <c r="C2112" s="6">
        <v>432.24927500000001</v>
      </c>
      <c r="G2112" s="12">
        <v>353190</v>
      </c>
      <c r="H2112" s="13" t="s">
        <v>2681</v>
      </c>
      <c r="I2112" s="34" t="str">
        <f>IFERROR(VLOOKUP(G2112,[1]배당!$A:$H,5,0),"-")</f>
        <v>음식료</v>
      </c>
    </row>
    <row r="2113" spans="1:9" x14ac:dyDescent="0.3">
      <c r="A2113" s="7">
        <v>102370</v>
      </c>
      <c r="B2113" s="5" t="s">
        <v>2122</v>
      </c>
      <c r="C2113" s="6">
        <v>1182.0748725000001</v>
      </c>
      <c r="G2113" s="12">
        <v>372800</v>
      </c>
      <c r="H2113" s="13" t="s">
        <v>1375</v>
      </c>
      <c r="I2113" s="34" t="str">
        <f>IFERROR(VLOOKUP(G2113,[1]배당!$A:$H,5,0),"-")</f>
        <v>인터넷</v>
      </c>
    </row>
    <row r="2114" spans="1:9" x14ac:dyDescent="0.3">
      <c r="A2114" s="7">
        <v>381970</v>
      </c>
      <c r="B2114" s="5" t="s">
        <v>2123</v>
      </c>
      <c r="C2114" s="6">
        <v>5433.7782289999996</v>
      </c>
      <c r="G2114" s="14">
        <v>78940</v>
      </c>
      <c r="H2114" s="15" t="s">
        <v>2143</v>
      </c>
      <c r="I2114" s="34" t="str">
        <f>IFERROR(VLOOKUP(G2114,[1]배당!$A:$H,5,0),"-")</f>
        <v>에너지</v>
      </c>
    </row>
    <row r="2115" spans="1:9" x14ac:dyDescent="0.3">
      <c r="A2115" s="7">
        <v>145270</v>
      </c>
      <c r="B2115" s="5" t="s">
        <v>2124</v>
      </c>
      <c r="C2115" s="6">
        <v>417.16751832</v>
      </c>
      <c r="G2115" s="14">
        <v>294630</v>
      </c>
      <c r="H2115" s="15" t="s">
        <v>1080</v>
      </c>
      <c r="I2115" s="34" t="str">
        <f>IFERROR(VLOOKUP(G2115,[1]배당!$A:$H,5,0),"-")</f>
        <v>에너지</v>
      </c>
    </row>
    <row r="2116" spans="1:9" x14ac:dyDescent="0.3">
      <c r="A2116" s="7">
        <v>36030</v>
      </c>
      <c r="B2116" s="5" t="s">
        <v>2125</v>
      </c>
      <c r="C2116" s="6">
        <v>2563.7085009000002</v>
      </c>
      <c r="G2116" s="14">
        <v>225430</v>
      </c>
      <c r="H2116" s="15" t="s">
        <v>2121</v>
      </c>
      <c r="I2116" s="34" t="str">
        <f>IFERROR(VLOOKUP(G2116,[1]배당!$A:$H,5,0),"-")</f>
        <v>내수</v>
      </c>
    </row>
    <row r="2117" spans="1:9" x14ac:dyDescent="0.3">
      <c r="A2117" s="7">
        <v>64820</v>
      </c>
      <c r="B2117" s="5" t="s">
        <v>2126</v>
      </c>
      <c r="C2117" s="6">
        <v>1294.7824032000001</v>
      </c>
      <c r="G2117" s="14">
        <v>32750</v>
      </c>
      <c r="H2117" s="15" t="s">
        <v>1048</v>
      </c>
      <c r="I2117" s="34" t="str">
        <f>IFERROR(VLOOKUP(G2117,[1]배당!$A:$H,5,0),"-")</f>
        <v>전자제품</v>
      </c>
    </row>
    <row r="2118" spans="1:9" x14ac:dyDescent="0.3">
      <c r="A2118" s="7">
        <v>256940</v>
      </c>
      <c r="B2118" s="5" t="s">
        <v>2127</v>
      </c>
      <c r="C2118" s="6">
        <v>1276.7836098</v>
      </c>
      <c r="G2118" s="14">
        <v>10640</v>
      </c>
      <c r="H2118" s="15" t="s">
        <v>2055</v>
      </c>
      <c r="I2118" s="34" t="str">
        <f>IFERROR(VLOOKUP(G2118,[1]배당!$A:$H,5,0),"-")</f>
        <v>기초소재</v>
      </c>
    </row>
    <row r="2119" spans="1:9" x14ac:dyDescent="0.3">
      <c r="A2119" s="7">
        <v>24880</v>
      </c>
      <c r="B2119" s="5" t="s">
        <v>2128</v>
      </c>
      <c r="C2119" s="6">
        <v>996.33664999999996</v>
      </c>
      <c r="G2119" s="14">
        <v>263810</v>
      </c>
      <c r="H2119" s="15" t="s">
        <v>1070</v>
      </c>
      <c r="I2119" s="34" t="str">
        <f>IFERROR(VLOOKUP(G2119,[1]배당!$A:$H,5,0),"-")</f>
        <v>전자제품</v>
      </c>
    </row>
    <row r="2120" spans="1:9" x14ac:dyDescent="0.3">
      <c r="A2120" s="7">
        <v>42040</v>
      </c>
      <c r="B2120" s="5" t="s">
        <v>2129</v>
      </c>
      <c r="C2120" s="6">
        <v>579.70793291999996</v>
      </c>
      <c r="G2120" s="12">
        <v>31310</v>
      </c>
      <c r="H2120" s="13" t="s">
        <v>1365</v>
      </c>
      <c r="I2120" s="34" t="str">
        <f>IFERROR(VLOOKUP(G2120,[1]배당!$A:$H,5,0),"-")</f>
        <v>통신</v>
      </c>
    </row>
    <row r="2121" spans="1:9" x14ac:dyDescent="0.3">
      <c r="A2121" s="7">
        <v>54410</v>
      </c>
      <c r="B2121" s="5" t="s">
        <v>2130</v>
      </c>
      <c r="C2121" s="6">
        <v>250.976</v>
      </c>
      <c r="G2121" s="14">
        <v>760</v>
      </c>
      <c r="H2121" s="15" t="s">
        <v>1881</v>
      </c>
      <c r="I2121" s="34" t="str">
        <f>IFERROR(VLOOKUP(G2121,[1]배당!$A:$H,5,0),"-")</f>
        <v>패션</v>
      </c>
    </row>
    <row r="2122" spans="1:9" x14ac:dyDescent="0.3">
      <c r="A2122" s="7">
        <v>258610</v>
      </c>
      <c r="B2122" s="5" t="s">
        <v>2131</v>
      </c>
      <c r="C2122" s="6">
        <v>668.8322124</v>
      </c>
      <c r="G2122" s="14">
        <v>225590</v>
      </c>
      <c r="H2122" s="15" t="s">
        <v>2345</v>
      </c>
      <c r="I2122" s="34" t="str">
        <f>IFERROR(VLOOKUP(G2122,[1]배당!$A:$H,5,0),"-")</f>
        <v>패션</v>
      </c>
    </row>
    <row r="2123" spans="1:9" x14ac:dyDescent="0.3">
      <c r="A2123" s="7">
        <v>274090</v>
      </c>
      <c r="B2123" s="5" t="s">
        <v>2132</v>
      </c>
      <c r="C2123" s="6">
        <v>1561.57512</v>
      </c>
      <c r="G2123" s="12">
        <v>118000</v>
      </c>
      <c r="H2123" s="13" t="s">
        <v>2079</v>
      </c>
      <c r="I2123" s="34" t="str">
        <f>IFERROR(VLOOKUP(G2123,[1]배당!$A:$H,5,0),"-")</f>
        <v>유통</v>
      </c>
    </row>
    <row r="2124" spans="1:9" x14ac:dyDescent="0.3">
      <c r="A2124" s="7">
        <v>402420</v>
      </c>
      <c r="B2124" s="5" t="s">
        <v>2133</v>
      </c>
      <c r="C2124" s="6">
        <v>305.03598</v>
      </c>
      <c r="G2124" s="14">
        <v>900260</v>
      </c>
      <c r="H2124" s="15" t="s">
        <v>743</v>
      </c>
      <c r="I2124" s="34" t="str">
        <f>IFERROR(VLOOKUP(G2124,[1]배당!$A:$H,5,0),"-")</f>
        <v>외국계</v>
      </c>
    </row>
    <row r="2125" spans="1:9" x14ac:dyDescent="0.3">
      <c r="A2125" s="7">
        <v>89010</v>
      </c>
      <c r="B2125" s="5" t="s">
        <v>2135</v>
      </c>
      <c r="C2125" s="6">
        <v>1990.9930380000001</v>
      </c>
      <c r="G2125" s="14">
        <v>141020</v>
      </c>
      <c r="H2125" s="15" t="s">
        <v>687</v>
      </c>
      <c r="I2125" s="34" t="str">
        <f>IFERROR(VLOOKUP(G2125,[1]배당!$A:$H,5,0),"-")</f>
        <v>유통</v>
      </c>
    </row>
    <row r="2126" spans="1:9" x14ac:dyDescent="0.3">
      <c r="A2126" s="7">
        <v>220260</v>
      </c>
      <c r="B2126" s="5" t="s">
        <v>2136</v>
      </c>
      <c r="C2126" s="6">
        <v>1832.523183</v>
      </c>
      <c r="G2126" s="12">
        <v>16920</v>
      </c>
      <c r="H2126" s="13" t="s">
        <v>2082</v>
      </c>
      <c r="I2126" s="34" t="str">
        <f>IFERROR(VLOOKUP(G2126,[1]배당!$A:$H,5,0),"-")</f>
        <v>전자제품</v>
      </c>
    </row>
    <row r="2127" spans="1:9" x14ac:dyDescent="0.3">
      <c r="A2127" s="7">
        <v>176590</v>
      </c>
      <c r="B2127" s="5" t="s">
        <v>2137</v>
      </c>
      <c r="C2127" s="6">
        <v>396.56897729999997</v>
      </c>
      <c r="G2127" s="14">
        <v>263020</v>
      </c>
      <c r="H2127" s="15" t="s">
        <v>707</v>
      </c>
      <c r="I2127" s="34" t="str">
        <f>IFERROR(VLOOKUP(G2127,[1]배당!$A:$H,5,0),"-")</f>
        <v>패션</v>
      </c>
    </row>
    <row r="2128" spans="1:9" x14ac:dyDescent="0.3">
      <c r="A2128" s="7">
        <v>52400</v>
      </c>
      <c r="B2128" s="5" t="s">
        <v>2138</v>
      </c>
      <c r="C2128" s="6">
        <v>2422.4998384999999</v>
      </c>
      <c r="G2128" s="12">
        <v>361670</v>
      </c>
      <c r="H2128" s="13" t="s">
        <v>1034</v>
      </c>
      <c r="I2128" s="34" t="str">
        <f>IFERROR(VLOOKUP(G2128,[1]배당!$A:$H,5,0),"-")</f>
        <v>에너지</v>
      </c>
    </row>
    <row r="2129" spans="1:9" x14ac:dyDescent="0.3">
      <c r="A2129" s="7">
        <v>402030</v>
      </c>
      <c r="B2129" s="5" t="s">
        <v>2139</v>
      </c>
      <c r="C2129" s="6">
        <v>1431.471888</v>
      </c>
      <c r="G2129" s="14">
        <v>98120</v>
      </c>
      <c r="H2129" s="15" t="s">
        <v>784</v>
      </c>
      <c r="I2129" s="34" t="str">
        <f>IFERROR(VLOOKUP(G2129,[1]배당!$A:$H,5,0),"-")</f>
        <v>반도체</v>
      </c>
    </row>
    <row r="2130" spans="1:9" x14ac:dyDescent="0.3">
      <c r="A2130" s="7">
        <v>391710</v>
      </c>
      <c r="B2130" s="5" t="s">
        <v>2140</v>
      </c>
      <c r="C2130" s="6">
        <v>1497.9425194999999</v>
      </c>
      <c r="G2130" s="12">
        <v>24840</v>
      </c>
      <c r="H2130" s="13" t="s">
        <v>119</v>
      </c>
      <c r="I2130" s="34" t="str">
        <f>IFERROR(VLOOKUP(G2130,[1]배당!$A:$H,5,0),"-")</f>
        <v>기초소재</v>
      </c>
    </row>
    <row r="2131" spans="1:9" x14ac:dyDescent="0.3">
      <c r="A2131" s="7">
        <v>46070</v>
      </c>
      <c r="B2131" s="5" t="s">
        <v>2141</v>
      </c>
      <c r="C2131" s="6">
        <v>390.64256</v>
      </c>
      <c r="G2131" s="14">
        <v>16670</v>
      </c>
      <c r="H2131" s="15" t="s">
        <v>674</v>
      </c>
      <c r="I2131" s="34" t="str">
        <f>IFERROR(VLOOKUP(G2131,[1]배당!$A:$H,5,0),"-")</f>
        <v>인터넷</v>
      </c>
    </row>
    <row r="2132" spans="1:9" x14ac:dyDescent="0.3">
      <c r="A2132" s="7">
        <v>47770</v>
      </c>
      <c r="B2132" s="5" t="s">
        <v>2142</v>
      </c>
      <c r="C2132" s="6">
        <v>633.8635835</v>
      </c>
      <c r="G2132" s="23">
        <v>30350</v>
      </c>
      <c r="H2132" s="24" t="s">
        <v>668</v>
      </c>
      <c r="I2132" s="34" t="str">
        <f>IFERROR(VLOOKUP(G2132,[1]배당!$A:$H,5,0),"-")</f>
        <v>게임</v>
      </c>
    </row>
    <row r="2133" spans="1:9" x14ac:dyDescent="0.3">
      <c r="A2133" s="7">
        <v>78940</v>
      </c>
      <c r="B2133" s="5" t="s">
        <v>2143</v>
      </c>
      <c r="C2133" s="6">
        <v>433.53392500000001</v>
      </c>
      <c r="G2133" s="14">
        <v>25880</v>
      </c>
      <c r="H2133" s="15" t="s">
        <v>2113</v>
      </c>
      <c r="I2133" s="34" t="str">
        <f>IFERROR(VLOOKUP(G2133,[1]배당!$A:$H,5,0),"-")</f>
        <v>음식료</v>
      </c>
    </row>
    <row r="2134" spans="1:9" x14ac:dyDescent="0.3">
      <c r="A2134" s="7">
        <v>80530</v>
      </c>
      <c r="B2134" s="5" t="s">
        <v>2144</v>
      </c>
      <c r="C2134" s="6">
        <v>373.44513360000002</v>
      </c>
      <c r="G2134" s="12">
        <v>52770</v>
      </c>
      <c r="H2134" s="13" t="s">
        <v>1373</v>
      </c>
      <c r="I2134" s="34" t="str">
        <f>IFERROR(VLOOKUP(G2134,[1]배당!$A:$H,5,0),"-")</f>
        <v>게임</v>
      </c>
    </row>
    <row r="2135" spans="1:9" x14ac:dyDescent="0.3">
      <c r="A2135" s="7">
        <v>417310</v>
      </c>
      <c r="B2135" s="5" t="s">
        <v>2145</v>
      </c>
      <c r="C2135" s="6">
        <v>1771.54</v>
      </c>
      <c r="G2135" s="12">
        <v>145270</v>
      </c>
      <c r="H2135" s="13" t="s">
        <v>2124</v>
      </c>
      <c r="I2135" s="34" t="str">
        <f>IFERROR(VLOOKUP(G2135,[1]배당!$A:$H,5,0),"-")</f>
        <v>금융</v>
      </c>
    </row>
    <row r="2136" spans="1:9" x14ac:dyDescent="0.3">
      <c r="A2136" s="7">
        <v>357120</v>
      </c>
      <c r="B2136" s="5" t="s">
        <v>2146</v>
      </c>
      <c r="C2136" s="6">
        <v>4745.4478064000004</v>
      </c>
      <c r="G2136" s="14">
        <v>12280</v>
      </c>
      <c r="H2136" s="15" t="s">
        <v>1613</v>
      </c>
      <c r="I2136" s="34" t="str">
        <f>IFERROR(VLOOKUP(G2136,[1]배당!$A:$H,5,0),"-")</f>
        <v>자동차</v>
      </c>
    </row>
    <row r="2137" spans="1:9" x14ac:dyDescent="0.3">
      <c r="A2137" s="7">
        <v>104540</v>
      </c>
      <c r="B2137" s="5" t="s">
        <v>2147</v>
      </c>
      <c r="C2137" s="6">
        <v>1345.9668799999999</v>
      </c>
      <c r="G2137" s="12">
        <v>79970</v>
      </c>
      <c r="H2137" s="13" t="s">
        <v>2282</v>
      </c>
      <c r="I2137" s="34" t="str">
        <f>IFERROR(VLOOKUP(G2137,[1]배당!$A:$H,5,0),"-")</f>
        <v>인터넷</v>
      </c>
    </row>
    <row r="2138" spans="1:9" x14ac:dyDescent="0.3">
      <c r="A2138" s="7">
        <v>27050</v>
      </c>
      <c r="B2138" s="5" t="s">
        <v>2148</v>
      </c>
      <c r="C2138" s="6">
        <v>1262</v>
      </c>
      <c r="G2138" s="14">
        <v>35460</v>
      </c>
      <c r="H2138" s="15" t="s">
        <v>375</v>
      </c>
      <c r="I2138" s="34" t="str">
        <f>IFERROR(VLOOKUP(G2138,[1]배당!$A:$H,5,0),"-")</f>
        <v>통신</v>
      </c>
    </row>
    <row r="2139" spans="1:9" x14ac:dyDescent="0.3">
      <c r="A2139" s="7">
        <v>7815</v>
      </c>
      <c r="B2139" s="5" t="s">
        <v>2150</v>
      </c>
      <c r="C2139" s="6">
        <v>202.191858</v>
      </c>
      <c r="G2139" s="12">
        <v>32580</v>
      </c>
      <c r="H2139" s="13" t="s">
        <v>2407</v>
      </c>
      <c r="I2139" s="34" t="str">
        <f>IFERROR(VLOOKUP(G2139,[1]배당!$A:$H,5,0),"-")</f>
        <v>반도체</v>
      </c>
    </row>
    <row r="2140" spans="1:9" x14ac:dyDescent="0.3">
      <c r="A2140" s="7">
        <v>7810</v>
      </c>
      <c r="B2140" s="5" t="s">
        <v>2151</v>
      </c>
      <c r="C2140" s="6">
        <v>2952.593875</v>
      </c>
      <c r="G2140" s="14">
        <v>67010</v>
      </c>
      <c r="H2140" s="15" t="s">
        <v>1851</v>
      </c>
      <c r="I2140" s="34" t="str">
        <f>IFERROR(VLOOKUP(G2140,[1]배당!$A:$H,5,0),"-")</f>
        <v>통신</v>
      </c>
    </row>
    <row r="2141" spans="1:9" x14ac:dyDescent="0.3">
      <c r="A2141" s="5" t="s">
        <v>2152</v>
      </c>
      <c r="B2141" s="5" t="s">
        <v>2153</v>
      </c>
      <c r="C2141" s="6">
        <v>64.028208300000003</v>
      </c>
      <c r="G2141" s="14">
        <v>347700</v>
      </c>
      <c r="H2141" s="15" t="s">
        <v>721</v>
      </c>
      <c r="I2141" s="34" t="str">
        <f>IFERROR(VLOOKUP(G2141,[1]배당!$A:$H,5,0),"-")</f>
        <v>헬스케어</v>
      </c>
    </row>
    <row r="2142" spans="1:9" x14ac:dyDescent="0.3">
      <c r="A2142" s="7">
        <v>190650</v>
      </c>
      <c r="B2142" s="5" t="s">
        <v>2154</v>
      </c>
      <c r="C2142" s="6">
        <v>477.18360000000001</v>
      </c>
      <c r="G2142" s="12">
        <v>24120</v>
      </c>
      <c r="H2142" s="13" t="s">
        <v>122</v>
      </c>
      <c r="I2142" s="34" t="str">
        <f>IFERROR(VLOOKUP(G2142,[1]배당!$A:$H,5,0),"-")</f>
        <v>자동차</v>
      </c>
    </row>
    <row r="2143" spans="1:9" x14ac:dyDescent="0.3">
      <c r="A2143" s="7">
        <v>123410</v>
      </c>
      <c r="B2143" s="5" t="s">
        <v>2155</v>
      </c>
      <c r="C2143" s="6">
        <v>658.44116359999998</v>
      </c>
      <c r="G2143" s="14">
        <v>91340</v>
      </c>
      <c r="H2143" s="15" t="s">
        <v>205</v>
      </c>
      <c r="I2143" s="34" t="str">
        <f>IFERROR(VLOOKUP(G2143,[1]배당!$A:$H,5,0),"-")</f>
        <v>기초소재</v>
      </c>
    </row>
    <row r="2144" spans="1:9" x14ac:dyDescent="0.3">
      <c r="A2144" s="7">
        <v>3690</v>
      </c>
      <c r="B2144" s="5" t="s">
        <v>2156</v>
      </c>
      <c r="C2144" s="6">
        <v>9364.7254434999995</v>
      </c>
      <c r="G2144" s="12">
        <v>187270</v>
      </c>
      <c r="H2144" s="13" t="s">
        <v>1268</v>
      </c>
      <c r="I2144" s="34" t="str">
        <f>IFERROR(VLOOKUP(G2144,[1]배당!$A:$H,5,0),"-")</f>
        <v>스마트폰</v>
      </c>
    </row>
    <row r="2145" spans="1:9" x14ac:dyDescent="0.3">
      <c r="A2145" s="7">
        <v>36690</v>
      </c>
      <c r="B2145" s="5" t="s">
        <v>2157</v>
      </c>
      <c r="C2145" s="6">
        <v>440.50442525</v>
      </c>
      <c r="G2145" s="12">
        <v>2690</v>
      </c>
      <c r="H2145" s="13" t="s">
        <v>649</v>
      </c>
      <c r="I2145" s="34" t="str">
        <f>IFERROR(VLOOKUP(G2145,[1]배당!$A:$H,5,0),"-")</f>
        <v>기초소재</v>
      </c>
    </row>
    <row r="2146" spans="1:9" x14ac:dyDescent="0.3">
      <c r="A2146" s="7">
        <v>49430</v>
      </c>
      <c r="B2146" s="5" t="s">
        <v>2158</v>
      </c>
      <c r="C2146" s="6">
        <v>867.70320000000004</v>
      </c>
      <c r="G2146" s="12">
        <v>28080</v>
      </c>
      <c r="H2146" s="13" t="s">
        <v>2686</v>
      </c>
      <c r="I2146" s="34" t="str">
        <f>IFERROR(VLOOKUP(G2146,[1]배당!$A:$H,5,0),"-")</f>
        <v>지주사</v>
      </c>
    </row>
    <row r="2147" spans="1:9" x14ac:dyDescent="0.3">
      <c r="A2147" s="7">
        <v>183300</v>
      </c>
      <c r="B2147" s="5" t="s">
        <v>2159</v>
      </c>
      <c r="C2147" s="6">
        <v>4318.8126570000004</v>
      </c>
      <c r="G2147" s="14">
        <v>320000</v>
      </c>
      <c r="H2147" s="15" t="s">
        <v>1742</v>
      </c>
      <c r="I2147" s="34" t="str">
        <f>IFERROR(VLOOKUP(G2147,[1]배당!$A:$H,5,0),"-")</f>
        <v>전자제품</v>
      </c>
    </row>
    <row r="2148" spans="1:9" x14ac:dyDescent="0.3">
      <c r="A2148" s="7">
        <v>41960</v>
      </c>
      <c r="B2148" s="5" t="s">
        <v>2160</v>
      </c>
      <c r="C2148" s="6">
        <v>4448.0812067999996</v>
      </c>
      <c r="G2148" s="14">
        <v>9310</v>
      </c>
      <c r="H2148" s="15" t="s">
        <v>2067</v>
      </c>
      <c r="I2148" s="34" t="str">
        <f>IFERROR(VLOOKUP(G2148,[1]배당!$A:$H,5,0),"-")</f>
        <v>디스플레이</v>
      </c>
    </row>
    <row r="2149" spans="1:9" x14ac:dyDescent="0.3">
      <c r="A2149" s="7">
        <v>89890</v>
      </c>
      <c r="B2149" s="5" t="s">
        <v>2161</v>
      </c>
      <c r="C2149" s="6">
        <v>1628.6432683999999</v>
      </c>
      <c r="G2149" s="14">
        <v>198080</v>
      </c>
      <c r="H2149" s="15" t="s">
        <v>1570</v>
      </c>
      <c r="I2149" s="34" t="str">
        <f>IFERROR(VLOOKUP(G2149,[1]배당!$A:$H,5,0),"-")</f>
        <v>PCB</v>
      </c>
    </row>
    <row r="2150" spans="1:9" x14ac:dyDescent="0.3">
      <c r="A2150" s="7">
        <v>9730</v>
      </c>
      <c r="B2150" s="5" t="s">
        <v>2162</v>
      </c>
      <c r="C2150" s="6">
        <v>336.28674030000002</v>
      </c>
      <c r="G2150" s="14">
        <v>208710</v>
      </c>
      <c r="H2150" s="15" t="s">
        <v>886</v>
      </c>
      <c r="I2150" s="34" t="str">
        <f>IFERROR(VLOOKUP(G2150,[1]배당!$A:$H,5,0),"-")</f>
        <v>스마트폰</v>
      </c>
    </row>
    <row r="2151" spans="1:9" x14ac:dyDescent="0.3">
      <c r="A2151" s="7">
        <v>189350</v>
      </c>
      <c r="B2151" s="5" t="s">
        <v>2163</v>
      </c>
      <c r="C2151" s="6">
        <v>99.36</v>
      </c>
      <c r="G2151" s="12">
        <v>258790</v>
      </c>
      <c r="H2151" s="13" t="s">
        <v>1179</v>
      </c>
      <c r="I2151" s="34" t="str">
        <f>IFERROR(VLOOKUP(G2151,[1]배당!$A:$H,5,0),"-")</f>
        <v>보안</v>
      </c>
    </row>
    <row r="2152" spans="1:9" x14ac:dyDescent="0.3">
      <c r="A2152" s="7">
        <v>82660</v>
      </c>
      <c r="B2152" s="5" t="s">
        <v>2164</v>
      </c>
      <c r="C2152" s="6">
        <v>348.98697900000002</v>
      </c>
      <c r="G2152" s="14">
        <v>36000</v>
      </c>
      <c r="H2152" s="15" t="s">
        <v>1616</v>
      </c>
      <c r="I2152" s="34" t="str">
        <f>IFERROR(VLOOKUP(G2152,[1]배당!$A:$H,5,0),"-")</f>
        <v>교육</v>
      </c>
    </row>
    <row r="2153" spans="1:9" x14ac:dyDescent="0.3">
      <c r="A2153" s="7">
        <v>192820</v>
      </c>
      <c r="B2153" s="5" t="s">
        <v>2165</v>
      </c>
      <c r="C2153" s="6">
        <v>8217.0445159999999</v>
      </c>
      <c r="G2153" s="14">
        <v>27040</v>
      </c>
      <c r="H2153" s="15" t="s">
        <v>1095</v>
      </c>
      <c r="I2153" s="34" t="str">
        <f>IFERROR(VLOOKUP(G2153,[1]배당!$A:$H,5,0),"-")</f>
        <v>전자제품</v>
      </c>
    </row>
    <row r="2154" spans="1:9" x14ac:dyDescent="0.3">
      <c r="A2154" s="7">
        <v>44820</v>
      </c>
      <c r="B2154" s="5" t="s">
        <v>2166</v>
      </c>
      <c r="C2154" s="6">
        <v>833.6203428</v>
      </c>
      <c r="G2154" s="12">
        <v>45510</v>
      </c>
      <c r="H2154" s="13" t="s">
        <v>1952</v>
      </c>
      <c r="I2154" s="34" t="str">
        <f>IFERROR(VLOOKUP(G2154,[1]배당!$A:$H,5,0),"-")</f>
        <v>인터넷</v>
      </c>
    </row>
    <row r="2155" spans="1:9" x14ac:dyDescent="0.3">
      <c r="A2155" s="7">
        <v>222040</v>
      </c>
      <c r="B2155" s="5" t="s">
        <v>2167</v>
      </c>
      <c r="C2155" s="6">
        <v>887.00400000000002</v>
      </c>
      <c r="G2155" s="14">
        <v>196300</v>
      </c>
      <c r="H2155" s="15" t="s">
        <v>1411</v>
      </c>
      <c r="I2155" s="34" t="str">
        <f>IFERROR(VLOOKUP(G2155,[1]배당!$A:$H,5,0),"-")</f>
        <v>헬스케어</v>
      </c>
    </row>
    <row r="2156" spans="1:9" x14ac:dyDescent="0.3">
      <c r="A2156" s="7">
        <v>241710</v>
      </c>
      <c r="B2156" s="5" t="s">
        <v>2168</v>
      </c>
      <c r="C2156" s="6">
        <v>1057.32</v>
      </c>
      <c r="G2156" s="12">
        <v>323280</v>
      </c>
      <c r="H2156" s="13" t="s">
        <v>2253</v>
      </c>
      <c r="I2156" s="34" t="str">
        <f>IFERROR(VLOOKUP(G2156,[1]배당!$A:$H,5,0),"-")</f>
        <v>PCB</v>
      </c>
    </row>
    <row r="2157" spans="1:9" x14ac:dyDescent="0.3">
      <c r="A2157" s="7">
        <v>5070</v>
      </c>
      <c r="B2157" s="5" t="s">
        <v>2169</v>
      </c>
      <c r="C2157" s="6">
        <v>16275.551436</v>
      </c>
      <c r="G2157" s="12">
        <v>227100</v>
      </c>
      <c r="H2157" s="13" t="s">
        <v>1498</v>
      </c>
      <c r="I2157" s="34" t="str">
        <f>IFERROR(VLOOKUP(G2157,[1]배당!$A:$H,5,0),"-")</f>
        <v>스마트폰</v>
      </c>
    </row>
    <row r="2158" spans="1:9" x14ac:dyDescent="0.3">
      <c r="A2158" s="7">
        <v>5420</v>
      </c>
      <c r="B2158" s="5" t="s">
        <v>2170</v>
      </c>
      <c r="C2158" s="6">
        <v>7631.7937039999997</v>
      </c>
      <c r="G2158" s="12">
        <v>12620</v>
      </c>
      <c r="H2158" s="13" t="s">
        <v>1712</v>
      </c>
      <c r="I2158" s="34" t="str">
        <f>IFERROR(VLOOKUP(G2158,[1]배당!$A:$H,5,0),"-")</f>
        <v>기초소재</v>
      </c>
    </row>
    <row r="2159" spans="1:9" x14ac:dyDescent="0.3">
      <c r="A2159" s="7">
        <v>69110</v>
      </c>
      <c r="B2159" s="5" t="s">
        <v>2171</v>
      </c>
      <c r="C2159" s="6">
        <v>629.63935800000002</v>
      </c>
      <c r="G2159" s="14">
        <v>24070</v>
      </c>
      <c r="H2159" s="15" t="s">
        <v>280</v>
      </c>
      <c r="I2159" s="34" t="str">
        <f>IFERROR(VLOOKUP(G2159,[1]배당!$A:$H,5,0),"-")</f>
        <v>기초소재</v>
      </c>
    </row>
    <row r="2160" spans="1:9" x14ac:dyDescent="0.3">
      <c r="A2160" s="7">
        <v>169670</v>
      </c>
      <c r="B2160" s="5" t="s">
        <v>2172</v>
      </c>
      <c r="C2160" s="6">
        <v>189.0276259</v>
      </c>
      <c r="G2160" s="14">
        <v>317870</v>
      </c>
      <c r="H2160" s="15" t="s">
        <v>1541</v>
      </c>
      <c r="I2160" s="34" t="str">
        <f>IFERROR(VLOOKUP(G2160,[1]배당!$A:$H,5,0),"-")</f>
        <v>전자제품</v>
      </c>
    </row>
    <row r="2161" spans="1:9" x14ac:dyDescent="0.3">
      <c r="A2161" s="7">
        <v>71950</v>
      </c>
      <c r="B2161" s="5" t="s">
        <v>2173</v>
      </c>
      <c r="C2161" s="6">
        <v>216.35047</v>
      </c>
      <c r="G2161" s="14">
        <v>8470</v>
      </c>
      <c r="H2161" s="15" t="s">
        <v>932</v>
      </c>
      <c r="I2161" s="34" t="str">
        <f>IFERROR(VLOOKUP(G2161,[1]배당!$A:$H,5,0),"-")</f>
        <v>에너지</v>
      </c>
    </row>
    <row r="2162" spans="1:9" x14ac:dyDescent="0.3">
      <c r="A2162" s="7">
        <v>166480</v>
      </c>
      <c r="B2162" s="5" t="s">
        <v>2727</v>
      </c>
      <c r="C2162" s="6">
        <v>2481.7133880000001</v>
      </c>
      <c r="G2162" s="12">
        <v>123840</v>
      </c>
      <c r="H2162" s="13" t="s">
        <v>2561</v>
      </c>
      <c r="I2162" s="34" t="str">
        <f>IFERROR(VLOOKUP(G2162,[1]배당!$A:$H,5,0),"-")</f>
        <v>스마트폰</v>
      </c>
    </row>
    <row r="2163" spans="1:9" x14ac:dyDescent="0.3">
      <c r="A2163" s="7">
        <v>45970</v>
      </c>
      <c r="B2163" s="5" t="s">
        <v>2175</v>
      </c>
      <c r="C2163" s="6">
        <v>1274.9557422</v>
      </c>
      <c r="G2163" s="14">
        <v>101390</v>
      </c>
      <c r="H2163" s="15" t="s">
        <v>1361</v>
      </c>
      <c r="I2163" s="34" t="str">
        <f>IFERROR(VLOOKUP(G2163,[1]배당!$A:$H,5,0),"-")</f>
        <v>스마트폰</v>
      </c>
    </row>
    <row r="2164" spans="1:9" x14ac:dyDescent="0.3">
      <c r="A2164" s="7">
        <v>196450</v>
      </c>
      <c r="B2164" s="5" t="s">
        <v>2176</v>
      </c>
      <c r="C2164" s="6">
        <v>597.87307699999997</v>
      </c>
      <c r="G2164" s="12">
        <v>93240</v>
      </c>
      <c r="H2164" s="13" t="s">
        <v>2649</v>
      </c>
      <c r="I2164" s="34" t="str">
        <f>IFERROR(VLOOKUP(G2164,[1]배당!$A:$H,5,0),"-")</f>
        <v>패션</v>
      </c>
    </row>
    <row r="2165" spans="1:9" x14ac:dyDescent="0.3">
      <c r="A2165" s="7">
        <v>29960</v>
      </c>
      <c r="B2165" s="5" t="s">
        <v>2177</v>
      </c>
      <c r="C2165" s="6">
        <v>3525</v>
      </c>
      <c r="G2165" s="14">
        <v>46070</v>
      </c>
      <c r="H2165" s="15" t="s">
        <v>2141</v>
      </c>
      <c r="I2165" s="34" t="str">
        <f>IFERROR(VLOOKUP(G2165,[1]배당!$A:$H,5,0),"-")</f>
        <v>자동차</v>
      </c>
    </row>
    <row r="2166" spans="1:9" x14ac:dyDescent="0.3">
      <c r="A2166" s="7">
        <v>2020</v>
      </c>
      <c r="B2166" s="5" t="s">
        <v>2178</v>
      </c>
      <c r="C2166" s="6">
        <v>2632.609821</v>
      </c>
      <c r="G2166" s="12">
        <v>290270</v>
      </c>
      <c r="H2166" s="13" t="s">
        <v>2679</v>
      </c>
      <c r="I2166" s="34" t="str">
        <f>IFERROR(VLOOKUP(G2166,[1]배당!$A:$H,5,0),"-")</f>
        <v>보안</v>
      </c>
    </row>
    <row r="2167" spans="1:9" x14ac:dyDescent="0.3">
      <c r="A2167" s="7">
        <v>3070</v>
      </c>
      <c r="B2167" s="5" t="s">
        <v>2179</v>
      </c>
      <c r="C2167" s="6">
        <v>4726.9571249999999</v>
      </c>
      <c r="G2167" s="12">
        <v>53160</v>
      </c>
      <c r="H2167" s="13" t="s">
        <v>2396</v>
      </c>
      <c r="I2167" s="34" t="str">
        <f>IFERROR(VLOOKUP(G2167,[1]배당!$A:$H,5,0),"-")</f>
        <v>기계</v>
      </c>
    </row>
    <row r="2168" spans="1:9" x14ac:dyDescent="0.3">
      <c r="A2168" s="7">
        <v>3075</v>
      </c>
      <c r="B2168" s="5" t="s">
        <v>2180</v>
      </c>
      <c r="C2168" s="6">
        <v>359.03103599999997</v>
      </c>
      <c r="G2168" s="12">
        <v>26040</v>
      </c>
      <c r="H2168" s="13" t="s">
        <v>1976</v>
      </c>
      <c r="I2168" s="34" t="str">
        <f>IFERROR(VLOOKUP(G2168,[1]배당!$A:$H,5,0),"-")</f>
        <v>패션</v>
      </c>
    </row>
    <row r="2169" spans="1:9" x14ac:dyDescent="0.3">
      <c r="A2169" s="7">
        <v>102940</v>
      </c>
      <c r="B2169" s="5" t="s">
        <v>2181</v>
      </c>
      <c r="C2169" s="6">
        <v>3058.5114079999998</v>
      </c>
      <c r="G2169" s="14">
        <v>356890</v>
      </c>
      <c r="H2169" s="15" t="s">
        <v>1275</v>
      </c>
      <c r="I2169" s="34" t="str">
        <f>IFERROR(VLOOKUP(G2169,[1]배당!$A:$H,5,0),"-")</f>
        <v>보안</v>
      </c>
    </row>
    <row r="2170" spans="1:9" x14ac:dyDescent="0.3">
      <c r="A2170" s="7">
        <v>2025</v>
      </c>
      <c r="B2170" s="5" t="s">
        <v>2182</v>
      </c>
      <c r="C2170" s="6">
        <v>175.98976500000001</v>
      </c>
      <c r="G2170" s="14">
        <v>30720</v>
      </c>
      <c r="H2170" s="15" t="s">
        <v>642</v>
      </c>
      <c r="I2170" s="34" t="str">
        <f>IFERROR(VLOOKUP(G2170,[1]배당!$A:$H,5,0),"-")</f>
        <v>음식료</v>
      </c>
    </row>
    <row r="2171" spans="1:9" x14ac:dyDescent="0.3">
      <c r="A2171" s="7">
        <v>120110</v>
      </c>
      <c r="B2171" s="5" t="s">
        <v>2183</v>
      </c>
      <c r="C2171" s="6">
        <v>11062.674582</v>
      </c>
      <c r="G2171" s="12">
        <v>119500</v>
      </c>
      <c r="H2171" s="13" t="s">
        <v>2360</v>
      </c>
      <c r="I2171" s="34" t="str">
        <f>IFERROR(VLOOKUP(G2171,[1]배당!$A:$H,5,0),"-")</f>
        <v>자동차</v>
      </c>
    </row>
    <row r="2172" spans="1:9" x14ac:dyDescent="0.3">
      <c r="A2172" s="7">
        <v>120115</v>
      </c>
      <c r="B2172" s="5" t="s">
        <v>2184</v>
      </c>
      <c r="C2172" s="6">
        <v>635.22387000000003</v>
      </c>
      <c r="G2172" s="14">
        <v>48470</v>
      </c>
      <c r="H2172" s="15" t="s">
        <v>496</v>
      </c>
      <c r="I2172" s="34" t="str">
        <f>IFERROR(VLOOKUP(G2172,[1]배당!$A:$H,5,0),"-")</f>
        <v>기초소재</v>
      </c>
    </row>
    <row r="2173" spans="1:9" x14ac:dyDescent="0.3">
      <c r="A2173" s="7">
        <v>950160</v>
      </c>
      <c r="B2173" s="5" t="s">
        <v>2185</v>
      </c>
      <c r="C2173" s="6">
        <v>6062.3244000000004</v>
      </c>
      <c r="G2173" s="14">
        <v>2870</v>
      </c>
      <c r="H2173" s="15" t="s">
        <v>1257</v>
      </c>
      <c r="I2173" s="34" t="str">
        <f>IFERROR(VLOOKUP(G2173,[1]배당!$A:$H,5,0),"-")</f>
        <v>종이</v>
      </c>
    </row>
    <row r="2174" spans="1:9" ht="27" x14ac:dyDescent="0.3">
      <c r="A2174" s="7">
        <v>138490</v>
      </c>
      <c r="B2174" s="5" t="s">
        <v>2186</v>
      </c>
      <c r="C2174" s="6">
        <v>3287</v>
      </c>
      <c r="G2174" s="14">
        <v>215480</v>
      </c>
      <c r="H2174" s="16" t="s">
        <v>2278</v>
      </c>
      <c r="I2174" s="34" t="str">
        <f>IFERROR(VLOOKUP(G2174,[1]배당!$A:$H,5,0),"-")</f>
        <v>패션</v>
      </c>
    </row>
    <row r="2175" spans="1:9" x14ac:dyDescent="0.3">
      <c r="A2175" s="7">
        <v>56000</v>
      </c>
      <c r="B2175" s="5" t="s">
        <v>2187</v>
      </c>
      <c r="C2175" s="6">
        <v>563.99843499999997</v>
      </c>
      <c r="G2175" s="14">
        <v>131180</v>
      </c>
      <c r="H2175" s="15" t="s">
        <v>712</v>
      </c>
      <c r="I2175" s="34" t="str">
        <f>IFERROR(VLOOKUP(G2175,[1]배당!$A:$H,5,0),"-")</f>
        <v>전자제품</v>
      </c>
    </row>
    <row r="2176" spans="1:9" x14ac:dyDescent="0.3">
      <c r="A2176" s="7">
        <v>21240</v>
      </c>
      <c r="B2176" s="5" t="s">
        <v>2188</v>
      </c>
      <c r="C2176" s="6">
        <v>40737.389688000003</v>
      </c>
      <c r="G2176" s="14">
        <v>21040</v>
      </c>
      <c r="H2176" s="15" t="s">
        <v>575</v>
      </c>
      <c r="I2176" s="34" t="str">
        <f>IFERROR(VLOOKUP(G2176,[1]배당!$A:$H,5,0),"-")</f>
        <v>기초소재</v>
      </c>
    </row>
    <row r="2177" spans="1:9" x14ac:dyDescent="0.3">
      <c r="A2177" s="7">
        <v>33290</v>
      </c>
      <c r="B2177" s="5" t="s">
        <v>2189</v>
      </c>
      <c r="C2177" s="6">
        <v>3978.0855182999999</v>
      </c>
      <c r="G2177" s="14">
        <v>84670</v>
      </c>
      <c r="H2177" s="15" t="s">
        <v>628</v>
      </c>
      <c r="I2177" s="34" t="str">
        <f>IFERROR(VLOOKUP(G2177,[1]배당!$A:$H,5,0),"-")</f>
        <v>운송</v>
      </c>
    </row>
    <row r="2178" spans="1:9" x14ac:dyDescent="0.3">
      <c r="A2178" s="7">
        <v>56360</v>
      </c>
      <c r="B2178" s="5" t="s">
        <v>2190</v>
      </c>
      <c r="C2178" s="6">
        <v>681.85727999999995</v>
      </c>
      <c r="G2178" s="12">
        <v>81580</v>
      </c>
      <c r="H2178" s="13" t="s">
        <v>1122</v>
      </c>
      <c r="I2178" s="34" t="str">
        <f>IFERROR(VLOOKUP(G2178,[1]배당!$A:$H,5,0),"-")</f>
        <v>스마트폰</v>
      </c>
    </row>
    <row r="2179" spans="1:9" x14ac:dyDescent="0.3">
      <c r="A2179" s="7">
        <v>282880</v>
      </c>
      <c r="B2179" s="5" t="s">
        <v>2191</v>
      </c>
      <c r="C2179" s="6">
        <v>2262.0865359999998</v>
      </c>
      <c r="G2179" s="14">
        <v>2420</v>
      </c>
      <c r="H2179" s="15" t="s">
        <v>1130</v>
      </c>
      <c r="I2179" s="34" t="str">
        <f>IFERROR(VLOOKUP(G2179,[1]배당!$A:$H,5,0),"-")</f>
        <v>내수</v>
      </c>
    </row>
    <row r="2180" spans="1:9" x14ac:dyDescent="0.3">
      <c r="A2180" s="7">
        <v>121850</v>
      </c>
      <c r="B2180" s="5" t="s">
        <v>2192</v>
      </c>
      <c r="C2180" s="6">
        <v>551.15831749999995</v>
      </c>
      <c r="G2180" s="14">
        <v>32080</v>
      </c>
      <c r="H2180" s="15" t="s">
        <v>1380</v>
      </c>
      <c r="I2180" s="34" t="str">
        <f>IFERROR(VLOOKUP(G2180,[1]배당!$A:$H,5,0),"-")</f>
        <v>패션</v>
      </c>
    </row>
    <row r="2181" spans="1:9" x14ac:dyDescent="0.3">
      <c r="A2181" s="7">
        <v>15710</v>
      </c>
      <c r="B2181" s="5" t="s">
        <v>2193</v>
      </c>
      <c r="C2181" s="6">
        <v>1078.1257499999999</v>
      </c>
      <c r="G2181" s="14">
        <v>115570</v>
      </c>
      <c r="H2181" s="15" t="s">
        <v>1211</v>
      </c>
      <c r="I2181" s="34" t="str">
        <f>IFERROR(VLOOKUP(G2181,[1]배당!$A:$H,5,0),"-")</f>
        <v>광고</v>
      </c>
    </row>
    <row r="2182" spans="1:9" x14ac:dyDescent="0.3">
      <c r="A2182" s="7">
        <v>52330</v>
      </c>
      <c r="B2182" s="5" t="s">
        <v>2194</v>
      </c>
      <c r="C2182" s="6">
        <v>1384.5776728000001</v>
      </c>
      <c r="G2182" s="14">
        <v>72130</v>
      </c>
      <c r="H2182" s="15" t="s">
        <v>1786</v>
      </c>
      <c r="I2182" s="34" t="str">
        <f>IFERROR(VLOOKUP(G2182,[1]배당!$A:$H,5,0),"-")</f>
        <v>인터넷</v>
      </c>
    </row>
    <row r="2183" spans="1:9" x14ac:dyDescent="0.3">
      <c r="A2183" s="7">
        <v>322780</v>
      </c>
      <c r="B2183" s="5" t="s">
        <v>2195</v>
      </c>
      <c r="C2183" s="6">
        <v>1010.8982169</v>
      </c>
      <c r="G2183" s="12">
        <v>31510</v>
      </c>
      <c r="H2183" s="13" t="s">
        <v>1641</v>
      </c>
      <c r="I2183" s="34" t="str">
        <f>IFERROR(VLOOKUP(G2183,[1]배당!$A:$H,5,0),"-")</f>
        <v>자동차</v>
      </c>
    </row>
    <row r="2184" spans="1:9" x14ac:dyDescent="0.3">
      <c r="A2184" s="7">
        <v>126600</v>
      </c>
      <c r="B2184" s="5" t="s">
        <v>2196</v>
      </c>
      <c r="C2184" s="6">
        <v>1397.0477862</v>
      </c>
      <c r="G2184" s="12">
        <v>75130</v>
      </c>
      <c r="H2184" s="13" t="s">
        <v>2400</v>
      </c>
      <c r="I2184" s="34" t="str">
        <f>IFERROR(VLOOKUP(G2184,[1]배당!$A:$H,5,0),"-")</f>
        <v>인터넷</v>
      </c>
    </row>
    <row r="2185" spans="1:9" x14ac:dyDescent="0.3">
      <c r="A2185" s="7">
        <v>36420</v>
      </c>
      <c r="B2185" s="5" t="s">
        <v>2197</v>
      </c>
      <c r="C2185" s="6">
        <v>5441.6020099999996</v>
      </c>
      <c r="G2185" s="14">
        <v>111870</v>
      </c>
      <c r="H2185" s="15" t="s">
        <v>139</v>
      </c>
      <c r="I2185" s="34" t="str">
        <f>IFERROR(VLOOKUP(G2185,[1]배당!$A:$H,5,0),"-")</f>
        <v>스마트폰</v>
      </c>
    </row>
    <row r="2186" spans="1:9" x14ac:dyDescent="0.3">
      <c r="A2186" s="7">
        <v>200130</v>
      </c>
      <c r="B2186" s="5" t="s">
        <v>2198</v>
      </c>
      <c r="C2186" s="6">
        <v>8065.3913339999999</v>
      </c>
      <c r="G2186" s="14">
        <v>78860</v>
      </c>
      <c r="H2186" s="15" t="s">
        <v>1362</v>
      </c>
      <c r="I2186" s="34" t="str">
        <f>IFERROR(VLOOKUP(G2186,[1]배당!$A:$H,5,0),"-")</f>
        <v>방송미디어</v>
      </c>
    </row>
    <row r="2187" spans="1:9" x14ac:dyDescent="0.3">
      <c r="A2187" s="7">
        <v>31820</v>
      </c>
      <c r="B2187" s="5" t="s">
        <v>2199</v>
      </c>
      <c r="C2187" s="6">
        <v>717.83519337999996</v>
      </c>
      <c r="G2187" s="14">
        <v>65500</v>
      </c>
      <c r="H2187" s="15" t="s">
        <v>1630</v>
      </c>
      <c r="I2187" s="34" t="str">
        <f>IFERROR(VLOOKUP(G2187,[1]배당!$A:$H,5,0),"-")</f>
        <v>자동차</v>
      </c>
    </row>
    <row r="2188" spans="1:9" x14ac:dyDescent="0.3">
      <c r="A2188" s="7">
        <v>294570</v>
      </c>
      <c r="B2188" s="5" t="s">
        <v>2200</v>
      </c>
      <c r="C2188" s="6">
        <v>3050.7687875000001</v>
      </c>
      <c r="G2188" s="12">
        <v>39980</v>
      </c>
      <c r="H2188" s="13" t="s">
        <v>771</v>
      </c>
      <c r="I2188" s="34" t="str">
        <f>IFERROR(VLOOKUP(G2188,[1]배당!$A:$H,5,0),"-")</f>
        <v>패션</v>
      </c>
    </row>
    <row r="2189" spans="1:9" x14ac:dyDescent="0.3">
      <c r="A2189" s="7">
        <v>192400</v>
      </c>
      <c r="B2189" s="5" t="s">
        <v>2201</v>
      </c>
      <c r="C2189" s="6">
        <v>5707.7306925000003</v>
      </c>
      <c r="G2189" s="12">
        <v>8290</v>
      </c>
      <c r="H2189" s="13" t="s">
        <v>1718</v>
      </c>
      <c r="I2189" s="34" t="str">
        <f>IFERROR(VLOOKUP(G2189,[1]배당!$A:$H,5,0),"-")</f>
        <v>패션</v>
      </c>
    </row>
    <row r="2190" spans="1:9" x14ac:dyDescent="0.3">
      <c r="A2190" s="7">
        <v>284740</v>
      </c>
      <c r="B2190" s="5" t="s">
        <v>2202</v>
      </c>
      <c r="C2190" s="6">
        <v>6372.20172</v>
      </c>
      <c r="G2190" s="14">
        <v>9620</v>
      </c>
      <c r="H2190" s="15" t="s">
        <v>994</v>
      </c>
      <c r="I2190" s="34" t="str">
        <f>IFERROR(VLOOKUP(G2190,[1]배당!$A:$H,5,0),"-")</f>
        <v>기초소재</v>
      </c>
    </row>
    <row r="2191" spans="1:9" x14ac:dyDescent="0.3">
      <c r="A2191" s="7">
        <v>317690</v>
      </c>
      <c r="B2191" s="5" t="s">
        <v>2203</v>
      </c>
      <c r="C2191" s="6">
        <v>723.44614290000004</v>
      </c>
      <c r="G2191" s="14">
        <v>2820</v>
      </c>
      <c r="H2191" s="15" t="s">
        <v>265</v>
      </c>
      <c r="I2191" s="34" t="str">
        <f>IFERROR(VLOOKUP(G2191,[1]배당!$A:$H,5,0),"-")</f>
        <v>건설</v>
      </c>
    </row>
    <row r="2192" spans="1:9" x14ac:dyDescent="0.3">
      <c r="A2192" s="7">
        <v>365270</v>
      </c>
      <c r="B2192" s="5" t="s">
        <v>2204</v>
      </c>
      <c r="C2192" s="6">
        <v>1516.1334959999999</v>
      </c>
      <c r="G2192" s="14">
        <v>36480</v>
      </c>
      <c r="H2192" s="15" t="s">
        <v>511</v>
      </c>
      <c r="I2192" s="34" t="str">
        <f>IFERROR(VLOOKUP(G2192,[1]배당!$A:$H,5,0),"-")</f>
        <v>헬스케어</v>
      </c>
    </row>
    <row r="2193" spans="1:9" x14ac:dyDescent="0.3">
      <c r="A2193" s="7">
        <v>60280</v>
      </c>
      <c r="B2193" s="5" t="s">
        <v>2205</v>
      </c>
      <c r="C2193" s="6">
        <v>2641.7914110000002</v>
      </c>
      <c r="G2193" s="12">
        <v>7120</v>
      </c>
      <c r="H2193" s="13" t="s">
        <v>853</v>
      </c>
      <c r="I2193" s="34" t="str">
        <f>IFERROR(VLOOKUP(G2193,[1]배당!$A:$H,5,0),"-")</f>
        <v>금융</v>
      </c>
    </row>
    <row r="2194" spans="1:9" x14ac:dyDescent="0.3">
      <c r="A2194" s="7">
        <v>15590</v>
      </c>
      <c r="B2194" s="5" t="s">
        <v>2206</v>
      </c>
      <c r="C2194" s="6">
        <v>772.24687091999999</v>
      </c>
      <c r="G2194" s="14">
        <v>10400</v>
      </c>
      <c r="H2194" s="15" t="s">
        <v>1698</v>
      </c>
      <c r="I2194" s="34" t="str">
        <f>IFERROR(VLOOKUP(G2194,[1]배당!$A:$H,5,0),"-")</f>
        <v>반도체</v>
      </c>
    </row>
    <row r="2195" spans="1:9" x14ac:dyDescent="0.3">
      <c r="A2195" s="7">
        <v>40350</v>
      </c>
      <c r="B2195" s="5" t="s">
        <v>2207</v>
      </c>
      <c r="C2195" s="6">
        <v>823.86650687999997</v>
      </c>
      <c r="G2195" s="14">
        <v>65060</v>
      </c>
      <c r="H2195" s="15" t="s">
        <v>2039</v>
      </c>
      <c r="I2195" s="34" t="str">
        <f>IFERROR(VLOOKUP(G2195,[1]배당!$A:$H,5,0),"-")</f>
        <v>패션</v>
      </c>
    </row>
    <row r="2196" spans="1:9" x14ac:dyDescent="0.3">
      <c r="A2196" s="7">
        <v>51780</v>
      </c>
      <c r="B2196" s="5" t="s">
        <v>2208</v>
      </c>
      <c r="C2196" s="6">
        <v>492.71290199999999</v>
      </c>
      <c r="G2196" s="12">
        <v>50760</v>
      </c>
      <c r="H2196" s="13" t="s">
        <v>1474</v>
      </c>
      <c r="I2196" s="34" t="str">
        <f>IFERROR(VLOOKUP(G2196,[1]배당!$A:$H,5,0),"-")</f>
        <v>기초소재</v>
      </c>
    </row>
    <row r="2197" spans="1:9" x14ac:dyDescent="0.3">
      <c r="A2197" s="7">
        <v>115180</v>
      </c>
      <c r="B2197" s="5" t="s">
        <v>2209</v>
      </c>
      <c r="C2197" s="6">
        <v>1155.1837599</v>
      </c>
      <c r="G2197" s="14">
        <v>1770</v>
      </c>
      <c r="H2197" s="16" t="s">
        <v>224</v>
      </c>
      <c r="I2197" s="34" t="str">
        <f>IFERROR(VLOOKUP(G2197,[1]배당!$A:$H,5,0),"-")</f>
        <v>기초소재</v>
      </c>
    </row>
    <row r="2198" spans="1:9" x14ac:dyDescent="0.3">
      <c r="A2198" s="7">
        <v>182360</v>
      </c>
      <c r="B2198" s="5" t="s">
        <v>2210</v>
      </c>
      <c r="C2198" s="6">
        <v>2312.2850724999998</v>
      </c>
      <c r="G2198" s="14">
        <v>25870</v>
      </c>
      <c r="H2198" s="15" t="s">
        <v>1233</v>
      </c>
      <c r="I2198" s="34" t="str">
        <f>IFERROR(VLOOKUP(G2198,[1]배당!$A:$H,5,0),"-")</f>
        <v>음식료</v>
      </c>
    </row>
    <row r="2199" spans="1:9" x14ac:dyDescent="0.3">
      <c r="A2199" s="7">
        <v>405100</v>
      </c>
      <c r="B2199" s="5" t="s">
        <v>2211</v>
      </c>
      <c r="C2199" s="6">
        <v>498.06950000000001</v>
      </c>
      <c r="G2199" s="12">
        <v>215380</v>
      </c>
      <c r="H2199" s="13" t="s">
        <v>1694</v>
      </c>
      <c r="I2199" s="34" t="str">
        <f>IFERROR(VLOOKUP(G2199,[1]배당!$A:$H,5,0),"-")</f>
        <v>헬스케어</v>
      </c>
    </row>
    <row r="2200" spans="1:9" x14ac:dyDescent="0.3">
      <c r="A2200" s="7">
        <v>66310</v>
      </c>
      <c r="B2200" s="5" t="s">
        <v>2212</v>
      </c>
      <c r="C2200" s="6">
        <v>847.42615939999996</v>
      </c>
      <c r="G2200" s="12">
        <v>313760</v>
      </c>
      <c r="H2200" s="18" t="s">
        <v>1745</v>
      </c>
      <c r="I2200" s="34" t="str">
        <f>IFERROR(VLOOKUP(G2200,[1]배당!$A:$H,5,0),"-")</f>
        <v>에너지</v>
      </c>
    </row>
    <row r="2201" spans="1:9" x14ac:dyDescent="0.3">
      <c r="A2201" s="7">
        <v>136660</v>
      </c>
      <c r="B2201" s="5" t="s">
        <v>2213</v>
      </c>
      <c r="C2201" s="6">
        <v>245.53880000000001</v>
      </c>
      <c r="G2201" s="14">
        <v>101000</v>
      </c>
      <c r="H2201" s="15" t="s">
        <v>1065</v>
      </c>
      <c r="I2201" s="34" t="str">
        <f>IFERROR(VLOOKUP(G2201,[1]배당!$A:$H,5,0),"-")</f>
        <v>조선</v>
      </c>
    </row>
    <row r="2202" spans="1:9" x14ac:dyDescent="0.3">
      <c r="A2202" s="7">
        <v>16600</v>
      </c>
      <c r="B2202" s="5" t="s">
        <v>2214</v>
      </c>
      <c r="C2202" s="6">
        <v>682.68643896000003</v>
      </c>
      <c r="G2202" s="12">
        <v>83660</v>
      </c>
      <c r="H2202" s="13" t="s">
        <v>33</v>
      </c>
      <c r="I2202" s="34" t="str">
        <f>IFERROR(VLOOKUP(G2202,[1]배당!$A:$H,5,0),"-")</f>
        <v>화장품</v>
      </c>
    </row>
    <row r="2203" spans="1:9" x14ac:dyDescent="0.3">
      <c r="A2203" s="7">
        <v>264900</v>
      </c>
      <c r="B2203" s="5" t="s">
        <v>2215</v>
      </c>
      <c r="C2203" s="6">
        <v>1039.47955</v>
      </c>
      <c r="G2203" s="14">
        <v>60380</v>
      </c>
      <c r="H2203" s="16" t="s">
        <v>630</v>
      </c>
      <c r="I2203" s="34" t="str">
        <f>IFERROR(VLOOKUP(G2203,[1]배당!$A:$H,5,0),"-")</f>
        <v>기초소재</v>
      </c>
    </row>
    <row r="2204" spans="1:9" x14ac:dyDescent="0.3">
      <c r="A2204" s="5" t="s">
        <v>2216</v>
      </c>
      <c r="B2204" s="5" t="s">
        <v>2217</v>
      </c>
      <c r="C2204" s="6">
        <v>83.544479999999993</v>
      </c>
      <c r="G2204" s="12">
        <v>24850</v>
      </c>
      <c r="H2204" s="13" t="s">
        <v>2411</v>
      </c>
      <c r="I2204" s="34" t="str">
        <f>IFERROR(VLOOKUP(G2204,[1]배당!$A:$H,5,0),"-")</f>
        <v>반도체</v>
      </c>
    </row>
    <row r="2205" spans="1:9" x14ac:dyDescent="0.3">
      <c r="A2205" s="7">
        <v>5740</v>
      </c>
      <c r="B2205" s="5" t="s">
        <v>2218</v>
      </c>
      <c r="C2205" s="6">
        <v>985.86384080000005</v>
      </c>
      <c r="G2205" s="14">
        <v>4920</v>
      </c>
      <c r="H2205" s="15" t="s">
        <v>1293</v>
      </c>
      <c r="I2205" s="34" t="str">
        <f>IFERROR(VLOOKUP(G2205,[1]배당!$A:$H,5,0),"-")</f>
        <v>인터넷</v>
      </c>
    </row>
    <row r="2206" spans="1:9" x14ac:dyDescent="0.3">
      <c r="A2206" s="7">
        <v>5745</v>
      </c>
      <c r="B2206" s="5" t="s">
        <v>2219</v>
      </c>
      <c r="C2206" s="6">
        <v>64.277681999999999</v>
      </c>
      <c r="G2206" s="14">
        <v>900070</v>
      </c>
      <c r="H2206" s="15" t="s">
        <v>358</v>
      </c>
      <c r="I2206" s="34" t="str">
        <f>IFERROR(VLOOKUP(G2206,[1]배당!$A:$H,5,0),"-")</f>
        <v>외국계</v>
      </c>
    </row>
    <row r="2207" spans="1:9" x14ac:dyDescent="0.3">
      <c r="A2207" s="7">
        <v>259960</v>
      </c>
      <c r="B2207" s="5" t="s">
        <v>2220</v>
      </c>
      <c r="C2207" s="6">
        <v>81720.772425000003</v>
      </c>
      <c r="G2207" s="14">
        <v>197140</v>
      </c>
      <c r="H2207" s="15" t="s">
        <v>703</v>
      </c>
      <c r="I2207" s="34" t="str">
        <f>IFERROR(VLOOKUP(G2207,[1]배당!$A:$H,5,0),"-")</f>
        <v>인터넷</v>
      </c>
    </row>
    <row r="2208" spans="1:9" x14ac:dyDescent="0.3">
      <c r="A2208" s="7">
        <v>96240</v>
      </c>
      <c r="B2208" s="5" t="s">
        <v>2221</v>
      </c>
      <c r="C2208" s="6">
        <v>1979.7555259999999</v>
      </c>
      <c r="G2208" s="12">
        <v>79000</v>
      </c>
      <c r="H2208" s="13" t="s">
        <v>1674</v>
      </c>
      <c r="I2208" s="34" t="str">
        <f>IFERROR(VLOOKUP(G2208,[1]배당!$A:$H,5,0),"-")</f>
        <v>건설</v>
      </c>
    </row>
    <row r="2209" spans="1:9" x14ac:dyDescent="0.3">
      <c r="A2209" s="7">
        <v>215570</v>
      </c>
      <c r="B2209" s="5" t="s">
        <v>2222</v>
      </c>
      <c r="C2209" s="6">
        <v>108.41651695</v>
      </c>
      <c r="G2209" s="14">
        <v>92600</v>
      </c>
      <c r="H2209" s="15" t="s">
        <v>1419</v>
      </c>
      <c r="I2209" s="34" t="str">
        <f>IFERROR(VLOOKUP(G2209,[1]배당!$A:$H,5,0),"-")</f>
        <v>보안</v>
      </c>
    </row>
    <row r="2210" spans="1:9" x14ac:dyDescent="0.3">
      <c r="A2210" s="7">
        <v>43590</v>
      </c>
      <c r="B2210" s="5" t="s">
        <v>2223</v>
      </c>
      <c r="C2210" s="6">
        <v>371.85868720000002</v>
      </c>
      <c r="G2210" s="12">
        <v>45300</v>
      </c>
      <c r="H2210" s="13" t="s">
        <v>1123</v>
      </c>
      <c r="I2210" s="34" t="str">
        <f>IFERROR(VLOOKUP(G2210,[1]배당!$A:$H,5,0),"-")</f>
        <v>PCB</v>
      </c>
    </row>
    <row r="2211" spans="1:9" x14ac:dyDescent="0.3">
      <c r="A2211" s="7">
        <v>114120</v>
      </c>
      <c r="B2211" s="5" t="s">
        <v>2224</v>
      </c>
      <c r="C2211" s="6">
        <v>249.1302135</v>
      </c>
      <c r="G2211" s="14">
        <v>6920</v>
      </c>
      <c r="H2211" s="15" t="s">
        <v>841</v>
      </c>
      <c r="I2211" s="34" t="str">
        <f>IFERROR(VLOOKUP(G2211,[1]배당!$A:$H,5,0),"-")</f>
        <v>건설</v>
      </c>
    </row>
    <row r="2212" spans="1:9" x14ac:dyDescent="0.3">
      <c r="A2212" s="7">
        <v>110790</v>
      </c>
      <c r="B2212" s="5" t="s">
        <v>2225</v>
      </c>
      <c r="C2212" s="6">
        <v>2296.2340800000002</v>
      </c>
      <c r="G2212" s="12">
        <v>79650</v>
      </c>
      <c r="H2212" s="13" t="s">
        <v>1083</v>
      </c>
      <c r="I2212" s="34" t="str">
        <f>IFERROR(VLOOKUP(G2212,[1]배당!$A:$H,5,0),"-")</f>
        <v>건설</v>
      </c>
    </row>
    <row r="2213" spans="1:9" x14ac:dyDescent="0.3">
      <c r="A2213" s="7">
        <v>900250</v>
      </c>
      <c r="B2213" s="5" t="s">
        <v>2226</v>
      </c>
      <c r="C2213" s="6">
        <v>857.26588865999997</v>
      </c>
      <c r="G2213" s="14">
        <v>9140</v>
      </c>
      <c r="H2213" s="15" t="s">
        <v>307</v>
      </c>
      <c r="I2213" s="34" t="str">
        <f>IFERROR(VLOOKUP(G2213,[1]배당!$A:$H,5,0),"-")</f>
        <v>전자제품</v>
      </c>
    </row>
    <row r="2214" spans="1:9" x14ac:dyDescent="0.3">
      <c r="A2214" s="7">
        <v>83790</v>
      </c>
      <c r="B2214" s="5" t="s">
        <v>2227</v>
      </c>
      <c r="C2214" s="6">
        <v>2359.3953081</v>
      </c>
      <c r="G2214" s="14">
        <v>43590</v>
      </c>
      <c r="H2214" s="15" t="s">
        <v>2223</v>
      </c>
      <c r="I2214" s="34" t="str">
        <f>IFERROR(VLOOKUP(G2214,[1]배당!$A:$H,5,0),"-")</f>
        <v>반도체</v>
      </c>
    </row>
    <row r="2215" spans="1:9" x14ac:dyDescent="0.3">
      <c r="A2215" s="7">
        <v>45520</v>
      </c>
      <c r="B2215" s="5" t="s">
        <v>2228</v>
      </c>
      <c r="C2215" s="6">
        <v>653.25</v>
      </c>
      <c r="G2215" s="14">
        <v>80530</v>
      </c>
      <c r="H2215" s="16" t="s">
        <v>2144</v>
      </c>
      <c r="I2215" s="34" t="str">
        <f>IFERROR(VLOOKUP(G2215,[1]배당!$A:$H,5,0),"-")</f>
        <v>화장품</v>
      </c>
    </row>
    <row r="2216" spans="1:9" x14ac:dyDescent="0.3">
      <c r="A2216" s="7">
        <v>36170</v>
      </c>
      <c r="B2216" s="5" t="s">
        <v>2229</v>
      </c>
      <c r="C2216" s="6">
        <v>552.90429026000004</v>
      </c>
      <c r="G2216" s="12">
        <v>2070</v>
      </c>
      <c r="H2216" s="13" t="s">
        <v>951</v>
      </c>
      <c r="I2216" s="34" t="str">
        <f>IFERROR(VLOOKUP(G2216,[1]배당!$A:$H,5,0),"-")</f>
        <v>패션</v>
      </c>
    </row>
    <row r="2217" spans="1:9" x14ac:dyDescent="0.3">
      <c r="A2217" s="7">
        <v>214150</v>
      </c>
      <c r="B2217" s="5" t="s">
        <v>2230</v>
      </c>
      <c r="C2217" s="6">
        <v>11012.039339999999</v>
      </c>
      <c r="G2217" s="14">
        <v>33050</v>
      </c>
      <c r="H2217" s="15" t="s">
        <v>1980</v>
      </c>
      <c r="I2217" s="34" t="str">
        <f>IFERROR(VLOOKUP(G2217,[1]배당!$A:$H,5,0),"-")</f>
        <v>내수</v>
      </c>
    </row>
    <row r="2218" spans="1:9" x14ac:dyDescent="0.3">
      <c r="A2218" s="7">
        <v>352770</v>
      </c>
      <c r="B2218" s="5" t="s">
        <v>2231</v>
      </c>
      <c r="C2218" s="6">
        <v>1009.2524481</v>
      </c>
      <c r="G2218" s="14">
        <v>322180</v>
      </c>
      <c r="H2218" s="15" t="s">
        <v>2287</v>
      </c>
      <c r="I2218" s="34" t="str">
        <f>IFERROR(VLOOKUP(G2218,[1]배당!$A:$H,5,0),"-")</f>
        <v>인터넷</v>
      </c>
    </row>
    <row r="2219" spans="1:9" x14ac:dyDescent="0.3">
      <c r="A2219" s="7">
        <v>237880</v>
      </c>
      <c r="B2219" s="5" t="s">
        <v>2232</v>
      </c>
      <c r="C2219" s="6">
        <v>2927.559186</v>
      </c>
      <c r="G2219" s="14">
        <v>328380</v>
      </c>
      <c r="H2219" s="15" t="s">
        <v>1193</v>
      </c>
      <c r="I2219" s="34" t="str">
        <f>IFERROR(VLOOKUP(G2219,[1]배당!$A:$H,5,0),"-")</f>
        <v>인터넷</v>
      </c>
    </row>
    <row r="2220" spans="1:9" x14ac:dyDescent="0.3">
      <c r="A2220" s="7">
        <v>139670</v>
      </c>
      <c r="B2220" s="5" t="s">
        <v>2233</v>
      </c>
      <c r="C2220" s="6">
        <v>1114.8610661</v>
      </c>
      <c r="G2220" s="14">
        <v>340360</v>
      </c>
      <c r="H2220" s="15" t="s">
        <v>472</v>
      </c>
      <c r="I2220" s="34" t="str">
        <f>IFERROR(VLOOKUP(G2220,[1]배당!$A:$H,5,0),"-")</f>
        <v>통신</v>
      </c>
    </row>
    <row r="2221" spans="1:9" x14ac:dyDescent="0.3">
      <c r="A2221" s="7">
        <v>20120</v>
      </c>
      <c r="B2221" s="5" t="s">
        <v>2234</v>
      </c>
      <c r="C2221" s="6">
        <v>3733.2755820000002</v>
      </c>
      <c r="G2221" s="12">
        <v>321820</v>
      </c>
      <c r="H2221" s="13" t="s">
        <v>1659</v>
      </c>
      <c r="I2221" s="34" t="str">
        <f>IFERROR(VLOOKUP(G2221,[1]배당!$A:$H,5,0),"-")</f>
        <v>광고</v>
      </c>
    </row>
    <row r="2222" spans="1:9" x14ac:dyDescent="0.3">
      <c r="A2222" s="7">
        <v>413600</v>
      </c>
      <c r="B2222" s="5" t="s">
        <v>2235</v>
      </c>
      <c r="C2222" s="6">
        <v>68.771500000000003</v>
      </c>
      <c r="G2222" s="12">
        <v>51390</v>
      </c>
      <c r="H2222" s="13" t="s">
        <v>284</v>
      </c>
      <c r="I2222" s="34" t="str">
        <f>IFERROR(VLOOKUP(G2222,[1]배당!$A:$H,5,0),"-")</f>
        <v>전문서비스</v>
      </c>
    </row>
    <row r="2223" spans="1:9" x14ac:dyDescent="0.3">
      <c r="A2223" s="7">
        <v>433530</v>
      </c>
      <c r="B2223" s="5" t="s">
        <v>2236</v>
      </c>
      <c r="C2223" s="6">
        <v>82.305250000000001</v>
      </c>
      <c r="G2223" s="12">
        <v>67730</v>
      </c>
      <c r="H2223" s="13" t="s">
        <v>745</v>
      </c>
      <c r="I2223" s="34" t="str">
        <f>IFERROR(VLOOKUP(G2223,[1]배당!$A:$H,5,0),"-")</f>
        <v>금융</v>
      </c>
    </row>
    <row r="2224" spans="1:9" x14ac:dyDescent="0.3">
      <c r="A2224" s="7">
        <v>39490</v>
      </c>
      <c r="B2224" s="5" t="s">
        <v>2237</v>
      </c>
      <c r="C2224" s="6">
        <v>21368.903095000001</v>
      </c>
      <c r="G2224" s="14">
        <v>79190</v>
      </c>
      <c r="H2224" s="15" t="s">
        <v>2099</v>
      </c>
      <c r="I2224" s="34" t="str">
        <f>IFERROR(VLOOKUP(G2224,[1]배당!$A:$H,5,0),"-")</f>
        <v>스마트폰</v>
      </c>
    </row>
    <row r="2225" spans="1:9" x14ac:dyDescent="0.3">
      <c r="A2225" s="7">
        <v>54780</v>
      </c>
      <c r="B2225" s="5" t="s">
        <v>2238</v>
      </c>
      <c r="C2225" s="6">
        <v>1847.2664385</v>
      </c>
      <c r="G2225" s="12">
        <v>103840</v>
      </c>
      <c r="H2225" s="13" t="s">
        <v>1692</v>
      </c>
      <c r="I2225" s="34" t="str">
        <f>IFERROR(VLOOKUP(G2225,[1]배당!$A:$H,5,0),"-")</f>
        <v>음식료</v>
      </c>
    </row>
    <row r="2226" spans="1:9" x14ac:dyDescent="0.3">
      <c r="A2226" s="7">
        <v>336040</v>
      </c>
      <c r="B2226" s="5" t="s">
        <v>2239</v>
      </c>
      <c r="C2226" s="6">
        <v>584.2133255</v>
      </c>
      <c r="G2226" s="14">
        <v>38530</v>
      </c>
      <c r="H2226" s="15" t="s">
        <v>321</v>
      </c>
      <c r="I2226" s="34" t="str">
        <f>IFERROR(VLOOKUP(G2226,[1]배당!$A:$H,5,0),"-")</f>
        <v>유통</v>
      </c>
    </row>
    <row r="2227" spans="1:9" x14ac:dyDescent="0.3">
      <c r="A2227" s="7">
        <v>219130</v>
      </c>
      <c r="B2227" s="5" t="s">
        <v>2240</v>
      </c>
      <c r="C2227" s="6">
        <v>1114.4721850000001</v>
      </c>
      <c r="G2227" s="14">
        <v>222160</v>
      </c>
      <c r="H2227" s="15" t="s">
        <v>896</v>
      </c>
      <c r="I2227" s="34" t="str">
        <f>IFERROR(VLOOKUP(G2227,[1]배당!$A:$H,5,0),"-")</f>
        <v>PCB</v>
      </c>
    </row>
    <row r="2228" spans="1:9" x14ac:dyDescent="0.3">
      <c r="A2228" s="7">
        <v>346010</v>
      </c>
      <c r="B2228" s="5" t="s">
        <v>2728</v>
      </c>
      <c r="C2228" s="6">
        <v>539.46688200000006</v>
      </c>
      <c r="G2228" s="12">
        <v>46970</v>
      </c>
      <c r="H2228" s="13" t="s">
        <v>1680</v>
      </c>
      <c r="I2228" s="34" t="str">
        <f>IFERROR(VLOOKUP(G2228,[1]배당!$A:$H,5,0),"-")</f>
        <v>통신</v>
      </c>
    </row>
    <row r="2229" spans="1:9" x14ac:dyDescent="0.3">
      <c r="A2229" s="7">
        <v>318660</v>
      </c>
      <c r="B2229" s="5" t="s">
        <v>2241</v>
      </c>
      <c r="C2229" s="6">
        <v>40.889918999999999</v>
      </c>
      <c r="G2229" s="14">
        <v>250930</v>
      </c>
      <c r="H2229" s="15" t="s">
        <v>1617</v>
      </c>
      <c r="I2229" s="34" t="str">
        <f>IFERROR(VLOOKUP(G2229,[1]배당!$A:$H,5,0),"-")</f>
        <v>디스플레이</v>
      </c>
    </row>
    <row r="2230" spans="1:9" x14ac:dyDescent="0.3">
      <c r="A2230" s="7">
        <v>434190</v>
      </c>
      <c r="B2230" s="5" t="s">
        <v>2242</v>
      </c>
      <c r="C2230" s="6">
        <v>388.51296000000002</v>
      </c>
      <c r="G2230" s="14">
        <v>308100</v>
      </c>
      <c r="H2230" s="15" t="s">
        <v>380</v>
      </c>
      <c r="I2230" s="34" t="str">
        <f>IFERROR(VLOOKUP(G2230,[1]배당!$A:$H,5,0),"-")</f>
        <v>패션</v>
      </c>
    </row>
    <row r="2231" spans="1:9" x14ac:dyDescent="0.3">
      <c r="A2231" s="7">
        <v>360070</v>
      </c>
      <c r="B2231" s="5" t="s">
        <v>2243</v>
      </c>
      <c r="C2231" s="6">
        <v>2395.3029000000001</v>
      </c>
      <c r="G2231" s="12">
        <v>331380</v>
      </c>
      <c r="H2231" s="13" t="s">
        <v>2370</v>
      </c>
      <c r="I2231" s="34" t="str">
        <f>IFERROR(VLOOKUP(G2231,[1]배당!$A:$H,5,0),"-")</f>
        <v>보안</v>
      </c>
    </row>
    <row r="2232" spans="1:9" x14ac:dyDescent="0.3">
      <c r="A2232" s="7">
        <v>180060</v>
      </c>
      <c r="B2232" s="5" t="s">
        <v>2244</v>
      </c>
      <c r="C2232" s="6">
        <v>914.92493400000001</v>
      </c>
      <c r="G2232" s="14">
        <v>208350</v>
      </c>
      <c r="H2232" s="15" t="s">
        <v>2030</v>
      </c>
      <c r="I2232" s="34" t="str">
        <f>IFERROR(VLOOKUP(G2232,[1]배당!$A:$H,5,0),"-")</f>
        <v>보안</v>
      </c>
    </row>
    <row r="2233" spans="1:9" x14ac:dyDescent="0.3">
      <c r="A2233" s="7">
        <v>65130</v>
      </c>
      <c r="B2233" s="5" t="s">
        <v>2245</v>
      </c>
      <c r="C2233" s="6">
        <v>809.9962299</v>
      </c>
      <c r="G2233" s="14">
        <v>52670</v>
      </c>
      <c r="H2233" s="15" t="s">
        <v>1986</v>
      </c>
      <c r="I2233" s="34" t="str">
        <f>IFERROR(VLOOKUP(G2233,[1]배당!$A:$H,5,0),"-")</f>
        <v>헬스케어</v>
      </c>
    </row>
    <row r="2234" spans="1:9" x14ac:dyDescent="0.3">
      <c r="A2234" s="7">
        <v>134580</v>
      </c>
      <c r="B2234" s="5" t="s">
        <v>2246</v>
      </c>
      <c r="C2234" s="6">
        <v>823.75137840000002</v>
      </c>
      <c r="G2234" s="12">
        <v>900270</v>
      </c>
      <c r="H2234" s="13" t="s">
        <v>2604</v>
      </c>
      <c r="I2234" s="34" t="str">
        <f>IFERROR(VLOOKUP(G2234,[1]배당!$A:$H,5,0),"-")</f>
        <v>외국계</v>
      </c>
    </row>
    <row r="2235" spans="1:9" x14ac:dyDescent="0.3">
      <c r="A2235" s="7">
        <v>14580</v>
      </c>
      <c r="B2235" s="5" t="s">
        <v>2247</v>
      </c>
      <c r="C2235" s="6">
        <v>1431.5628899999999</v>
      </c>
      <c r="G2235" s="12">
        <v>154030</v>
      </c>
      <c r="H2235" s="13" t="s">
        <v>1344</v>
      </c>
      <c r="I2235" s="34" t="str">
        <f>IFERROR(VLOOKUP(G2235,[1]배당!$A:$H,5,0),"-")</f>
        <v>농업</v>
      </c>
    </row>
    <row r="2236" spans="1:9" x14ac:dyDescent="0.3">
      <c r="A2236" s="7">
        <v>15890</v>
      </c>
      <c r="B2236" s="5" t="s">
        <v>2248</v>
      </c>
      <c r="C2236" s="6">
        <v>1832.642625</v>
      </c>
      <c r="G2236" s="14">
        <v>54300</v>
      </c>
      <c r="H2236" s="15" t="s">
        <v>2346</v>
      </c>
      <c r="I2236" s="34" t="str">
        <f>IFERROR(VLOOKUP(G2236,[1]배당!$A:$H,5,0),"-")</f>
        <v>내수</v>
      </c>
    </row>
    <row r="2237" spans="1:9" x14ac:dyDescent="0.3">
      <c r="A2237" s="7">
        <v>6890</v>
      </c>
      <c r="B2237" s="5" t="s">
        <v>2249</v>
      </c>
      <c r="C2237" s="6">
        <v>1194.8</v>
      </c>
      <c r="G2237" s="14">
        <v>44780</v>
      </c>
      <c r="H2237" s="15" t="s">
        <v>1504</v>
      </c>
      <c r="I2237" s="34" t="str">
        <f>IFERROR(VLOOKUP(G2237,[1]배당!$A:$H,5,0),"-")</f>
        <v>기계</v>
      </c>
    </row>
    <row r="2238" spans="1:9" x14ac:dyDescent="0.3">
      <c r="A2238" s="7">
        <v>23160</v>
      </c>
      <c r="B2238" s="5" t="s">
        <v>2250</v>
      </c>
      <c r="C2238" s="6">
        <v>4107.5</v>
      </c>
      <c r="G2238" s="12">
        <v>254120</v>
      </c>
      <c r="H2238" s="13" t="s">
        <v>1939</v>
      </c>
      <c r="I2238" s="34" t="str">
        <f>IFERROR(VLOOKUP(G2238,[1]배당!$A:$H,5,0),"-")</f>
        <v>PCB</v>
      </c>
    </row>
    <row r="2239" spans="1:9" x14ac:dyDescent="0.3">
      <c r="A2239" s="7">
        <v>3240</v>
      </c>
      <c r="B2239" s="5" t="s">
        <v>2251</v>
      </c>
      <c r="C2239" s="6">
        <v>8083.2839999999997</v>
      </c>
      <c r="G2239" s="12">
        <v>275630</v>
      </c>
      <c r="H2239" s="13" t="s">
        <v>1445</v>
      </c>
      <c r="I2239" s="34" t="str">
        <f>IFERROR(VLOOKUP(G2239,[1]배당!$A:$H,5,0),"-")</f>
        <v>보안</v>
      </c>
    </row>
    <row r="2240" spans="1:9" x14ac:dyDescent="0.3">
      <c r="A2240" s="7">
        <v>11280</v>
      </c>
      <c r="B2240" s="5" t="s">
        <v>2252</v>
      </c>
      <c r="C2240" s="6">
        <v>1971.9454290000001</v>
      </c>
      <c r="G2240" s="14">
        <v>36180</v>
      </c>
      <c r="H2240" s="15" t="s">
        <v>2029</v>
      </c>
      <c r="I2240" s="34" t="str">
        <f>IFERROR(VLOOKUP(G2240,[1]배당!$A:$H,5,0),"-")</f>
        <v>유통</v>
      </c>
    </row>
    <row r="2241" spans="1:9" x14ac:dyDescent="0.3">
      <c r="A2241" s="7">
        <v>323280</v>
      </c>
      <c r="B2241" s="5" t="s">
        <v>2253</v>
      </c>
      <c r="C2241" s="6">
        <v>411.366849</v>
      </c>
      <c r="G2241" s="14">
        <v>14100</v>
      </c>
      <c r="H2241" s="15" t="s">
        <v>804</v>
      </c>
      <c r="I2241" s="34" t="str">
        <f>IFERROR(VLOOKUP(G2241,[1]배당!$A:$H,5,0),"-")</f>
        <v>패션</v>
      </c>
    </row>
    <row r="2242" spans="1:9" x14ac:dyDescent="0.3">
      <c r="A2242" s="7">
        <v>53620</v>
      </c>
      <c r="B2242" s="5" t="s">
        <v>2254</v>
      </c>
      <c r="C2242" s="6">
        <v>670.8</v>
      </c>
      <c r="G2242" s="14">
        <v>72950</v>
      </c>
      <c r="H2242" s="15" t="s">
        <v>980</v>
      </c>
      <c r="I2242" s="34" t="str">
        <f>IFERROR(VLOOKUP(G2242,[1]배당!$A:$H,5,0),"-")</f>
        <v>전자제품</v>
      </c>
    </row>
    <row r="2243" spans="1:9" x14ac:dyDescent="0.3">
      <c r="A2243" s="7">
        <v>4100</v>
      </c>
      <c r="B2243" s="5" t="s">
        <v>2255</v>
      </c>
      <c r="C2243" s="6">
        <v>522.97500000000002</v>
      </c>
      <c r="G2243" s="12">
        <v>2680</v>
      </c>
      <c r="H2243" s="13" t="s">
        <v>2580</v>
      </c>
      <c r="I2243" s="34" t="str">
        <f>IFERROR(VLOOKUP(G2243,[1]배당!$A:$H,5,0),"-")</f>
        <v>음식료</v>
      </c>
    </row>
    <row r="2244" spans="1:9" x14ac:dyDescent="0.3">
      <c r="A2244" s="7">
        <v>4105</v>
      </c>
      <c r="B2244" s="5" t="s">
        <v>2256</v>
      </c>
      <c r="C2244" s="6">
        <v>75.734999999999999</v>
      </c>
      <c r="G2244" s="12">
        <v>93380</v>
      </c>
      <c r="H2244" s="13" t="s">
        <v>2379</v>
      </c>
      <c r="I2244" s="34" t="str">
        <f>IFERROR(VLOOKUP(G2244,[1]배당!$A:$H,5,0),"-")</f>
        <v>자동차</v>
      </c>
    </row>
    <row r="2245" spans="1:9" x14ac:dyDescent="0.3">
      <c r="A2245" s="7">
        <v>116100</v>
      </c>
      <c r="B2245" s="5" t="s">
        <v>2257</v>
      </c>
      <c r="C2245" s="6">
        <v>65.831852299999994</v>
      </c>
      <c r="G2245" s="14">
        <v>900120</v>
      </c>
      <c r="H2245" s="15" t="s">
        <v>1309</v>
      </c>
      <c r="I2245" s="34" t="str">
        <f>IFERROR(VLOOKUP(G2245,[1]배당!$A:$H,5,0),"-")</f>
        <v>외국계</v>
      </c>
    </row>
    <row r="2246" spans="1:9" x14ac:dyDescent="0.3">
      <c r="A2246" s="7">
        <v>9410</v>
      </c>
      <c r="B2246" s="5" t="s">
        <v>2258</v>
      </c>
      <c r="C2246" s="6">
        <v>1559.8538298000001</v>
      </c>
      <c r="G2246" s="12">
        <v>15020</v>
      </c>
      <c r="H2246" s="13" t="s">
        <v>1848</v>
      </c>
      <c r="I2246" s="34" t="str">
        <f>IFERROR(VLOOKUP(G2246,[1]배당!$A:$H,5,0),"-")</f>
        <v>건설</v>
      </c>
    </row>
    <row r="2247" spans="1:9" x14ac:dyDescent="0.3">
      <c r="A2247" s="7">
        <v>9415</v>
      </c>
      <c r="B2247" s="5" t="s">
        <v>2259</v>
      </c>
      <c r="C2247" s="6">
        <v>87.243514000000005</v>
      </c>
      <c r="G2247" s="14">
        <v>11230</v>
      </c>
      <c r="H2247" s="15" t="s">
        <v>1060</v>
      </c>
      <c r="I2247" s="34" t="str">
        <f>IFERROR(VLOOKUP(G2247,[1]배당!$A:$H,5,0),"-")</f>
        <v>전자제품</v>
      </c>
    </row>
    <row r="2248" spans="1:9" x14ac:dyDescent="0.3">
      <c r="A2248" s="7">
        <v>44490</v>
      </c>
      <c r="B2248" s="5" t="s">
        <v>2260</v>
      </c>
      <c r="C2248" s="6">
        <v>1904.7026711999999</v>
      </c>
      <c r="G2248" s="12">
        <v>35200</v>
      </c>
      <c r="H2248" s="13" t="s">
        <v>2387</v>
      </c>
      <c r="I2248" s="34" t="str">
        <f>IFERROR(VLOOKUP(G2248,[1]배당!$A:$H,5,0),"-")</f>
        <v>건설</v>
      </c>
    </row>
    <row r="2249" spans="1:9" x14ac:dyDescent="0.3">
      <c r="A2249" s="7">
        <v>124560</v>
      </c>
      <c r="B2249" s="5" t="s">
        <v>2261</v>
      </c>
      <c r="C2249" s="6">
        <v>1644.2297951999999</v>
      </c>
      <c r="G2249" s="14">
        <v>69140</v>
      </c>
      <c r="H2249" s="15" t="s">
        <v>459</v>
      </c>
      <c r="I2249" s="34" t="str">
        <f>IFERROR(VLOOKUP(G2249,[1]배당!$A:$H,5,0),"-")</f>
        <v>건설</v>
      </c>
    </row>
    <row r="2250" spans="1:9" x14ac:dyDescent="0.3">
      <c r="A2250" s="7">
        <v>1420</v>
      </c>
      <c r="B2250" s="5" t="s">
        <v>2262</v>
      </c>
      <c r="C2250" s="6">
        <v>299.44</v>
      </c>
      <c r="G2250" s="12">
        <v>52460</v>
      </c>
      <c r="H2250" s="13" t="s">
        <v>1371</v>
      </c>
      <c r="I2250" s="34" t="str">
        <f>IFERROR(VLOOKUP(G2250,[1]배당!$A:$H,5,0),"-")</f>
        <v>인터넷</v>
      </c>
    </row>
    <row r="2251" spans="1:9" x14ac:dyDescent="0.3">
      <c r="A2251" s="7">
        <v>7980</v>
      </c>
      <c r="B2251" s="5" t="s">
        <v>2263</v>
      </c>
      <c r="C2251" s="6">
        <v>848.69943894999994</v>
      </c>
      <c r="G2251" s="14">
        <v>192390</v>
      </c>
      <c r="H2251" s="15" t="s">
        <v>1744</v>
      </c>
      <c r="I2251" s="34" t="str">
        <f>IFERROR(VLOOKUP(G2251,[1]배당!$A:$H,5,0),"-")</f>
        <v>건설</v>
      </c>
    </row>
    <row r="2252" spans="1:9" x14ac:dyDescent="0.3">
      <c r="A2252" s="7">
        <v>191420</v>
      </c>
      <c r="B2252" s="5" t="s">
        <v>2264</v>
      </c>
      <c r="C2252" s="6">
        <v>969.00566300000003</v>
      </c>
      <c r="G2252" s="14">
        <v>79950</v>
      </c>
      <c r="H2252" s="15" t="s">
        <v>1888</v>
      </c>
      <c r="I2252" s="34" t="str">
        <f>IFERROR(VLOOKUP(G2252,[1]배당!$A:$H,5,0),"-")</f>
        <v>디스플레이</v>
      </c>
    </row>
    <row r="2253" spans="1:9" x14ac:dyDescent="0.3">
      <c r="A2253" s="7">
        <v>73640</v>
      </c>
      <c r="B2253" s="5" t="s">
        <v>2265</v>
      </c>
      <c r="C2253" s="6">
        <v>1640.407152</v>
      </c>
      <c r="G2253" s="14">
        <v>9730</v>
      </c>
      <c r="H2253" s="15" t="s">
        <v>2162</v>
      </c>
      <c r="I2253" s="34" t="str">
        <f>IFERROR(VLOOKUP(G2253,[1]배당!$A:$H,5,0),"-")</f>
        <v>기초소재</v>
      </c>
    </row>
    <row r="2254" spans="1:9" x14ac:dyDescent="0.3">
      <c r="A2254" s="7">
        <v>66700</v>
      </c>
      <c r="B2254" s="5" t="s">
        <v>2266</v>
      </c>
      <c r="C2254" s="6">
        <v>1430.4988617500001</v>
      </c>
      <c r="G2254" s="12">
        <v>71850</v>
      </c>
      <c r="H2254" s="13" t="s">
        <v>2091</v>
      </c>
      <c r="I2254" s="34" t="str">
        <f>IFERROR(VLOOKUP(G2254,[1]배당!$A:$H,5,0),"-")</f>
        <v>자동차</v>
      </c>
    </row>
    <row r="2255" spans="1:9" x14ac:dyDescent="0.3">
      <c r="A2255" s="7">
        <v>95610</v>
      </c>
      <c r="B2255" s="5" t="s">
        <v>2267</v>
      </c>
      <c r="C2255" s="6">
        <v>3093.7273690000002</v>
      </c>
      <c r="G2255" s="25">
        <v>86060</v>
      </c>
      <c r="H2255" s="20" t="s">
        <v>2050</v>
      </c>
      <c r="I2255" s="34" t="str">
        <f>IFERROR(VLOOKUP(G2255,[1]배당!$A:$H,5,0),"-")</f>
        <v>음식료</v>
      </c>
    </row>
    <row r="2256" spans="1:9" x14ac:dyDescent="0.3">
      <c r="A2256" s="7">
        <v>55490</v>
      </c>
      <c r="B2256" s="5" t="s">
        <v>2268</v>
      </c>
      <c r="C2256" s="6">
        <v>2406.0014999999999</v>
      </c>
      <c r="G2256" s="14">
        <v>43200</v>
      </c>
      <c r="H2256" s="15" t="s">
        <v>2318</v>
      </c>
      <c r="I2256" s="34" t="str">
        <f>IFERROR(VLOOKUP(G2256,[1]배당!$A:$H,5,0),"-")</f>
        <v>에너지</v>
      </c>
    </row>
    <row r="2257" spans="1:9" x14ac:dyDescent="0.3">
      <c r="A2257" s="7">
        <v>308700</v>
      </c>
      <c r="B2257" s="5" t="s">
        <v>2269</v>
      </c>
      <c r="C2257" s="6">
        <v>23.08</v>
      </c>
      <c r="G2257" s="14">
        <v>84870</v>
      </c>
      <c r="H2257" s="15" t="s">
        <v>267</v>
      </c>
      <c r="I2257" s="34" t="str">
        <f>IFERROR(VLOOKUP(G2257,[1]배당!$A:$H,5,0),"-")</f>
        <v>패션</v>
      </c>
    </row>
    <row r="2258" spans="1:9" x14ac:dyDescent="0.3">
      <c r="A2258" s="7">
        <v>64520</v>
      </c>
      <c r="B2258" s="5" t="s">
        <v>2729</v>
      </c>
      <c r="C2258" s="6">
        <v>635.65472810000006</v>
      </c>
      <c r="G2258" s="12">
        <v>115530</v>
      </c>
      <c r="H2258" s="13" t="s">
        <v>1304</v>
      </c>
      <c r="I2258" s="34" t="str">
        <f>IFERROR(VLOOKUP(G2258,[1]배당!$A:$H,5,0),"-")</f>
        <v>디스플레이</v>
      </c>
    </row>
    <row r="2259" spans="1:9" x14ac:dyDescent="0.3">
      <c r="A2259" s="7">
        <v>89030</v>
      </c>
      <c r="B2259" s="5" t="s">
        <v>2270</v>
      </c>
      <c r="C2259" s="6">
        <v>2069.3919329999999</v>
      </c>
      <c r="G2259" s="14">
        <v>99410</v>
      </c>
      <c r="H2259" s="15" t="s">
        <v>611</v>
      </c>
      <c r="I2259" s="34" t="str">
        <f>IFERROR(VLOOKUP(G2259,[1]배당!$A:$H,5,0),"-")</f>
        <v>조선</v>
      </c>
    </row>
    <row r="2260" spans="1:9" x14ac:dyDescent="0.3">
      <c r="A2260" s="7">
        <v>258050</v>
      </c>
      <c r="B2260" s="5" t="s">
        <v>2271</v>
      </c>
      <c r="C2260" s="6">
        <v>96.131699990000001</v>
      </c>
      <c r="G2260" s="14">
        <v>154040</v>
      </c>
      <c r="H2260" s="16" t="s">
        <v>1187</v>
      </c>
      <c r="I2260" s="34" t="str">
        <f>IFERROR(VLOOKUP(G2260,[1]배당!$A:$H,5,0),"-")</f>
        <v>스마트폰</v>
      </c>
    </row>
    <row r="2261" spans="1:9" x14ac:dyDescent="0.3">
      <c r="A2261" s="7">
        <v>54450</v>
      </c>
      <c r="B2261" s="5" t="s">
        <v>2272</v>
      </c>
      <c r="C2261" s="6">
        <v>1544.9340764999999</v>
      </c>
      <c r="G2261" s="12">
        <v>82660</v>
      </c>
      <c r="H2261" s="13" t="s">
        <v>2164</v>
      </c>
      <c r="I2261" s="34" t="str">
        <f>IFERROR(VLOOKUP(G2261,[1]배당!$A:$H,5,0),"-")</f>
        <v>화장품</v>
      </c>
    </row>
    <row r="2262" spans="1:9" x14ac:dyDescent="0.3">
      <c r="A2262" s="7">
        <v>91440</v>
      </c>
      <c r="B2262" s="5" t="s">
        <v>2273</v>
      </c>
      <c r="C2262" s="6">
        <v>214.99776900000001</v>
      </c>
      <c r="G2262" s="12">
        <v>237750</v>
      </c>
      <c r="H2262" s="13" t="s">
        <v>2410</v>
      </c>
      <c r="I2262" s="34" t="str">
        <f>IFERROR(VLOOKUP(G2262,[1]배당!$A:$H,5,0),"-")</f>
        <v>에너지</v>
      </c>
    </row>
    <row r="2263" spans="1:9" x14ac:dyDescent="0.3">
      <c r="A2263" s="7">
        <v>78000</v>
      </c>
      <c r="B2263" s="5" t="s">
        <v>2274</v>
      </c>
      <c r="C2263" s="6">
        <v>843.16515140000001</v>
      </c>
      <c r="G2263" s="14">
        <v>101400</v>
      </c>
      <c r="H2263" s="15" t="s">
        <v>1546</v>
      </c>
      <c r="I2263" s="34" t="str">
        <f>IFERROR(VLOOKUP(G2263,[1]배당!$A:$H,5,0),"-")</f>
        <v>반도체</v>
      </c>
    </row>
    <row r="2264" spans="1:9" x14ac:dyDescent="0.3">
      <c r="A2264" s="7">
        <v>200230</v>
      </c>
      <c r="B2264" s="5" t="s">
        <v>2275</v>
      </c>
      <c r="C2264" s="6">
        <v>1167.4962250000001</v>
      </c>
      <c r="G2264" s="14">
        <v>333050</v>
      </c>
      <c r="H2264" s="15" t="s">
        <v>838</v>
      </c>
      <c r="I2264" s="34" t="str">
        <f>IFERROR(VLOOKUP(G2264,[1]배당!$A:$H,5,0),"-")</f>
        <v>인터넷</v>
      </c>
    </row>
    <row r="2265" spans="1:9" x14ac:dyDescent="0.3">
      <c r="A2265" s="7">
        <v>214420</v>
      </c>
      <c r="B2265" s="5" t="s">
        <v>2276</v>
      </c>
      <c r="C2265" s="6">
        <v>1010.301558</v>
      </c>
      <c r="G2265" s="14">
        <v>48830</v>
      </c>
      <c r="H2265" s="15" t="s">
        <v>1571</v>
      </c>
      <c r="I2265" s="34" t="str">
        <f>IFERROR(VLOOKUP(G2265,[1]배당!$A:$H,5,0),"-")</f>
        <v>자동차</v>
      </c>
    </row>
    <row r="2266" spans="1:9" x14ac:dyDescent="0.3">
      <c r="A2266" s="7">
        <v>393210</v>
      </c>
      <c r="B2266" s="5" t="s">
        <v>2277</v>
      </c>
      <c r="C2266" s="6">
        <v>514.94664</v>
      </c>
      <c r="G2266" s="12">
        <v>45340</v>
      </c>
      <c r="H2266" s="13" t="s">
        <v>2280</v>
      </c>
      <c r="I2266" s="34" t="str">
        <f>IFERROR(VLOOKUP(G2266,[1]배당!$A:$H,5,0),"-")</f>
        <v>운송</v>
      </c>
    </row>
    <row r="2267" spans="1:9" x14ac:dyDescent="0.3">
      <c r="A2267" s="7">
        <v>215480</v>
      </c>
      <c r="B2267" s="5" t="s">
        <v>2278</v>
      </c>
      <c r="C2267" s="6">
        <v>388.44426279999999</v>
      </c>
      <c r="G2267" s="14">
        <v>43710</v>
      </c>
      <c r="H2267" s="15" t="s">
        <v>1089</v>
      </c>
      <c r="I2267" s="34" t="str">
        <f>IFERROR(VLOOKUP(G2267,[1]배당!$A:$H,5,0),"-")</f>
        <v>유통</v>
      </c>
    </row>
    <row r="2268" spans="1:9" x14ac:dyDescent="0.3">
      <c r="A2268" s="7">
        <v>51360</v>
      </c>
      <c r="B2268" s="5" t="s">
        <v>2279</v>
      </c>
      <c r="C2268" s="6">
        <v>1590.8129202</v>
      </c>
      <c r="G2268" s="12">
        <v>19540</v>
      </c>
      <c r="H2268" s="13" t="s">
        <v>1928</v>
      </c>
      <c r="I2268" s="34" t="str">
        <f>IFERROR(VLOOKUP(G2268,[1]배당!$A:$H,5,0),"-")</f>
        <v>자동차</v>
      </c>
    </row>
    <row r="2269" spans="1:9" x14ac:dyDescent="0.3">
      <c r="A2269" s="7">
        <v>45340</v>
      </c>
      <c r="B2269" s="5" t="s">
        <v>2280</v>
      </c>
      <c r="C2269" s="6">
        <v>322.21020600000003</v>
      </c>
      <c r="G2269" s="14">
        <v>88790</v>
      </c>
      <c r="H2269" s="15" t="s">
        <v>2047</v>
      </c>
      <c r="I2269" s="34" t="str">
        <f>IFERROR(VLOOKUP(G2269,[1]배당!$A:$H,5,0),"-")</f>
        <v>패션</v>
      </c>
    </row>
    <row r="2270" spans="1:9" x14ac:dyDescent="0.3">
      <c r="A2270" s="7">
        <v>108230</v>
      </c>
      <c r="B2270" s="5" t="s">
        <v>2281</v>
      </c>
      <c r="C2270" s="6">
        <v>2543.7550904999998</v>
      </c>
      <c r="G2270" s="12">
        <v>117670</v>
      </c>
      <c r="H2270" s="13" t="s">
        <v>1404</v>
      </c>
      <c r="I2270" s="34" t="str">
        <f>IFERROR(VLOOKUP(G2270,[1]배당!$A:$H,5,0),"-")</f>
        <v>반도체</v>
      </c>
    </row>
    <row r="2271" spans="1:9" x14ac:dyDescent="0.3">
      <c r="A2271" s="7">
        <v>79970</v>
      </c>
      <c r="B2271" s="5" t="s">
        <v>2282</v>
      </c>
      <c r="C2271" s="6">
        <v>401.42029079999998</v>
      </c>
      <c r="G2271" s="12">
        <v>73540</v>
      </c>
      <c r="H2271" s="13" t="s">
        <v>1529</v>
      </c>
      <c r="I2271" s="34" t="str">
        <f>IFERROR(VLOOKUP(G2271,[1]배당!$A:$H,5,0),"-")</f>
        <v>통신</v>
      </c>
    </row>
    <row r="2272" spans="1:9" x14ac:dyDescent="0.3">
      <c r="A2272" s="7">
        <v>199800</v>
      </c>
      <c r="B2272" s="5" t="s">
        <v>2283</v>
      </c>
      <c r="C2272" s="6">
        <v>4415.6526400000002</v>
      </c>
      <c r="G2272" s="12">
        <v>130740</v>
      </c>
      <c r="H2272" s="13" t="s">
        <v>2311</v>
      </c>
      <c r="I2272" s="34" t="str">
        <f>IFERROR(VLOOKUP(G2272,[1]배당!$A:$H,5,0),"-")</f>
        <v>자동차</v>
      </c>
    </row>
    <row r="2273" spans="1:9" x14ac:dyDescent="0.3">
      <c r="A2273" s="7">
        <v>105550</v>
      </c>
      <c r="B2273" s="5" t="s">
        <v>2284</v>
      </c>
      <c r="C2273" s="6">
        <v>968.66451319999999</v>
      </c>
      <c r="G2273" s="14">
        <v>50090</v>
      </c>
      <c r="H2273" s="15" t="s">
        <v>970</v>
      </c>
      <c r="I2273" s="34" t="str">
        <f>IFERROR(VLOOKUP(G2273,[1]배당!$A:$H,5,0),"-")</f>
        <v>반도체</v>
      </c>
    </row>
    <row r="2274" spans="1:9" x14ac:dyDescent="0.3">
      <c r="A2274" s="7">
        <v>290090</v>
      </c>
      <c r="B2274" s="5" t="s">
        <v>2285</v>
      </c>
      <c r="C2274" s="6">
        <v>1133.0432960000001</v>
      </c>
      <c r="G2274" s="23">
        <v>65690</v>
      </c>
      <c r="H2274" s="24" t="s">
        <v>2336</v>
      </c>
      <c r="I2274" s="34" t="str">
        <f>IFERROR(VLOOKUP(G2274,[1]배당!$A:$H,5,0),"-")</f>
        <v>전자제품</v>
      </c>
    </row>
    <row r="2275" spans="1:9" x14ac:dyDescent="0.3">
      <c r="A2275" s="7">
        <v>26150</v>
      </c>
      <c r="B2275" s="5" t="s">
        <v>2286</v>
      </c>
      <c r="C2275" s="6">
        <v>1333.521156</v>
      </c>
      <c r="G2275" s="12">
        <v>106240</v>
      </c>
      <c r="H2275" s="13" t="s">
        <v>2334</v>
      </c>
      <c r="I2275" s="34" t="str">
        <f>IFERROR(VLOOKUP(G2275,[1]배당!$A:$H,5,0),"-")</f>
        <v>디스플레이</v>
      </c>
    </row>
    <row r="2276" spans="1:9" x14ac:dyDescent="0.3">
      <c r="A2276" s="7">
        <v>322180</v>
      </c>
      <c r="B2276" s="5" t="s">
        <v>2287</v>
      </c>
      <c r="C2276" s="6">
        <v>381.09275000000002</v>
      </c>
      <c r="G2276" s="12">
        <v>119650</v>
      </c>
      <c r="H2276" s="13" t="s">
        <v>130</v>
      </c>
      <c r="I2276" s="34" t="str">
        <f>IFERROR(VLOOKUP(G2276,[1]배당!$A:$H,5,0),"-")</f>
        <v>에너지</v>
      </c>
    </row>
    <row r="2277" spans="1:9" x14ac:dyDescent="0.3">
      <c r="A2277" s="7">
        <v>117730</v>
      </c>
      <c r="B2277" s="5" t="s">
        <v>2288</v>
      </c>
      <c r="C2277" s="6">
        <v>859.52201879999996</v>
      </c>
      <c r="G2277" s="12">
        <v>10420</v>
      </c>
      <c r="H2277" s="13" t="s">
        <v>2538</v>
      </c>
      <c r="I2277" s="34" t="str">
        <f>IFERROR(VLOOKUP(G2277,[1]배당!$A:$H,5,0),"-")</f>
        <v>인터넷</v>
      </c>
    </row>
    <row r="2278" spans="1:9" x14ac:dyDescent="0.3">
      <c r="A2278" s="7">
        <v>33830</v>
      </c>
      <c r="B2278" s="5" t="s">
        <v>2289</v>
      </c>
      <c r="C2278" s="6">
        <v>1105</v>
      </c>
      <c r="G2278" s="14">
        <v>310870</v>
      </c>
      <c r="H2278" s="15" t="s">
        <v>697</v>
      </c>
      <c r="I2278" s="34" t="str">
        <f>IFERROR(VLOOKUP(G2278,[1]배당!$A:$H,5,0),"-")</f>
        <v>자동차</v>
      </c>
    </row>
    <row r="2279" spans="1:9" x14ac:dyDescent="0.3">
      <c r="A2279" s="7">
        <v>57680</v>
      </c>
      <c r="B2279" s="5" t="s">
        <v>2290</v>
      </c>
      <c r="C2279" s="6">
        <v>1330.7629199999999</v>
      </c>
      <c r="G2279" s="12">
        <v>3680</v>
      </c>
      <c r="H2279" s="13" t="s">
        <v>2534</v>
      </c>
      <c r="I2279" s="34" t="str">
        <f>IFERROR(VLOOKUP(G2279,[1]배당!$A:$H,5,0),"-")</f>
        <v>음식료</v>
      </c>
    </row>
    <row r="2280" spans="1:9" x14ac:dyDescent="0.3">
      <c r="A2280" s="7">
        <v>204610</v>
      </c>
      <c r="B2280" s="5" t="s">
        <v>2291</v>
      </c>
      <c r="C2280" s="6">
        <v>1242.8879004</v>
      </c>
      <c r="G2280" s="12">
        <v>63760</v>
      </c>
      <c r="H2280" s="13" t="s">
        <v>1858</v>
      </c>
      <c r="I2280" s="34" t="str">
        <f>IFERROR(VLOOKUP(G2280,[1]배당!$A:$H,5,0),"-")</f>
        <v>디스플레이</v>
      </c>
    </row>
    <row r="2281" spans="1:9" x14ac:dyDescent="0.3">
      <c r="A2281" s="7">
        <v>64760</v>
      </c>
      <c r="B2281" s="5" t="s">
        <v>2292</v>
      </c>
      <c r="C2281" s="6">
        <v>10694.3</v>
      </c>
      <c r="G2281" s="12">
        <v>32280</v>
      </c>
      <c r="H2281" s="13" t="s">
        <v>1042</v>
      </c>
      <c r="I2281" s="34" t="str">
        <f>IFERROR(VLOOKUP(G2281,[1]배당!$A:$H,5,0),"-")</f>
        <v>기초소재</v>
      </c>
    </row>
    <row r="2282" spans="1:9" x14ac:dyDescent="0.3">
      <c r="A2282" s="7">
        <v>246710</v>
      </c>
      <c r="B2282" s="5" t="s">
        <v>2293</v>
      </c>
      <c r="C2282" s="6">
        <v>2341.983189</v>
      </c>
      <c r="G2282" s="12">
        <v>113810</v>
      </c>
      <c r="H2282" s="13" t="s">
        <v>701</v>
      </c>
      <c r="I2282" s="34" t="str">
        <f>IFERROR(VLOOKUP(G2282,[1]배당!$A:$H,5,0),"-")</f>
        <v>자동차</v>
      </c>
    </row>
    <row r="2283" spans="1:9" x14ac:dyDescent="0.3">
      <c r="A2283" s="7">
        <v>340570</v>
      </c>
      <c r="B2283" s="5" t="s">
        <v>2294</v>
      </c>
      <c r="C2283" s="6">
        <v>2901.6959999999999</v>
      </c>
      <c r="G2283" s="14">
        <v>54220</v>
      </c>
      <c r="H2283" s="15" t="s">
        <v>967</v>
      </c>
      <c r="I2283" s="34" t="str">
        <f>IFERROR(VLOOKUP(G2283,[1]배당!$A:$H,5,0),"-")</f>
        <v>에너지</v>
      </c>
    </row>
    <row r="2284" spans="1:9" x14ac:dyDescent="0.3">
      <c r="A2284" s="7">
        <v>43220</v>
      </c>
      <c r="B2284" s="5" t="s">
        <v>2295</v>
      </c>
      <c r="C2284" s="6">
        <v>972.19502879000004</v>
      </c>
      <c r="G2284" s="14">
        <v>26910</v>
      </c>
      <c r="H2284" s="15" t="s">
        <v>334</v>
      </c>
      <c r="I2284" s="34" t="str">
        <f>IFERROR(VLOOKUP(G2284,[1]배당!$A:$H,5,0),"-")</f>
        <v>기초소재</v>
      </c>
    </row>
    <row r="2285" spans="1:9" x14ac:dyDescent="0.3">
      <c r="A2285" s="7">
        <v>277880</v>
      </c>
      <c r="B2285" s="5" t="s">
        <v>2296</v>
      </c>
      <c r="C2285" s="6">
        <v>1756.2037584</v>
      </c>
      <c r="G2285" s="14">
        <v>43100</v>
      </c>
      <c r="H2285" s="15" t="s">
        <v>1181</v>
      </c>
      <c r="I2285" s="34" t="str">
        <f>IFERROR(VLOOKUP(G2285,[1]배당!$A:$H,5,0),"-")</f>
        <v>헬스케어</v>
      </c>
    </row>
    <row r="2286" spans="1:9" x14ac:dyDescent="0.3">
      <c r="A2286" s="7">
        <v>131290</v>
      </c>
      <c r="B2286" s="5" t="s">
        <v>2297</v>
      </c>
      <c r="C2286" s="6">
        <v>3760.8858599999999</v>
      </c>
      <c r="G2286" s="14">
        <v>123330</v>
      </c>
      <c r="H2286" s="15" t="s">
        <v>1961</v>
      </c>
      <c r="I2286" s="34" t="str">
        <f>IFERROR(VLOOKUP(G2286,[1]배당!$A:$H,5,0),"-")</f>
        <v>화장품</v>
      </c>
    </row>
    <row r="2287" spans="1:9" x14ac:dyDescent="0.3">
      <c r="A2287" s="7">
        <v>19180</v>
      </c>
      <c r="B2287" s="5" t="s">
        <v>2298</v>
      </c>
      <c r="C2287" s="6">
        <v>653.4</v>
      </c>
      <c r="G2287" s="12">
        <v>179530</v>
      </c>
      <c r="H2287" s="13" t="s">
        <v>1413</v>
      </c>
      <c r="I2287" s="34" t="str">
        <f>IFERROR(VLOOKUP(G2287,[1]배당!$A:$H,5,0),"-")</f>
        <v>헬스케어</v>
      </c>
    </row>
    <row r="2288" spans="1:9" x14ac:dyDescent="0.3">
      <c r="A2288" s="7">
        <v>425420</v>
      </c>
      <c r="B2288" s="5" t="s">
        <v>2299</v>
      </c>
      <c r="C2288" s="6">
        <v>867.23220000000003</v>
      </c>
      <c r="G2288" s="14">
        <v>60260</v>
      </c>
      <c r="H2288" s="15" t="s">
        <v>463</v>
      </c>
      <c r="I2288" s="34" t="str">
        <f>IFERROR(VLOOKUP(G2288,[1]배당!$A:$H,5,0),"-")</f>
        <v>건설</v>
      </c>
    </row>
    <row r="2289" spans="1:9" x14ac:dyDescent="0.3">
      <c r="A2289" s="7">
        <v>356860</v>
      </c>
      <c r="B2289" s="5" t="s">
        <v>2300</v>
      </c>
      <c r="C2289" s="6">
        <v>1863.283385</v>
      </c>
      <c r="G2289" s="12">
        <v>11080</v>
      </c>
      <c r="H2289" s="13" t="s">
        <v>2648</v>
      </c>
      <c r="I2289" s="34" t="str">
        <f>IFERROR(VLOOKUP(G2289,[1]배당!$A:$H,5,0),"-")</f>
        <v>패션</v>
      </c>
    </row>
    <row r="2290" spans="1:9" x14ac:dyDescent="0.3">
      <c r="A2290" s="7">
        <v>62860</v>
      </c>
      <c r="B2290" s="5" t="s">
        <v>2301</v>
      </c>
      <c r="C2290" s="6">
        <v>598.286832</v>
      </c>
      <c r="G2290" s="14">
        <v>23790</v>
      </c>
      <c r="H2290" s="15" t="s">
        <v>650</v>
      </c>
      <c r="I2290" s="34" t="str">
        <f>IFERROR(VLOOKUP(G2290,[1]배당!$A:$H,5,0),"-")</f>
        <v>기초소재</v>
      </c>
    </row>
    <row r="2291" spans="1:9" x14ac:dyDescent="0.3">
      <c r="A2291" s="7">
        <v>413300</v>
      </c>
      <c r="B2291" s="5" t="s">
        <v>2302</v>
      </c>
      <c r="C2291" s="6">
        <v>36.690534800000002</v>
      </c>
      <c r="G2291" s="12">
        <v>98660</v>
      </c>
      <c r="H2291" s="13" t="s">
        <v>1471</v>
      </c>
      <c r="I2291" s="34" t="str">
        <f>IFERROR(VLOOKUP(G2291,[1]배당!$A:$H,5,0),"-")</f>
        <v>패션</v>
      </c>
    </row>
    <row r="2292" spans="1:9" x14ac:dyDescent="0.3">
      <c r="A2292" s="7">
        <v>363280</v>
      </c>
      <c r="B2292" s="5" t="s">
        <v>2303</v>
      </c>
      <c r="C2292" s="6">
        <v>5322.1085059999996</v>
      </c>
      <c r="G2292" s="14">
        <v>14910</v>
      </c>
      <c r="H2292" s="15" t="s">
        <v>1116</v>
      </c>
      <c r="I2292" s="34" t="str">
        <f>IFERROR(VLOOKUP(G2292,[1]배당!$A:$H,5,0),"-")</f>
        <v>전자제품</v>
      </c>
    </row>
    <row r="2293" spans="1:9" x14ac:dyDescent="0.3">
      <c r="A2293" s="5" t="s">
        <v>2304</v>
      </c>
      <c r="B2293" s="5" t="s">
        <v>2305</v>
      </c>
      <c r="C2293" s="6">
        <v>136.83184199999999</v>
      </c>
      <c r="G2293" s="14">
        <v>54630</v>
      </c>
      <c r="H2293" s="15" t="s">
        <v>1482</v>
      </c>
      <c r="I2293" s="34" t="str">
        <f>IFERROR(VLOOKUP(G2293,[1]배당!$A:$H,5,0),"-")</f>
        <v>반도체</v>
      </c>
    </row>
    <row r="2294" spans="1:9" x14ac:dyDescent="0.3">
      <c r="A2294" s="7">
        <v>321550</v>
      </c>
      <c r="B2294" s="5" t="s">
        <v>2306</v>
      </c>
      <c r="C2294" s="6">
        <v>2617.9596019999999</v>
      </c>
      <c r="G2294" s="12">
        <v>1420</v>
      </c>
      <c r="H2294" s="13" t="s">
        <v>2262</v>
      </c>
      <c r="I2294" s="34" t="str">
        <f>IFERROR(VLOOKUP(G2294,[1]배당!$A:$H,5,0),"-")</f>
        <v>자동차</v>
      </c>
    </row>
    <row r="2295" spans="1:9" x14ac:dyDescent="0.3">
      <c r="A2295" s="7">
        <v>91810</v>
      </c>
      <c r="B2295" s="5" t="s">
        <v>2307</v>
      </c>
      <c r="C2295" s="6">
        <v>4072.3890866000002</v>
      </c>
      <c r="G2295" s="12">
        <v>58530</v>
      </c>
      <c r="H2295" s="13" t="s">
        <v>2315</v>
      </c>
      <c r="I2295" s="34" t="str">
        <f>IFERROR(VLOOKUP(G2295,[1]배당!$A:$H,5,0),"-")</f>
        <v>PCB</v>
      </c>
    </row>
    <row r="2296" spans="1:9" x14ac:dyDescent="0.3">
      <c r="A2296" s="7">
        <v>4870</v>
      </c>
      <c r="B2296" s="5" t="s">
        <v>2308</v>
      </c>
      <c r="C2296" s="6">
        <v>567.06582505999995</v>
      </c>
      <c r="G2296" s="14">
        <v>204210</v>
      </c>
      <c r="H2296" s="15" t="s">
        <v>829</v>
      </c>
      <c r="I2296" s="34" t="str">
        <f>IFERROR(VLOOKUP(G2296,[1]배당!$A:$H,5,0),"-")</f>
        <v>금융</v>
      </c>
    </row>
    <row r="2297" spans="1:9" x14ac:dyDescent="0.3">
      <c r="A2297" s="7">
        <v>104480</v>
      </c>
      <c r="B2297" s="5" t="s">
        <v>2309</v>
      </c>
      <c r="C2297" s="6">
        <v>2440.5424029000001</v>
      </c>
      <c r="G2297" s="12">
        <v>65770</v>
      </c>
      <c r="H2297" s="13" t="s">
        <v>32</v>
      </c>
      <c r="I2297" s="34" t="str">
        <f>IFERROR(VLOOKUP(G2297,[1]배당!$A:$H,5,0),"-")</f>
        <v>통신</v>
      </c>
    </row>
    <row r="2298" spans="1:9" x14ac:dyDescent="0.3">
      <c r="A2298" s="7">
        <v>81150</v>
      </c>
      <c r="B2298" s="5" t="s">
        <v>2310</v>
      </c>
      <c r="C2298" s="6">
        <v>868.80879159999995</v>
      </c>
      <c r="G2298" s="12">
        <v>66790</v>
      </c>
      <c r="H2298" s="13" t="s">
        <v>1291</v>
      </c>
      <c r="I2298" s="34" t="str">
        <f>IFERROR(VLOOKUP(G2298,[1]배당!$A:$H,5,0),"-")</f>
        <v>방송미디어</v>
      </c>
    </row>
    <row r="2299" spans="1:9" x14ac:dyDescent="0.3">
      <c r="A2299" s="7">
        <v>130740</v>
      </c>
      <c r="B2299" s="5" t="s">
        <v>2311</v>
      </c>
      <c r="C2299" s="6">
        <v>307.28950275</v>
      </c>
      <c r="G2299" s="12">
        <v>25890</v>
      </c>
      <c r="H2299" s="13" t="s">
        <v>2501</v>
      </c>
      <c r="I2299" s="34" t="str">
        <f>IFERROR(VLOOKUP(G2299,[1]배당!$A:$H,5,0),"-")</f>
        <v>조선</v>
      </c>
    </row>
    <row r="2300" spans="1:9" x14ac:dyDescent="0.3">
      <c r="A2300" s="7">
        <v>217880</v>
      </c>
      <c r="B2300" s="5" t="s">
        <v>2312</v>
      </c>
      <c r="C2300" s="6">
        <v>581.95548250000002</v>
      </c>
      <c r="G2300" s="14">
        <v>33250</v>
      </c>
      <c r="H2300" s="15" t="s">
        <v>2075</v>
      </c>
      <c r="I2300" s="34" t="str">
        <f>IFERROR(VLOOKUP(G2300,[1]배당!$A:$H,5,0),"-")</f>
        <v>자동차</v>
      </c>
    </row>
    <row r="2301" spans="1:9" x14ac:dyDescent="0.3">
      <c r="A2301" s="7">
        <v>84730</v>
      </c>
      <c r="B2301" s="5" t="s">
        <v>2313</v>
      </c>
      <c r="C2301" s="6">
        <v>1344.9129780000001</v>
      </c>
      <c r="G2301" s="12">
        <v>224060</v>
      </c>
      <c r="H2301" s="13" t="s">
        <v>583</v>
      </c>
      <c r="I2301" s="34" t="str">
        <f>IFERROR(VLOOKUP(G2301,[1]배당!$A:$H,5,0),"-")</f>
        <v>반도체</v>
      </c>
    </row>
    <row r="2302" spans="1:9" x14ac:dyDescent="0.3">
      <c r="A2302" s="7">
        <v>46210</v>
      </c>
      <c r="B2302" s="5" t="s">
        <v>2314</v>
      </c>
      <c r="C2302" s="6">
        <v>1312.782561</v>
      </c>
      <c r="G2302" s="14">
        <v>20400</v>
      </c>
      <c r="H2302" s="15" t="s">
        <v>494</v>
      </c>
      <c r="I2302" s="34" t="str">
        <f>IFERROR(VLOOKUP(G2302,[1]배당!$A:$H,5,0),"-")</f>
        <v>자동차</v>
      </c>
    </row>
    <row r="2303" spans="1:9" x14ac:dyDescent="0.3">
      <c r="A2303" s="7">
        <v>58530</v>
      </c>
      <c r="B2303" s="5" t="s">
        <v>2315</v>
      </c>
      <c r="C2303" s="6">
        <v>292.87053359999999</v>
      </c>
      <c r="G2303" s="14">
        <v>191410</v>
      </c>
      <c r="H2303" s="15" t="s">
        <v>1808</v>
      </c>
      <c r="I2303" s="34" t="str">
        <f>IFERROR(VLOOKUP(G2303,[1]배당!$A:$H,5,0),"-")</f>
        <v>기초소재</v>
      </c>
    </row>
    <row r="2304" spans="1:9" x14ac:dyDescent="0.3">
      <c r="A2304" s="7">
        <v>34230</v>
      </c>
      <c r="B2304" s="5" t="s">
        <v>2316</v>
      </c>
      <c r="C2304" s="6">
        <v>16017.592096</v>
      </c>
      <c r="G2304" s="14">
        <v>65420</v>
      </c>
      <c r="H2304" s="15" t="s">
        <v>1439</v>
      </c>
      <c r="I2304" s="34" t="str">
        <f>IFERROR(VLOOKUP(G2304,[1]배당!$A:$H,5,0),"-")</f>
        <v>에너지</v>
      </c>
    </row>
    <row r="2305" spans="1:9" x14ac:dyDescent="0.3">
      <c r="A2305" s="7">
        <v>33540</v>
      </c>
      <c r="B2305" s="5" t="s">
        <v>2317</v>
      </c>
      <c r="C2305" s="6">
        <v>541.49780459999999</v>
      </c>
      <c r="G2305" s="12">
        <v>187790</v>
      </c>
      <c r="H2305" s="13" t="s">
        <v>383</v>
      </c>
      <c r="I2305" s="34" t="str">
        <f>IFERROR(VLOOKUP(G2305,[1]배당!$A:$H,5,0),"-")</f>
        <v>에너지</v>
      </c>
    </row>
    <row r="2306" spans="1:9" x14ac:dyDescent="0.3">
      <c r="A2306" s="7">
        <v>43200</v>
      </c>
      <c r="B2306" s="5" t="s">
        <v>2318</v>
      </c>
      <c r="C2306" s="6">
        <v>329.83604535000001</v>
      </c>
      <c r="G2306" s="12">
        <v>148780</v>
      </c>
      <c r="H2306" s="13" t="s">
        <v>974</v>
      </c>
      <c r="I2306" s="34" t="str">
        <f>IFERROR(VLOOKUP(G2306,[1]배당!$A:$H,5,0),"-")</f>
        <v>전문서비스</v>
      </c>
    </row>
    <row r="2307" spans="1:9" x14ac:dyDescent="0.3">
      <c r="A2307" s="7">
        <v>214450</v>
      </c>
      <c r="B2307" s="5" t="s">
        <v>2319</v>
      </c>
      <c r="C2307" s="6">
        <v>6997.4555600000003</v>
      </c>
      <c r="G2307" s="12">
        <v>60480</v>
      </c>
      <c r="H2307" s="13" t="s">
        <v>348</v>
      </c>
      <c r="I2307" s="34" t="str">
        <f>IFERROR(VLOOKUP(G2307,[1]배당!$A:$H,5,0),"-")</f>
        <v>기초소재</v>
      </c>
    </row>
    <row r="2308" spans="1:9" x14ac:dyDescent="0.3">
      <c r="A2308" s="7">
        <v>217950</v>
      </c>
      <c r="B2308" s="5" t="s">
        <v>2320</v>
      </c>
      <c r="C2308" s="6">
        <v>1117.631916</v>
      </c>
      <c r="G2308" s="14">
        <v>64510</v>
      </c>
      <c r="H2308" s="15" t="s">
        <v>1750</v>
      </c>
      <c r="I2308" s="34" t="str">
        <f>IFERROR(VLOOKUP(G2308,[1]배당!$A:$H,5,0),"-")</f>
        <v>에너지</v>
      </c>
    </row>
    <row r="2309" spans="1:9" x14ac:dyDescent="0.3">
      <c r="A2309" s="7">
        <v>208340</v>
      </c>
      <c r="B2309" s="5" t="s">
        <v>2321</v>
      </c>
      <c r="C2309" s="6">
        <v>744.68479400000001</v>
      </c>
      <c r="G2309" s="12">
        <v>148140</v>
      </c>
      <c r="H2309" s="13" t="s">
        <v>948</v>
      </c>
      <c r="I2309" s="34" t="str">
        <f>IFERROR(VLOOKUP(G2309,[1]배당!$A:$H,5,0),"-")</f>
        <v>에너지</v>
      </c>
    </row>
    <row r="2310" spans="1:9" x14ac:dyDescent="0.3">
      <c r="A2310" s="7">
        <v>5690</v>
      </c>
      <c r="B2310" s="5" t="s">
        <v>2322</v>
      </c>
      <c r="C2310" s="6">
        <v>6271.7727379999997</v>
      </c>
      <c r="G2310" s="12">
        <v>39740</v>
      </c>
      <c r="H2310" s="13" t="s">
        <v>2494</v>
      </c>
      <c r="I2310" s="34" t="str">
        <f>IFERROR(VLOOKUP(G2310,[1]배당!$A:$H,5,0),"-")</f>
        <v>전자제품</v>
      </c>
    </row>
    <row r="2311" spans="1:9" x14ac:dyDescent="0.3">
      <c r="A2311" s="7">
        <v>177830</v>
      </c>
      <c r="B2311" s="5" t="s">
        <v>2323</v>
      </c>
      <c r="C2311" s="6">
        <v>513.68067035000001</v>
      </c>
      <c r="G2311" s="12">
        <v>115610</v>
      </c>
      <c r="H2311" s="13" t="s">
        <v>1837</v>
      </c>
      <c r="I2311" s="34" t="str">
        <f>IFERROR(VLOOKUP(G2311,[1]배당!$A:$H,5,0),"-")</f>
        <v>반도체</v>
      </c>
    </row>
    <row r="2312" spans="1:9" x14ac:dyDescent="0.3">
      <c r="A2312" s="7">
        <v>37070</v>
      </c>
      <c r="B2312" s="5" t="s">
        <v>2324</v>
      </c>
      <c r="C2312" s="6">
        <v>2630</v>
      </c>
      <c r="G2312" s="12">
        <v>219750</v>
      </c>
      <c r="H2312" s="13" t="s">
        <v>2046</v>
      </c>
      <c r="I2312" s="34" t="str">
        <f>IFERROR(VLOOKUP(G2312,[1]배당!$A:$H,5,0),"-")</f>
        <v>헬스케어</v>
      </c>
    </row>
    <row r="2313" spans="1:9" x14ac:dyDescent="0.3">
      <c r="A2313" s="7">
        <v>150900</v>
      </c>
      <c r="B2313" s="5" t="s">
        <v>2325</v>
      </c>
      <c r="C2313" s="6">
        <v>1054.1239332</v>
      </c>
      <c r="G2313" s="14">
        <v>286750</v>
      </c>
      <c r="H2313" s="16" t="s">
        <v>384</v>
      </c>
      <c r="I2313" s="34" t="str">
        <f>IFERROR(VLOOKUP(G2313,[1]배당!$A:$H,5,0),"-")</f>
        <v>보안</v>
      </c>
    </row>
    <row r="2314" spans="1:9" x14ac:dyDescent="0.3">
      <c r="A2314" s="7">
        <v>37030</v>
      </c>
      <c r="B2314" s="5" t="s">
        <v>2326</v>
      </c>
      <c r="C2314" s="6">
        <v>575.90053399999999</v>
      </c>
      <c r="G2314" s="14">
        <v>43360</v>
      </c>
      <c r="H2314" s="15" t="s">
        <v>702</v>
      </c>
      <c r="I2314" s="34" t="str">
        <f>IFERROR(VLOOKUP(G2314,[1]배당!$A:$H,5,0),"-")</f>
        <v>전자제품</v>
      </c>
    </row>
    <row r="2315" spans="1:9" x14ac:dyDescent="0.3">
      <c r="A2315" s="7">
        <v>47310</v>
      </c>
      <c r="B2315" s="5" t="s">
        <v>2327</v>
      </c>
      <c r="C2315" s="6">
        <v>1524.8495026000001</v>
      </c>
      <c r="G2315" s="12">
        <v>134060</v>
      </c>
      <c r="H2315" s="18" t="s">
        <v>1879</v>
      </c>
      <c r="I2315" s="34" t="str">
        <f>IFERROR(VLOOKUP(G2315,[1]배당!$A:$H,5,0),"-")</f>
        <v>교육</v>
      </c>
    </row>
    <row r="2316" spans="1:9" x14ac:dyDescent="0.3">
      <c r="A2316" s="7">
        <v>266870</v>
      </c>
      <c r="B2316" s="5" t="s">
        <v>2328</v>
      </c>
      <c r="C2316" s="6">
        <v>82.671971999999997</v>
      </c>
      <c r="G2316" s="14">
        <v>290660</v>
      </c>
      <c r="H2316" s="15" t="s">
        <v>421</v>
      </c>
      <c r="I2316" s="34" t="str">
        <f>IFERROR(VLOOKUP(G2316,[1]배당!$A:$H,5,0),"-")</f>
        <v>헬스케어</v>
      </c>
    </row>
    <row r="2317" spans="1:9" x14ac:dyDescent="0.3">
      <c r="A2317" s="7">
        <v>368770</v>
      </c>
      <c r="B2317" s="5" t="s">
        <v>2329</v>
      </c>
      <c r="C2317" s="6">
        <v>691.58143625000002</v>
      </c>
      <c r="G2317" s="12">
        <v>299910</v>
      </c>
      <c r="H2317" s="13" t="s">
        <v>913</v>
      </c>
      <c r="I2317" s="34" t="str">
        <f>IFERROR(VLOOKUP(G2317,[1]배당!$A:$H,5,0),"-")</f>
        <v>게임</v>
      </c>
    </row>
    <row r="2318" spans="1:9" x14ac:dyDescent="0.3">
      <c r="A2318" s="7">
        <v>170790</v>
      </c>
      <c r="B2318" s="5" t="s">
        <v>2330</v>
      </c>
      <c r="C2318" s="6">
        <v>843.32858999999996</v>
      </c>
      <c r="G2318" s="14">
        <v>38340</v>
      </c>
      <c r="H2318" s="16" t="s">
        <v>278</v>
      </c>
      <c r="I2318" s="34" t="str">
        <f>IFERROR(VLOOKUP(G2318,[1]배당!$A:$H,5,0),"-")</f>
        <v>교육</v>
      </c>
    </row>
    <row r="2319" spans="1:9" x14ac:dyDescent="0.3">
      <c r="A2319" s="7">
        <v>49120</v>
      </c>
      <c r="B2319" s="5" t="s">
        <v>2331</v>
      </c>
      <c r="C2319" s="6">
        <v>474.41666475</v>
      </c>
      <c r="G2319" s="14">
        <v>67770</v>
      </c>
      <c r="H2319" s="15" t="s">
        <v>1155</v>
      </c>
      <c r="I2319" s="34" t="str">
        <f>IFERROR(VLOOKUP(G2319,[1]배당!$A:$H,5,0),"-")</f>
        <v>디스플레이</v>
      </c>
    </row>
    <row r="2320" spans="1:9" x14ac:dyDescent="0.3">
      <c r="A2320" s="7">
        <v>38950</v>
      </c>
      <c r="B2320" s="5" t="s">
        <v>2332</v>
      </c>
      <c r="C2320" s="6">
        <v>450.80527475000002</v>
      </c>
      <c r="G2320" s="14">
        <v>54410</v>
      </c>
      <c r="H2320" s="15" t="s">
        <v>2130</v>
      </c>
      <c r="I2320" s="34" t="str">
        <f>IFERROR(VLOOKUP(G2320,[1]배당!$A:$H,5,0),"-")</f>
        <v>기초소재</v>
      </c>
    </row>
    <row r="2321" spans="1:9" ht="27" x14ac:dyDescent="0.3">
      <c r="A2321" s="7">
        <v>441270</v>
      </c>
      <c r="B2321" s="5" t="s">
        <v>2333</v>
      </c>
      <c r="C2321" s="6">
        <v>2010.4117212000001</v>
      </c>
      <c r="G2321" s="14">
        <v>110020</v>
      </c>
      <c r="H2321" s="16" t="s">
        <v>1949</v>
      </c>
      <c r="I2321" s="34" t="str">
        <f>IFERROR(VLOOKUP(G2321,[1]배당!$A:$H,5,0),"-")</f>
        <v>헬스케어</v>
      </c>
    </row>
    <row r="2322" spans="1:9" x14ac:dyDescent="0.3">
      <c r="A2322" s="7">
        <v>106240</v>
      </c>
      <c r="B2322" s="5" t="s">
        <v>2334</v>
      </c>
      <c r="C2322" s="6">
        <v>320.84959855</v>
      </c>
      <c r="G2322" s="14">
        <v>1210</v>
      </c>
      <c r="H2322" s="15" t="s">
        <v>371</v>
      </c>
      <c r="I2322" s="34" t="str">
        <f>IFERROR(VLOOKUP(G2322,[1]배당!$A:$H,5,0),"-")</f>
        <v>디스플레이</v>
      </c>
    </row>
    <row r="2323" spans="1:9" x14ac:dyDescent="0.3">
      <c r="A2323" s="7">
        <v>131760</v>
      </c>
      <c r="B2323" s="5" t="s">
        <v>2335</v>
      </c>
      <c r="C2323" s="6">
        <v>484.27015490000002</v>
      </c>
      <c r="G2323" s="12">
        <v>323230</v>
      </c>
      <c r="H2323" s="13" t="s">
        <v>1594</v>
      </c>
      <c r="I2323" s="34" t="str">
        <f>IFERROR(VLOOKUP(G2323,[1]배당!$A:$H,5,0),"-")</f>
        <v>패션</v>
      </c>
    </row>
    <row r="2324" spans="1:9" x14ac:dyDescent="0.3">
      <c r="A2324" s="7">
        <v>65690</v>
      </c>
      <c r="B2324" s="5" t="s">
        <v>2336</v>
      </c>
      <c r="C2324" s="6">
        <v>306.27541580000002</v>
      </c>
      <c r="G2324" s="12">
        <v>208860</v>
      </c>
      <c r="H2324" s="13" t="s">
        <v>1562</v>
      </c>
      <c r="I2324" s="34" t="str">
        <f>IFERROR(VLOOKUP(G2324,[1]배당!$A:$H,5,0),"-")</f>
        <v>인터넷</v>
      </c>
    </row>
    <row r="2325" spans="1:9" x14ac:dyDescent="0.3">
      <c r="A2325" s="7">
        <v>140860</v>
      </c>
      <c r="B2325" s="5" t="s">
        <v>2337</v>
      </c>
      <c r="C2325" s="6">
        <v>7739.9149260000004</v>
      </c>
      <c r="G2325" s="14">
        <v>96610</v>
      </c>
      <c r="H2325" s="15" t="s">
        <v>1397</v>
      </c>
      <c r="I2325" s="34" t="str">
        <f>IFERROR(VLOOKUP(G2325,[1]배당!$A:$H,5,0),"-")</f>
        <v>반도체</v>
      </c>
    </row>
    <row r="2326" spans="1:9" x14ac:dyDescent="0.3">
      <c r="A2326" s="7">
        <v>91700</v>
      </c>
      <c r="B2326" s="5" t="s">
        <v>2338</v>
      </c>
      <c r="C2326" s="6">
        <v>4678.1061915999999</v>
      </c>
      <c r="G2326" s="14">
        <v>114120</v>
      </c>
      <c r="H2326" s="15" t="s">
        <v>2224</v>
      </c>
      <c r="I2326" s="34" t="str">
        <f>IFERROR(VLOOKUP(G2326,[1]배당!$A:$H,5,0),"-")</f>
        <v>보안</v>
      </c>
    </row>
    <row r="2327" spans="1:9" x14ac:dyDescent="0.3">
      <c r="A2327" s="7">
        <v>202960</v>
      </c>
      <c r="B2327" s="5" t="s">
        <v>2339</v>
      </c>
      <c r="C2327" s="6">
        <v>122.1347155</v>
      </c>
      <c r="G2327" s="14">
        <v>64090</v>
      </c>
      <c r="H2327" s="15" t="s">
        <v>1531</v>
      </c>
      <c r="I2327" s="34" t="str">
        <f>IFERROR(VLOOKUP(G2327,[1]배당!$A:$H,5,0),"-")</f>
        <v>화장품</v>
      </c>
    </row>
    <row r="2328" spans="1:9" x14ac:dyDescent="0.3">
      <c r="A2328" s="7">
        <v>32800</v>
      </c>
      <c r="B2328" s="5" t="s">
        <v>2340</v>
      </c>
      <c r="C2328" s="6">
        <v>461.02161599999999</v>
      </c>
      <c r="G2328" s="12">
        <v>53060</v>
      </c>
      <c r="H2328" s="13" t="s">
        <v>1131</v>
      </c>
      <c r="I2328" s="34" t="str">
        <f>IFERROR(VLOOKUP(G2328,[1]배당!$A:$H,5,0),"-")</f>
        <v>자동차</v>
      </c>
    </row>
    <row r="2329" spans="1:9" x14ac:dyDescent="0.3">
      <c r="A2329" s="7">
        <v>318010</v>
      </c>
      <c r="B2329" s="5" t="s">
        <v>2341</v>
      </c>
      <c r="C2329" s="6">
        <v>836.54515900000001</v>
      </c>
      <c r="G2329" s="12">
        <v>69330</v>
      </c>
      <c r="H2329" s="13" t="s">
        <v>1776</v>
      </c>
      <c r="I2329" s="34" t="str">
        <f>IFERROR(VLOOKUP(G2329,[1]배당!$A:$H,5,0),"-")</f>
        <v>디스플레이</v>
      </c>
    </row>
    <row r="2330" spans="1:9" x14ac:dyDescent="0.3">
      <c r="A2330" s="7">
        <v>36580</v>
      </c>
      <c r="B2330" s="5" t="s">
        <v>2342</v>
      </c>
      <c r="C2330" s="6">
        <v>1316.6967565499999</v>
      </c>
      <c r="G2330" s="12">
        <v>17250</v>
      </c>
      <c r="H2330" s="13" t="s">
        <v>1903</v>
      </c>
      <c r="I2330" s="34" t="str">
        <f>IFERROR(VLOOKUP(G2330,[1]배당!$A:$H,5,0),"-")</f>
        <v>전자제품</v>
      </c>
    </row>
    <row r="2331" spans="1:9" x14ac:dyDescent="0.3">
      <c r="A2331" s="7">
        <v>27710</v>
      </c>
      <c r="B2331" s="5" t="s">
        <v>2343</v>
      </c>
      <c r="C2331" s="6">
        <v>1827.23224</v>
      </c>
      <c r="G2331" s="12">
        <v>84440</v>
      </c>
      <c r="H2331" s="13" t="s">
        <v>1768</v>
      </c>
      <c r="I2331" s="34" t="str">
        <f>IFERROR(VLOOKUP(G2331,[1]배당!$A:$H,5,0),"-")</f>
        <v>교육</v>
      </c>
    </row>
    <row r="2332" spans="1:9" x14ac:dyDescent="0.3">
      <c r="A2332" s="7">
        <v>4720</v>
      </c>
      <c r="B2332" s="5" t="s">
        <v>2344</v>
      </c>
      <c r="C2332" s="6">
        <v>1059.0865409999999</v>
      </c>
      <c r="G2332" s="12">
        <v>19490</v>
      </c>
      <c r="H2332" s="13" t="s">
        <v>2461</v>
      </c>
      <c r="I2332" s="34" t="str">
        <f>IFERROR(VLOOKUP(G2332,[1]배당!$A:$H,5,0),"-")</f>
        <v>보안</v>
      </c>
    </row>
    <row r="2333" spans="1:9" x14ac:dyDescent="0.3">
      <c r="A2333" s="7">
        <v>225590</v>
      </c>
      <c r="B2333" s="5" t="s">
        <v>2345</v>
      </c>
      <c r="C2333" s="6">
        <v>422.19190105000001</v>
      </c>
      <c r="G2333" s="12">
        <v>62970</v>
      </c>
      <c r="H2333" s="13" t="s">
        <v>2425</v>
      </c>
      <c r="I2333" s="34" t="str">
        <f>IFERROR(VLOOKUP(G2333,[1]배당!$A:$H,5,0),"-")</f>
        <v>통신</v>
      </c>
    </row>
    <row r="2334" spans="1:9" x14ac:dyDescent="0.3">
      <c r="A2334" s="7">
        <v>54300</v>
      </c>
      <c r="B2334" s="5" t="s">
        <v>2346</v>
      </c>
      <c r="C2334" s="6">
        <v>360.71755250000001</v>
      </c>
      <c r="G2334" s="14">
        <v>25620</v>
      </c>
      <c r="H2334" s="15" t="s">
        <v>1983</v>
      </c>
      <c r="I2334" s="34" t="str">
        <f>IFERROR(VLOOKUP(G2334,[1]배당!$A:$H,5,0),"-")</f>
        <v>화장품</v>
      </c>
    </row>
    <row r="2335" spans="1:9" x14ac:dyDescent="0.3">
      <c r="A2335" s="7">
        <v>68050</v>
      </c>
      <c r="B2335" s="5" t="s">
        <v>2347</v>
      </c>
      <c r="C2335" s="6">
        <v>1478.8636584000001</v>
      </c>
      <c r="G2335" s="12">
        <v>96870</v>
      </c>
      <c r="H2335" s="13" t="s">
        <v>1572</v>
      </c>
      <c r="I2335" s="34" t="str">
        <f>IFERROR(VLOOKUP(G2335,[1]배당!$A:$H,5,0),"-")</f>
        <v>디스플레이</v>
      </c>
    </row>
    <row r="2336" spans="1:9" x14ac:dyDescent="0.3">
      <c r="A2336" s="7">
        <v>28670</v>
      </c>
      <c r="B2336" s="5" t="s">
        <v>2348</v>
      </c>
      <c r="C2336" s="6">
        <v>29240.952306399999</v>
      </c>
      <c r="G2336" s="14">
        <v>73190</v>
      </c>
      <c r="H2336" s="15" t="s">
        <v>666</v>
      </c>
      <c r="I2336" s="34" t="str">
        <f>IFERROR(VLOOKUP(G2336,[1]배당!$A:$H,5,0),"-")</f>
        <v>건설</v>
      </c>
    </row>
    <row r="2337" spans="1:9" x14ac:dyDescent="0.3">
      <c r="A2337" s="7">
        <v>222110</v>
      </c>
      <c r="B2337" s="5" t="s">
        <v>2349</v>
      </c>
      <c r="C2337" s="6">
        <v>690.84266100000002</v>
      </c>
      <c r="G2337" s="12">
        <v>70590</v>
      </c>
      <c r="H2337" s="13" t="s">
        <v>2541</v>
      </c>
      <c r="I2337" s="34" t="str">
        <f>IFERROR(VLOOKUP(G2337,[1]배당!$A:$H,5,0),"-")</f>
        <v>통신</v>
      </c>
    </row>
    <row r="2338" spans="1:9" x14ac:dyDescent="0.3">
      <c r="A2338" s="7">
        <v>10820</v>
      </c>
      <c r="B2338" s="5" t="s">
        <v>2350</v>
      </c>
      <c r="C2338" s="6">
        <v>1537.9667199999999</v>
      </c>
      <c r="G2338" s="14">
        <v>138690</v>
      </c>
      <c r="H2338" s="15" t="s">
        <v>1577</v>
      </c>
      <c r="I2338" s="34" t="str">
        <f>IFERROR(VLOOKUP(G2338,[1]배당!$A:$H,5,0),"-")</f>
        <v>디스플레이</v>
      </c>
    </row>
    <row r="2339" spans="1:9" x14ac:dyDescent="0.3">
      <c r="A2339" s="7">
        <v>16800</v>
      </c>
      <c r="B2339" s="5" t="s">
        <v>2351</v>
      </c>
      <c r="C2339" s="6">
        <v>3409.75</v>
      </c>
      <c r="G2339" s="14">
        <v>71950</v>
      </c>
      <c r="H2339" s="15" t="s">
        <v>2173</v>
      </c>
      <c r="I2339" s="34" t="str">
        <f>IFERROR(VLOOKUP(G2339,[1]배당!$A:$H,5,0),"-")</f>
        <v>건설</v>
      </c>
    </row>
    <row r="2340" spans="1:9" x14ac:dyDescent="0.3">
      <c r="A2340" s="7">
        <v>263750</v>
      </c>
      <c r="B2340" s="5" t="s">
        <v>2352</v>
      </c>
      <c r="C2340" s="6">
        <v>26336.700550000001</v>
      </c>
      <c r="G2340" s="14">
        <v>70300</v>
      </c>
      <c r="H2340" s="15" t="s">
        <v>1539</v>
      </c>
      <c r="I2340" s="34" t="str">
        <f>IFERROR(VLOOKUP(G2340,[1]배당!$A:$H,5,0),"-")</f>
        <v>인터넷</v>
      </c>
    </row>
    <row r="2341" spans="1:9" x14ac:dyDescent="0.3">
      <c r="A2341" s="7">
        <v>251970</v>
      </c>
      <c r="B2341" s="5" t="s">
        <v>2353</v>
      </c>
      <c r="C2341" s="6">
        <v>1996.4</v>
      </c>
      <c r="G2341" s="14">
        <v>91440</v>
      </c>
      <c r="H2341" s="15" t="s">
        <v>2273</v>
      </c>
      <c r="I2341" s="34" t="str">
        <f>IFERROR(VLOOKUP(G2341,[1]배당!$A:$H,5,0),"-")</f>
        <v>통신</v>
      </c>
    </row>
    <row r="2342" spans="1:9" x14ac:dyDescent="0.3">
      <c r="A2342" s="7">
        <v>1020</v>
      </c>
      <c r="B2342" s="5" t="s">
        <v>2354</v>
      </c>
      <c r="C2342" s="6">
        <v>506.58652649999999</v>
      </c>
      <c r="G2342" s="12">
        <v>214310</v>
      </c>
      <c r="H2342" s="13" t="s">
        <v>1453</v>
      </c>
      <c r="I2342" s="34" t="str">
        <f>IFERROR(VLOOKUP(G2342,[1]배당!$A:$H,5,0),"-")</f>
        <v>디스플레이</v>
      </c>
    </row>
    <row r="2343" spans="1:9" x14ac:dyDescent="0.3">
      <c r="A2343" s="7">
        <v>327610</v>
      </c>
      <c r="B2343" s="5" t="s">
        <v>2355</v>
      </c>
      <c r="C2343" s="6">
        <v>1003.952004</v>
      </c>
      <c r="G2343" s="12">
        <v>8500</v>
      </c>
      <c r="H2343" s="13" t="s">
        <v>1927</v>
      </c>
      <c r="I2343" s="34" t="str">
        <f>IFERROR(VLOOKUP(G2343,[1]배당!$A:$H,5,0),"-")</f>
        <v>자동차</v>
      </c>
    </row>
    <row r="2344" spans="1:9" x14ac:dyDescent="0.3">
      <c r="A2344" s="7">
        <v>168360</v>
      </c>
      <c r="B2344" s="5" t="s">
        <v>2356</v>
      </c>
      <c r="C2344" s="6">
        <v>573.71925380000005</v>
      </c>
      <c r="G2344" s="12">
        <v>174880</v>
      </c>
      <c r="H2344" s="13" t="s">
        <v>1945</v>
      </c>
      <c r="I2344" s="34" t="str">
        <f>IFERROR(VLOOKUP(G2344,[1]배당!$A:$H,5,0),"-")</f>
        <v>스마트폰</v>
      </c>
    </row>
    <row r="2345" spans="1:9" x14ac:dyDescent="0.3">
      <c r="A2345" s="7">
        <v>87010</v>
      </c>
      <c r="B2345" s="5" t="s">
        <v>2357</v>
      </c>
      <c r="C2345" s="6">
        <v>1522.2617514000001</v>
      </c>
      <c r="G2345" s="12">
        <v>30790</v>
      </c>
      <c r="H2345" s="13" t="s">
        <v>969</v>
      </c>
      <c r="I2345" s="34" t="str">
        <f>IFERROR(VLOOKUP(G2345,[1]배당!$A:$H,5,0),"-")</f>
        <v>인터넷</v>
      </c>
    </row>
    <row r="2346" spans="1:9" x14ac:dyDescent="0.3">
      <c r="A2346" s="7">
        <v>90080</v>
      </c>
      <c r="B2346" s="5" t="s">
        <v>2358</v>
      </c>
      <c r="C2346" s="6">
        <v>631.37597849999997</v>
      </c>
      <c r="G2346" s="14">
        <v>66430</v>
      </c>
      <c r="H2346" s="15" t="s">
        <v>1667</v>
      </c>
      <c r="I2346" s="34" t="str">
        <f>IFERROR(VLOOKUP(G2346,[1]배당!$A:$H,5,0),"-")</f>
        <v>기초소재</v>
      </c>
    </row>
    <row r="2347" spans="1:9" x14ac:dyDescent="0.3">
      <c r="A2347" s="7">
        <v>10770</v>
      </c>
      <c r="B2347" s="5" t="s">
        <v>2359</v>
      </c>
      <c r="C2347" s="6">
        <v>516.27894979999996</v>
      </c>
      <c r="G2347" s="12">
        <v>44180</v>
      </c>
      <c r="H2347" s="13" t="s">
        <v>131</v>
      </c>
      <c r="I2347" s="34" t="str">
        <f>IFERROR(VLOOKUP(G2347,[1]배당!$A:$H,5,0),"-")</f>
        <v>건설</v>
      </c>
    </row>
    <row r="2348" spans="1:9" x14ac:dyDescent="0.3">
      <c r="A2348" s="7">
        <v>119500</v>
      </c>
      <c r="B2348" s="5" t="s">
        <v>2360</v>
      </c>
      <c r="C2348" s="6">
        <v>391.55101760000002</v>
      </c>
      <c r="G2348" s="12">
        <v>140910</v>
      </c>
      <c r="H2348" s="13" t="s">
        <v>1485</v>
      </c>
      <c r="I2348" s="34" t="str">
        <f>IFERROR(VLOOKUP(G2348,[1]배당!$A:$H,5,0),"-")</f>
        <v>금융</v>
      </c>
    </row>
    <row r="2349" spans="1:9" x14ac:dyDescent="0.3">
      <c r="A2349" s="7">
        <v>389140</v>
      </c>
      <c r="B2349" s="5" t="s">
        <v>2361</v>
      </c>
      <c r="C2349" s="6">
        <v>1107.0362924999999</v>
      </c>
      <c r="G2349" s="14">
        <v>204630</v>
      </c>
      <c r="H2349" s="15" t="s">
        <v>1215</v>
      </c>
      <c r="I2349" s="34" t="str">
        <f>IFERROR(VLOOKUP(G2349,[1]배당!$A:$H,5,0),"-")</f>
        <v>방송미디어</v>
      </c>
    </row>
    <row r="2350" spans="1:9" x14ac:dyDescent="0.3">
      <c r="A2350" s="7">
        <v>22100</v>
      </c>
      <c r="B2350" s="5" t="s">
        <v>2362</v>
      </c>
      <c r="C2350" s="6">
        <v>9319.7288876999992</v>
      </c>
      <c r="G2350" s="12">
        <v>103230</v>
      </c>
      <c r="H2350" s="13" t="s">
        <v>1441</v>
      </c>
      <c r="I2350" s="34" t="str">
        <f>IFERROR(VLOOKUP(G2350,[1]배당!$A:$H,5,0),"-")</f>
        <v>조선</v>
      </c>
    </row>
    <row r="2351" spans="1:9" x14ac:dyDescent="0.3">
      <c r="A2351" s="7">
        <v>58430</v>
      </c>
      <c r="B2351" s="5" t="s">
        <v>2363</v>
      </c>
      <c r="C2351" s="6">
        <v>1896</v>
      </c>
      <c r="G2351" s="12">
        <v>161570</v>
      </c>
      <c r="H2351" s="13" t="s">
        <v>270</v>
      </c>
      <c r="I2351" s="34" t="str">
        <f>IFERROR(VLOOKUP(G2351,[1]배당!$A:$H,5,0),"-")</f>
        <v>자동차</v>
      </c>
    </row>
    <row r="2352" spans="1:9" x14ac:dyDescent="0.3">
      <c r="A2352" s="7">
        <v>9520</v>
      </c>
      <c r="B2352" s="5" t="s">
        <v>2364</v>
      </c>
      <c r="C2352" s="6">
        <v>3223.1452122000001</v>
      </c>
      <c r="G2352" s="14">
        <v>33790</v>
      </c>
      <c r="H2352" s="15" t="s">
        <v>1208</v>
      </c>
      <c r="I2352" s="34" t="str">
        <f>IFERROR(VLOOKUP(G2352,[1]배당!$A:$H,5,0),"-")</f>
        <v>통신</v>
      </c>
    </row>
    <row r="2353" spans="1:9" x14ac:dyDescent="0.3">
      <c r="A2353" s="7">
        <v>47050</v>
      </c>
      <c r="B2353" s="5" t="s">
        <v>2365</v>
      </c>
      <c r="C2353" s="6">
        <v>26217.219162500001</v>
      </c>
      <c r="G2353" s="12">
        <v>101680</v>
      </c>
      <c r="H2353" s="13" t="s">
        <v>2493</v>
      </c>
      <c r="I2353" s="34" t="str">
        <f>IFERROR(VLOOKUP(G2353,[1]배당!$A:$H,5,0),"-")</f>
        <v>기계</v>
      </c>
    </row>
    <row r="2354" spans="1:9" x14ac:dyDescent="0.3">
      <c r="A2354" s="7">
        <v>3670</v>
      </c>
      <c r="B2354" s="5" t="s">
        <v>2366</v>
      </c>
      <c r="C2354" s="6">
        <v>145243.53750000001</v>
      </c>
      <c r="G2354" s="14">
        <v>58220</v>
      </c>
      <c r="H2354" s="16" t="s">
        <v>1317</v>
      </c>
      <c r="I2354" s="34" t="str">
        <f>IFERROR(VLOOKUP(G2354,[1]배당!$A:$H,5,0),"-")</f>
        <v>방송미디어</v>
      </c>
    </row>
    <row r="2355" spans="1:9" x14ac:dyDescent="0.3">
      <c r="A2355" s="7">
        <v>189690</v>
      </c>
      <c r="B2355" s="5" t="s">
        <v>2367</v>
      </c>
      <c r="C2355" s="6">
        <v>605.63697950000005</v>
      </c>
      <c r="G2355" s="14">
        <v>121890</v>
      </c>
      <c r="H2355" s="15" t="s">
        <v>1434</v>
      </c>
      <c r="I2355" s="34" t="str">
        <f>IFERROR(VLOOKUP(G2355,[1]배당!$A:$H,5,0),"-")</f>
        <v>인터넷</v>
      </c>
    </row>
    <row r="2356" spans="1:9" x14ac:dyDescent="0.3">
      <c r="A2356" s="7">
        <v>318020</v>
      </c>
      <c r="B2356" s="5" t="s">
        <v>2368</v>
      </c>
      <c r="C2356" s="6">
        <v>2291.871232</v>
      </c>
      <c r="G2356" s="12">
        <v>78650</v>
      </c>
      <c r="H2356" s="13" t="s">
        <v>2021</v>
      </c>
      <c r="I2356" s="34" t="str">
        <f>IFERROR(VLOOKUP(G2356,[1]배당!$A:$H,5,0),"-")</f>
        <v>스마트폰</v>
      </c>
    </row>
    <row r="2357" spans="1:9" x14ac:dyDescent="0.3">
      <c r="A2357" s="7">
        <v>256630</v>
      </c>
      <c r="B2357" s="5" t="s">
        <v>2369</v>
      </c>
      <c r="C2357" s="6">
        <v>1110.6439287999999</v>
      </c>
      <c r="G2357" s="12">
        <v>58420</v>
      </c>
      <c r="H2357" s="13" t="s">
        <v>1982</v>
      </c>
      <c r="I2357" s="34" t="str">
        <f>IFERROR(VLOOKUP(G2357,[1]배당!$A:$H,5,0),"-")</f>
        <v>방송미디어</v>
      </c>
    </row>
    <row r="2358" spans="1:9" x14ac:dyDescent="0.3">
      <c r="A2358" s="7">
        <v>331380</v>
      </c>
      <c r="B2358" s="5" t="s">
        <v>2370</v>
      </c>
      <c r="C2358" s="6">
        <v>363.8279162</v>
      </c>
      <c r="G2358" s="12">
        <v>50540</v>
      </c>
      <c r="H2358" s="13" t="s">
        <v>1600</v>
      </c>
      <c r="I2358" s="34" t="str">
        <f>IFERROR(VLOOKUP(G2358,[1]배당!$A:$H,5,0),"-")</f>
        <v>통신</v>
      </c>
    </row>
    <row r="2359" spans="1:9" x14ac:dyDescent="0.3">
      <c r="A2359" s="7">
        <v>234100</v>
      </c>
      <c r="B2359" s="5" t="s">
        <v>2371</v>
      </c>
      <c r="C2359" s="6">
        <v>924.03436124999996</v>
      </c>
      <c r="G2359" s="12">
        <v>380540</v>
      </c>
      <c r="H2359" s="13" t="s">
        <v>2735</v>
      </c>
      <c r="I2359" s="34" t="str">
        <f>IFERROR(VLOOKUP(G2359,[1]배당!$A:$H,5,0),"-")</f>
        <v>통신</v>
      </c>
    </row>
    <row r="2360" spans="1:9" x14ac:dyDescent="0.3">
      <c r="A2360" s="7">
        <v>41020</v>
      </c>
      <c r="B2360" s="5" t="s">
        <v>2372</v>
      </c>
      <c r="C2360" s="6">
        <v>588.87686799999994</v>
      </c>
    </row>
    <row r="2361" spans="1:9" x14ac:dyDescent="0.3">
      <c r="A2361" s="7">
        <v>114630</v>
      </c>
      <c r="B2361" s="5" t="s">
        <v>2373</v>
      </c>
      <c r="C2361" s="6">
        <v>474.65496804000003</v>
      </c>
    </row>
    <row r="2362" spans="1:9" x14ac:dyDescent="0.3">
      <c r="A2362" s="7">
        <v>290720</v>
      </c>
      <c r="B2362" s="5" t="s">
        <v>2374</v>
      </c>
      <c r="C2362" s="6">
        <v>672.43615920000002</v>
      </c>
    </row>
    <row r="2363" spans="1:9" x14ac:dyDescent="0.3">
      <c r="A2363" s="7">
        <v>5670</v>
      </c>
      <c r="B2363" s="5" t="s">
        <v>2375</v>
      </c>
      <c r="C2363" s="6">
        <v>533</v>
      </c>
    </row>
    <row r="2364" spans="1:9" x14ac:dyDescent="0.3">
      <c r="A2364" s="7">
        <v>94940</v>
      </c>
      <c r="B2364" s="5" t="s">
        <v>2376</v>
      </c>
      <c r="C2364" s="6">
        <v>502.51929860000001</v>
      </c>
    </row>
    <row r="2365" spans="1:9" x14ac:dyDescent="0.3">
      <c r="A2365" s="7">
        <v>7330</v>
      </c>
      <c r="B2365" s="5" t="s">
        <v>2377</v>
      </c>
      <c r="C2365" s="6">
        <v>1583.694</v>
      </c>
    </row>
    <row r="2366" spans="1:9" x14ac:dyDescent="0.3">
      <c r="A2366" s="7">
        <v>17810</v>
      </c>
      <c r="B2366" s="5" t="s">
        <v>2378</v>
      </c>
      <c r="C2366" s="6">
        <v>4059.8377230000001</v>
      </c>
    </row>
    <row r="2367" spans="1:9" x14ac:dyDescent="0.3">
      <c r="A2367" s="7">
        <v>93380</v>
      </c>
      <c r="B2367" s="5" t="s">
        <v>2379</v>
      </c>
      <c r="C2367" s="6">
        <v>353.67940540000001</v>
      </c>
    </row>
    <row r="2368" spans="1:9" x14ac:dyDescent="0.3">
      <c r="A2368" s="7">
        <v>23900</v>
      </c>
      <c r="B2368" s="5" t="s">
        <v>2380</v>
      </c>
      <c r="C2368" s="6">
        <v>1499.4</v>
      </c>
    </row>
    <row r="2369" spans="1:3" x14ac:dyDescent="0.3">
      <c r="A2369" s="7">
        <v>103140</v>
      </c>
      <c r="B2369" s="5" t="s">
        <v>2381</v>
      </c>
      <c r="C2369" s="6">
        <v>8995.7932380000002</v>
      </c>
    </row>
    <row r="2370" spans="1:3" x14ac:dyDescent="0.3">
      <c r="A2370" s="7">
        <v>5810</v>
      </c>
      <c r="B2370" s="5" t="s">
        <v>2382</v>
      </c>
      <c r="C2370" s="6">
        <v>2805.367796</v>
      </c>
    </row>
    <row r="2371" spans="1:3" x14ac:dyDescent="0.3">
      <c r="A2371" s="7">
        <v>371950</v>
      </c>
      <c r="B2371" s="5" t="s">
        <v>2383</v>
      </c>
      <c r="C2371" s="6">
        <v>1963.0775303999999</v>
      </c>
    </row>
    <row r="2372" spans="1:3" x14ac:dyDescent="0.3">
      <c r="A2372" s="7">
        <v>370090</v>
      </c>
      <c r="B2372" s="5" t="s">
        <v>2384</v>
      </c>
      <c r="C2372" s="6">
        <v>1394.0464999999999</v>
      </c>
    </row>
    <row r="2373" spans="1:3" x14ac:dyDescent="0.3">
      <c r="A2373" s="7">
        <v>341170</v>
      </c>
      <c r="B2373" s="5" t="s">
        <v>2385</v>
      </c>
      <c r="C2373" s="6">
        <v>465.62859400000002</v>
      </c>
    </row>
    <row r="2374" spans="1:3" x14ac:dyDescent="0.3">
      <c r="A2374" s="7">
        <v>220100</v>
      </c>
      <c r="B2374" s="5" t="s">
        <v>2386</v>
      </c>
      <c r="C2374" s="6">
        <v>2088.6536474999998</v>
      </c>
    </row>
    <row r="2375" spans="1:3" x14ac:dyDescent="0.3">
      <c r="A2375" s="7">
        <v>35200</v>
      </c>
      <c r="B2375" s="5" t="s">
        <v>2387</v>
      </c>
      <c r="C2375" s="6">
        <v>348.84165150000001</v>
      </c>
    </row>
    <row r="2376" spans="1:3" x14ac:dyDescent="0.3">
      <c r="A2376" s="7">
        <v>334970</v>
      </c>
      <c r="B2376" s="5" t="s">
        <v>2388</v>
      </c>
      <c r="C2376" s="6">
        <v>1778.2418978999999</v>
      </c>
    </row>
    <row r="2377" spans="1:3" x14ac:dyDescent="0.3">
      <c r="A2377" s="7">
        <v>950210</v>
      </c>
      <c r="B2377" s="5" t="s">
        <v>2389</v>
      </c>
      <c r="C2377" s="6">
        <v>4314.9039290000001</v>
      </c>
    </row>
    <row r="2378" spans="1:3" x14ac:dyDescent="0.3">
      <c r="A2378" s="7">
        <v>203690</v>
      </c>
      <c r="B2378" s="5" t="s">
        <v>2390</v>
      </c>
      <c r="C2378" s="6">
        <v>521.0228396</v>
      </c>
    </row>
    <row r="2379" spans="1:3" x14ac:dyDescent="0.3">
      <c r="A2379" s="7">
        <v>321260</v>
      </c>
      <c r="B2379" s="5" t="s">
        <v>2391</v>
      </c>
      <c r="C2379" s="6">
        <v>625.8642648</v>
      </c>
    </row>
    <row r="2380" spans="1:3" x14ac:dyDescent="0.3">
      <c r="A2380" s="7">
        <v>303360</v>
      </c>
      <c r="B2380" s="5" t="s">
        <v>2392</v>
      </c>
      <c r="C2380" s="6">
        <v>749.94456200000002</v>
      </c>
    </row>
    <row r="2381" spans="1:3" x14ac:dyDescent="0.3">
      <c r="A2381" s="7">
        <v>53610</v>
      </c>
      <c r="B2381" s="5" t="s">
        <v>2393</v>
      </c>
      <c r="C2381" s="6">
        <v>2348.5</v>
      </c>
    </row>
    <row r="2382" spans="1:3" x14ac:dyDescent="0.3">
      <c r="A2382" s="7">
        <v>377220</v>
      </c>
      <c r="B2382" s="5" t="s">
        <v>2394</v>
      </c>
      <c r="C2382" s="6">
        <v>1222.992</v>
      </c>
    </row>
    <row r="2383" spans="1:3" x14ac:dyDescent="0.3">
      <c r="A2383" s="7">
        <v>335810</v>
      </c>
      <c r="B2383" s="5" t="s">
        <v>2395</v>
      </c>
      <c r="C2383" s="6">
        <v>660.97395459999996</v>
      </c>
    </row>
    <row r="2384" spans="1:3" x14ac:dyDescent="0.3">
      <c r="A2384" s="7">
        <v>53160</v>
      </c>
      <c r="B2384" s="5" t="s">
        <v>2396</v>
      </c>
      <c r="C2384" s="6">
        <v>384.6</v>
      </c>
    </row>
    <row r="2385" spans="1:3" x14ac:dyDescent="0.3">
      <c r="A2385" s="7">
        <v>405000</v>
      </c>
      <c r="B2385" s="5" t="s">
        <v>2397</v>
      </c>
      <c r="C2385" s="6">
        <v>1027.5800839999999</v>
      </c>
    </row>
    <row r="2386" spans="1:3" x14ac:dyDescent="0.3">
      <c r="A2386" s="7">
        <v>41590</v>
      </c>
      <c r="B2386" s="5" t="s">
        <v>2398</v>
      </c>
      <c r="C2386" s="6">
        <v>1481.1281677500001</v>
      </c>
    </row>
    <row r="2387" spans="1:3" x14ac:dyDescent="0.3">
      <c r="A2387" s="7">
        <v>367000</v>
      </c>
      <c r="B2387" s="5" t="s">
        <v>2399</v>
      </c>
      <c r="C2387" s="6">
        <v>826.14372930000002</v>
      </c>
    </row>
    <row r="2388" spans="1:3" x14ac:dyDescent="0.3">
      <c r="A2388" s="7">
        <v>75130</v>
      </c>
      <c r="B2388" s="5" t="s">
        <v>2400</v>
      </c>
      <c r="C2388" s="6">
        <v>388.962288</v>
      </c>
    </row>
    <row r="2389" spans="1:3" x14ac:dyDescent="0.3">
      <c r="A2389" s="7">
        <v>222670</v>
      </c>
      <c r="B2389" s="5" t="s">
        <v>2401</v>
      </c>
      <c r="C2389" s="6">
        <v>123.49815</v>
      </c>
    </row>
    <row r="2390" spans="1:3" x14ac:dyDescent="0.3">
      <c r="A2390" s="7">
        <v>9810</v>
      </c>
      <c r="B2390" s="5" t="s">
        <v>2402</v>
      </c>
      <c r="C2390" s="6">
        <v>831.46333775999994</v>
      </c>
    </row>
    <row r="2391" spans="1:3" x14ac:dyDescent="0.3">
      <c r="A2391" s="7">
        <v>237820</v>
      </c>
      <c r="B2391" s="5" t="s">
        <v>2403</v>
      </c>
      <c r="C2391" s="6">
        <v>649.05328399999996</v>
      </c>
    </row>
    <row r="2392" spans="1:3" x14ac:dyDescent="0.3">
      <c r="A2392" s="7">
        <v>23770</v>
      </c>
      <c r="B2392" s="5" t="s">
        <v>2404</v>
      </c>
      <c r="C2392" s="6">
        <v>561.95316200000002</v>
      </c>
    </row>
    <row r="2393" spans="1:3" x14ac:dyDescent="0.3">
      <c r="A2393" s="7">
        <v>300080</v>
      </c>
      <c r="B2393" s="5" t="s">
        <v>2405</v>
      </c>
      <c r="C2393" s="6">
        <v>1302.151977</v>
      </c>
    </row>
    <row r="2394" spans="1:3" x14ac:dyDescent="0.3">
      <c r="A2394" s="7">
        <v>150440</v>
      </c>
      <c r="B2394" s="5" t="s">
        <v>2406</v>
      </c>
      <c r="C2394" s="6">
        <v>95.080195279999998</v>
      </c>
    </row>
    <row r="2395" spans="1:3" x14ac:dyDescent="0.3">
      <c r="A2395" s="7">
        <v>32580</v>
      </c>
      <c r="B2395" s="5" t="s">
        <v>2407</v>
      </c>
      <c r="C2395" s="6">
        <v>430.71683200000001</v>
      </c>
    </row>
    <row r="2396" spans="1:3" x14ac:dyDescent="0.3">
      <c r="A2396" s="7">
        <v>51380</v>
      </c>
      <c r="B2396" s="5" t="s">
        <v>2408</v>
      </c>
      <c r="C2396" s="6">
        <v>556.07761000000005</v>
      </c>
    </row>
    <row r="2397" spans="1:3" x14ac:dyDescent="0.3">
      <c r="A2397" s="7">
        <v>241820</v>
      </c>
      <c r="B2397" s="5" t="s">
        <v>2409</v>
      </c>
      <c r="C2397" s="6">
        <v>1765.7793265</v>
      </c>
    </row>
    <row r="2398" spans="1:3" x14ac:dyDescent="0.3">
      <c r="A2398" s="7">
        <v>237750</v>
      </c>
      <c r="B2398" s="5" t="s">
        <v>2410</v>
      </c>
      <c r="C2398" s="6">
        <v>330.67694</v>
      </c>
    </row>
    <row r="2399" spans="1:3" x14ac:dyDescent="0.3">
      <c r="A2399" s="7">
        <v>24850</v>
      </c>
      <c r="B2399" s="5" t="s">
        <v>2411</v>
      </c>
      <c r="C2399" s="6">
        <v>395.59285349999999</v>
      </c>
    </row>
    <row r="2400" spans="1:3" x14ac:dyDescent="0.3">
      <c r="A2400" s="7">
        <v>319660</v>
      </c>
      <c r="B2400" s="5" t="s">
        <v>2412</v>
      </c>
      <c r="C2400" s="6">
        <v>4475.3573130000004</v>
      </c>
    </row>
    <row r="2401" spans="1:3" x14ac:dyDescent="0.3">
      <c r="A2401" s="7">
        <v>31980</v>
      </c>
      <c r="B2401" s="5" t="s">
        <v>2413</v>
      </c>
      <c r="C2401" s="6">
        <v>1444.6804649999999</v>
      </c>
    </row>
    <row r="2402" spans="1:3" x14ac:dyDescent="0.3">
      <c r="A2402" s="7">
        <v>2230</v>
      </c>
      <c r="B2402" s="5" t="s">
        <v>2414</v>
      </c>
      <c r="C2402" s="6">
        <v>743.49738539999998</v>
      </c>
    </row>
    <row r="2403" spans="1:3" x14ac:dyDescent="0.3">
      <c r="A2403" s="7">
        <v>57880</v>
      </c>
      <c r="B2403" s="5" t="s">
        <v>2415</v>
      </c>
      <c r="C2403" s="6">
        <v>2067.248325</v>
      </c>
    </row>
    <row r="2404" spans="1:3" x14ac:dyDescent="0.3">
      <c r="A2404" s="7">
        <v>43370</v>
      </c>
      <c r="B2404" s="5" t="s">
        <v>2416</v>
      </c>
      <c r="C2404" s="6">
        <v>1428</v>
      </c>
    </row>
    <row r="2405" spans="1:3" x14ac:dyDescent="0.3">
      <c r="A2405" s="7">
        <v>242350</v>
      </c>
      <c r="B2405" s="5" t="s">
        <v>2417</v>
      </c>
      <c r="C2405" s="6">
        <v>147.84519599999999</v>
      </c>
    </row>
    <row r="2406" spans="1:3" x14ac:dyDescent="0.3">
      <c r="A2406" s="7">
        <v>239890</v>
      </c>
      <c r="B2406" s="5" t="s">
        <v>2418</v>
      </c>
      <c r="C2406" s="6">
        <v>1390.2014320000001</v>
      </c>
    </row>
    <row r="2407" spans="1:3" x14ac:dyDescent="0.3">
      <c r="A2407" s="7">
        <v>347740</v>
      </c>
      <c r="B2407" s="5" t="s">
        <v>2419</v>
      </c>
      <c r="C2407" s="6">
        <v>888.3130496</v>
      </c>
    </row>
    <row r="2408" spans="1:3" x14ac:dyDescent="0.3">
      <c r="A2408" s="7">
        <v>137400</v>
      </c>
      <c r="B2408" s="5" t="s">
        <v>2420</v>
      </c>
      <c r="C2408" s="6">
        <v>9574.0443579999992</v>
      </c>
    </row>
    <row r="2409" spans="1:3" x14ac:dyDescent="0.3">
      <c r="A2409" s="7">
        <v>128660</v>
      </c>
      <c r="B2409" s="5" t="s">
        <v>2421</v>
      </c>
      <c r="C2409" s="6">
        <v>767.66427054999997</v>
      </c>
    </row>
    <row r="2410" spans="1:3" x14ac:dyDescent="0.3">
      <c r="A2410" s="7">
        <v>6140</v>
      </c>
      <c r="B2410" s="5" t="s">
        <v>2422</v>
      </c>
      <c r="C2410" s="6">
        <v>1024.5</v>
      </c>
    </row>
    <row r="2411" spans="1:3" x14ac:dyDescent="0.3">
      <c r="A2411" s="7">
        <v>376180</v>
      </c>
      <c r="B2411" s="5" t="s">
        <v>2423</v>
      </c>
      <c r="C2411" s="6">
        <v>1104.5451294</v>
      </c>
    </row>
    <row r="2412" spans="1:3" x14ac:dyDescent="0.3">
      <c r="A2412" s="7">
        <v>304840</v>
      </c>
      <c r="B2412" s="5" t="s">
        <v>2424</v>
      </c>
      <c r="C2412" s="6">
        <v>1733.5202999999999</v>
      </c>
    </row>
    <row r="2413" spans="1:3" x14ac:dyDescent="0.3">
      <c r="A2413" s="7">
        <v>62970</v>
      </c>
      <c r="B2413" s="5" t="s">
        <v>2425</v>
      </c>
      <c r="C2413" s="6">
        <v>231.77380650000001</v>
      </c>
    </row>
    <row r="2414" spans="1:3" x14ac:dyDescent="0.3">
      <c r="A2414" s="7">
        <v>87600</v>
      </c>
      <c r="B2414" s="5" t="s">
        <v>2426</v>
      </c>
      <c r="C2414" s="6">
        <v>620.65840800000001</v>
      </c>
    </row>
    <row r="2415" spans="1:3" x14ac:dyDescent="0.3">
      <c r="A2415" s="7">
        <v>291810</v>
      </c>
      <c r="B2415" s="5" t="s">
        <v>2427</v>
      </c>
      <c r="C2415" s="6">
        <v>679.78621480000004</v>
      </c>
    </row>
    <row r="2416" spans="1:3" x14ac:dyDescent="0.3">
      <c r="A2416" s="7">
        <v>161580</v>
      </c>
      <c r="B2416" s="5" t="s">
        <v>2428</v>
      </c>
      <c r="C2416" s="6">
        <v>1534.8396686000001</v>
      </c>
    </row>
    <row r="2417" spans="1:3" x14ac:dyDescent="0.3">
      <c r="A2417" s="7">
        <v>347770</v>
      </c>
      <c r="B2417" s="5" t="s">
        <v>2429</v>
      </c>
      <c r="C2417" s="6">
        <v>616.0989032</v>
      </c>
    </row>
    <row r="2418" spans="1:3" x14ac:dyDescent="0.3">
      <c r="A2418" s="7">
        <v>163730</v>
      </c>
      <c r="B2418" s="5" t="s">
        <v>2430</v>
      </c>
      <c r="C2418" s="6">
        <v>986.40865199999996</v>
      </c>
    </row>
    <row r="2419" spans="1:3" x14ac:dyDescent="0.3">
      <c r="A2419" s="7">
        <v>417180</v>
      </c>
      <c r="B2419" s="5" t="s">
        <v>2730</v>
      </c>
      <c r="C2419" s="6">
        <v>1227.8243696</v>
      </c>
    </row>
    <row r="2420" spans="1:3" x14ac:dyDescent="0.3">
      <c r="A2420" s="7">
        <v>343510</v>
      </c>
      <c r="B2420" s="5" t="s">
        <v>2432</v>
      </c>
      <c r="C2420" s="6">
        <v>82.405500000000004</v>
      </c>
    </row>
    <row r="2421" spans="1:3" x14ac:dyDescent="0.3">
      <c r="A2421" s="7">
        <v>388220</v>
      </c>
      <c r="B2421" s="5" t="s">
        <v>2433</v>
      </c>
      <c r="C2421" s="6">
        <v>139.45099999999999</v>
      </c>
    </row>
    <row r="2422" spans="1:3" x14ac:dyDescent="0.3">
      <c r="A2422" s="7">
        <v>400560</v>
      </c>
      <c r="B2422" s="5" t="s">
        <v>2434</v>
      </c>
      <c r="C2422" s="6">
        <v>65.575000000000003</v>
      </c>
    </row>
    <row r="2423" spans="1:3" x14ac:dyDescent="0.3">
      <c r="A2423" s="7">
        <v>406760</v>
      </c>
      <c r="B2423" s="5" t="s">
        <v>2435</v>
      </c>
      <c r="C2423" s="6">
        <v>148.57050000000001</v>
      </c>
    </row>
    <row r="2424" spans="1:3" x14ac:dyDescent="0.3">
      <c r="A2424" s="7">
        <v>418170</v>
      </c>
      <c r="B2424" s="5" t="s">
        <v>2436</v>
      </c>
      <c r="C2424" s="6">
        <v>120.5005</v>
      </c>
    </row>
    <row r="2425" spans="1:3" x14ac:dyDescent="0.3">
      <c r="A2425" s="7">
        <v>427950</v>
      </c>
      <c r="B2425" s="5" t="s">
        <v>2437</v>
      </c>
      <c r="C2425" s="6">
        <v>96.6</v>
      </c>
    </row>
    <row r="2426" spans="1:3" x14ac:dyDescent="0.3">
      <c r="A2426" s="7">
        <v>430230</v>
      </c>
      <c r="B2426" s="5" t="s">
        <v>2438</v>
      </c>
      <c r="C2426" s="6">
        <v>159.6798</v>
      </c>
    </row>
    <row r="2427" spans="1:3" x14ac:dyDescent="0.3">
      <c r="A2427" s="7">
        <v>435620</v>
      </c>
      <c r="B2427" s="5" t="s">
        <v>2439</v>
      </c>
      <c r="C2427" s="6">
        <v>407.82960000000003</v>
      </c>
    </row>
    <row r="2428" spans="1:3" x14ac:dyDescent="0.3">
      <c r="A2428" s="7">
        <v>86790</v>
      </c>
      <c r="B2428" s="5" t="s">
        <v>2440</v>
      </c>
      <c r="C2428" s="6">
        <v>123391.749492</v>
      </c>
    </row>
    <row r="2429" spans="1:3" x14ac:dyDescent="0.3">
      <c r="A2429" s="7">
        <v>299030</v>
      </c>
      <c r="B2429" s="5" t="s">
        <v>2441</v>
      </c>
      <c r="C2429" s="6">
        <v>4017.621885</v>
      </c>
    </row>
    <row r="2430" spans="1:3" x14ac:dyDescent="0.3">
      <c r="A2430" s="7">
        <v>67310</v>
      </c>
      <c r="B2430" s="5" t="s">
        <v>2442</v>
      </c>
      <c r="C2430" s="6">
        <v>4471.1089781999999</v>
      </c>
    </row>
    <row r="2431" spans="1:3" x14ac:dyDescent="0.3">
      <c r="A2431" s="7">
        <v>372290</v>
      </c>
      <c r="B2431" s="5" t="s">
        <v>2443</v>
      </c>
      <c r="C2431" s="6">
        <v>87.801599999999993</v>
      </c>
    </row>
    <row r="2432" spans="1:3" x14ac:dyDescent="0.3">
      <c r="A2432" s="7">
        <v>166090</v>
      </c>
      <c r="B2432" s="5" t="s">
        <v>2444</v>
      </c>
      <c r="C2432" s="6">
        <v>6488.7534089999999</v>
      </c>
    </row>
    <row r="2433" spans="1:3" x14ac:dyDescent="0.3">
      <c r="A2433" s="7">
        <v>293480</v>
      </c>
      <c r="B2433" s="5" t="s">
        <v>2445</v>
      </c>
      <c r="C2433" s="6">
        <v>2959.1955090000001</v>
      </c>
    </row>
    <row r="2434" spans="1:3" x14ac:dyDescent="0.3">
      <c r="A2434" s="7">
        <v>39130</v>
      </c>
      <c r="B2434" s="5" t="s">
        <v>2446</v>
      </c>
      <c r="C2434" s="6">
        <v>9639.5501850000001</v>
      </c>
    </row>
    <row r="2435" spans="1:3" x14ac:dyDescent="0.3">
      <c r="A2435" s="7">
        <v>136480</v>
      </c>
      <c r="B2435" s="5" t="s">
        <v>2447</v>
      </c>
      <c r="C2435" s="6">
        <v>2835.7990433999998</v>
      </c>
    </row>
    <row r="2436" spans="1:3" x14ac:dyDescent="0.3">
      <c r="A2436" s="7">
        <v>3380</v>
      </c>
      <c r="B2436" s="5" t="s">
        <v>2448</v>
      </c>
      <c r="C2436" s="6">
        <v>8030.8030257</v>
      </c>
    </row>
    <row r="2437" spans="1:3" x14ac:dyDescent="0.3">
      <c r="A2437" s="7">
        <v>101670</v>
      </c>
      <c r="B2437" s="5" t="s">
        <v>2449</v>
      </c>
      <c r="C2437" s="6">
        <v>5762.0045579999996</v>
      </c>
    </row>
    <row r="2438" spans="1:3" x14ac:dyDescent="0.3">
      <c r="A2438" s="7">
        <v>365590</v>
      </c>
      <c r="B2438" s="5" t="s">
        <v>2450</v>
      </c>
      <c r="C2438" s="6">
        <v>1107.90625712</v>
      </c>
    </row>
    <row r="2439" spans="1:3" x14ac:dyDescent="0.3">
      <c r="A2439" s="7">
        <v>149980</v>
      </c>
      <c r="B2439" s="5" t="s">
        <v>2451</v>
      </c>
      <c r="C2439" s="6">
        <v>1200.2521019999999</v>
      </c>
    </row>
    <row r="2440" spans="1:3" x14ac:dyDescent="0.3">
      <c r="A2440" s="7">
        <v>13030</v>
      </c>
      <c r="B2440" s="5" t="s">
        <v>2452</v>
      </c>
      <c r="C2440" s="6">
        <v>2681.8067040000001</v>
      </c>
    </row>
    <row r="2441" spans="1:3" x14ac:dyDescent="0.3">
      <c r="A2441" s="7">
        <v>352820</v>
      </c>
      <c r="B2441" s="5" t="s">
        <v>2453</v>
      </c>
      <c r="C2441" s="6">
        <v>72988.728055</v>
      </c>
    </row>
    <row r="2442" spans="1:3" x14ac:dyDescent="0.3">
      <c r="A2442" s="7">
        <v>126700</v>
      </c>
      <c r="B2442" s="5" t="s">
        <v>2454</v>
      </c>
      <c r="C2442" s="6">
        <v>2764.29072</v>
      </c>
    </row>
    <row r="2443" spans="1:3" x14ac:dyDescent="0.3">
      <c r="A2443" s="7">
        <v>106080</v>
      </c>
      <c r="B2443" s="5" t="s">
        <v>2455</v>
      </c>
      <c r="C2443" s="6">
        <v>781.97230000000002</v>
      </c>
    </row>
    <row r="2444" spans="1:3" x14ac:dyDescent="0.3">
      <c r="A2444" s="7">
        <v>71090</v>
      </c>
      <c r="B2444" s="5" t="s">
        <v>2456</v>
      </c>
      <c r="C2444" s="6">
        <v>652.18451330000005</v>
      </c>
    </row>
    <row r="2445" spans="1:3" x14ac:dyDescent="0.3">
      <c r="A2445" s="7">
        <v>377400</v>
      </c>
      <c r="B2445" s="5" t="s">
        <v>2457</v>
      </c>
      <c r="C2445" s="6">
        <v>108.69074999999999</v>
      </c>
    </row>
    <row r="2446" spans="1:3" x14ac:dyDescent="0.3">
      <c r="A2446" s="7">
        <v>400840</v>
      </c>
      <c r="B2446" s="5" t="s">
        <v>2458</v>
      </c>
      <c r="C2446" s="6">
        <v>102.65600000000001</v>
      </c>
    </row>
    <row r="2447" spans="1:3" x14ac:dyDescent="0.3">
      <c r="A2447" s="7">
        <v>221840</v>
      </c>
      <c r="B2447" s="5" t="s">
        <v>2459</v>
      </c>
      <c r="C2447" s="6">
        <v>548.86146535</v>
      </c>
    </row>
    <row r="2448" spans="1:3" x14ac:dyDescent="0.3">
      <c r="A2448" s="7">
        <v>106190</v>
      </c>
      <c r="B2448" s="5" t="s">
        <v>2460</v>
      </c>
      <c r="C2448" s="6">
        <v>758.49967400000003</v>
      </c>
    </row>
    <row r="2449" spans="1:3" x14ac:dyDescent="0.3">
      <c r="A2449" s="7">
        <v>19490</v>
      </c>
      <c r="B2449" s="5" t="s">
        <v>2461</v>
      </c>
      <c r="C2449" s="6">
        <v>237.39723280000001</v>
      </c>
    </row>
    <row r="2450" spans="1:3" x14ac:dyDescent="0.3">
      <c r="A2450" s="7">
        <v>80</v>
      </c>
      <c r="B2450" s="5" t="s">
        <v>2462</v>
      </c>
      <c r="C2450" s="6">
        <v>16902.200250999998</v>
      </c>
    </row>
    <row r="2451" spans="1:3" x14ac:dyDescent="0.3">
      <c r="A2451" s="7">
        <v>87</v>
      </c>
      <c r="B2451" s="5" t="s">
        <v>2463</v>
      </c>
      <c r="C2451" s="6">
        <v>183.082356</v>
      </c>
    </row>
    <row r="2452" spans="1:3" x14ac:dyDescent="0.3">
      <c r="A2452" s="7">
        <v>140</v>
      </c>
      <c r="B2452" s="5" t="s">
        <v>2464</v>
      </c>
      <c r="C2452" s="6">
        <v>2172.1532040000002</v>
      </c>
    </row>
    <row r="2453" spans="1:3" x14ac:dyDescent="0.3">
      <c r="A2453" s="7">
        <v>145</v>
      </c>
      <c r="B2453" s="5" t="s">
        <v>2465</v>
      </c>
      <c r="C2453" s="6">
        <v>62.617730000000002</v>
      </c>
    </row>
    <row r="2454" spans="1:3" x14ac:dyDescent="0.3">
      <c r="A2454" s="7">
        <v>373200</v>
      </c>
      <c r="B2454" s="5" t="s">
        <v>2466</v>
      </c>
      <c r="C2454" s="6">
        <v>924.58394999999996</v>
      </c>
    </row>
    <row r="2455" spans="1:3" x14ac:dyDescent="0.3">
      <c r="A2455" s="7">
        <v>66130</v>
      </c>
      <c r="B2455" s="5" t="s">
        <v>2467</v>
      </c>
      <c r="C2455" s="6">
        <v>643.84</v>
      </c>
    </row>
    <row r="2456" spans="1:3" x14ac:dyDescent="0.3">
      <c r="A2456" s="7">
        <v>152550</v>
      </c>
      <c r="B2456" s="5" t="s">
        <v>2468</v>
      </c>
      <c r="C2456" s="6">
        <v>252.7722</v>
      </c>
    </row>
    <row r="2457" spans="1:3" x14ac:dyDescent="0.3">
      <c r="A2457" s="7">
        <v>4590</v>
      </c>
      <c r="B2457" s="5" t="s">
        <v>2469</v>
      </c>
      <c r="C2457" s="6">
        <v>617.25</v>
      </c>
    </row>
    <row r="2458" spans="1:3" x14ac:dyDescent="0.3">
      <c r="A2458" s="7">
        <v>36460</v>
      </c>
      <c r="B2458" s="5" t="s">
        <v>2470</v>
      </c>
      <c r="C2458" s="6">
        <v>30647.916000000001</v>
      </c>
    </row>
    <row r="2459" spans="1:3" x14ac:dyDescent="0.3">
      <c r="A2459" s="7">
        <v>39340</v>
      </c>
      <c r="B2459" s="5" t="s">
        <v>2471</v>
      </c>
      <c r="C2459" s="6">
        <v>1237.4000000000001</v>
      </c>
    </row>
    <row r="2460" spans="1:3" x14ac:dyDescent="0.3">
      <c r="A2460" s="7">
        <v>5430</v>
      </c>
      <c r="B2460" s="5" t="s">
        <v>2472</v>
      </c>
      <c r="C2460" s="6">
        <v>1255.4597575</v>
      </c>
    </row>
    <row r="2461" spans="1:3" x14ac:dyDescent="0.3">
      <c r="A2461" s="7">
        <v>71050</v>
      </c>
      <c r="B2461" s="5" t="s">
        <v>2473</v>
      </c>
      <c r="C2461" s="6">
        <v>28977.51584</v>
      </c>
    </row>
    <row r="2462" spans="1:3" x14ac:dyDescent="0.3">
      <c r="A2462" s="7">
        <v>71055</v>
      </c>
      <c r="B2462" s="5" t="s">
        <v>2474</v>
      </c>
      <c r="C2462" s="6">
        <v>2445.8197924999999</v>
      </c>
    </row>
    <row r="2463" spans="1:3" x14ac:dyDescent="0.3">
      <c r="A2463" s="7">
        <v>34950</v>
      </c>
      <c r="B2463" s="5" t="s">
        <v>2475</v>
      </c>
      <c r="C2463" s="6">
        <v>2974.03667</v>
      </c>
    </row>
    <row r="2464" spans="1:3" x14ac:dyDescent="0.3">
      <c r="A2464" s="7">
        <v>10040</v>
      </c>
      <c r="B2464" s="5" t="s">
        <v>2476</v>
      </c>
      <c r="C2464" s="6">
        <v>1129.3442050000001</v>
      </c>
    </row>
    <row r="2465" spans="1:3" x14ac:dyDescent="0.3">
      <c r="A2465" s="7">
        <v>25540</v>
      </c>
      <c r="B2465" s="5" t="s">
        <v>2477</v>
      </c>
      <c r="C2465" s="6">
        <v>5249.16</v>
      </c>
    </row>
    <row r="2466" spans="1:3" x14ac:dyDescent="0.3">
      <c r="A2466" s="7">
        <v>222980</v>
      </c>
      <c r="B2466" s="5" t="s">
        <v>2478</v>
      </c>
      <c r="C2466" s="6">
        <v>527.85646154999995</v>
      </c>
    </row>
    <row r="2467" spans="1:3" x14ac:dyDescent="0.3">
      <c r="A2467" s="7">
        <v>331660</v>
      </c>
      <c r="B2467" s="5" t="s">
        <v>2479</v>
      </c>
      <c r="C2467" s="6">
        <v>170.5</v>
      </c>
    </row>
    <row r="2468" spans="1:3" x14ac:dyDescent="0.3">
      <c r="A2468" s="7">
        <v>256840</v>
      </c>
      <c r="B2468" s="5" t="s">
        <v>2480</v>
      </c>
      <c r="C2468" s="6">
        <v>3152.7230651999998</v>
      </c>
    </row>
    <row r="2469" spans="1:3" x14ac:dyDescent="0.3">
      <c r="A2469" s="7">
        <v>4090</v>
      </c>
      <c r="B2469" s="5" t="s">
        <v>2481</v>
      </c>
      <c r="C2469" s="6">
        <v>1307.4943599999999</v>
      </c>
    </row>
    <row r="2470" spans="1:3" x14ac:dyDescent="0.3">
      <c r="A2470" s="7">
        <v>25550</v>
      </c>
      <c r="B2470" s="5" t="s">
        <v>2482</v>
      </c>
      <c r="C2470" s="6">
        <v>944.413321</v>
      </c>
    </row>
    <row r="2471" spans="1:3" x14ac:dyDescent="0.3">
      <c r="A2471" s="7">
        <v>2200</v>
      </c>
      <c r="B2471" s="5" t="s">
        <v>2483</v>
      </c>
      <c r="C2471" s="6">
        <v>1112</v>
      </c>
    </row>
    <row r="2472" spans="1:3" x14ac:dyDescent="0.3">
      <c r="A2472" s="7">
        <v>2960</v>
      </c>
      <c r="B2472" s="5" t="s">
        <v>2484</v>
      </c>
      <c r="C2472" s="6">
        <v>2983.5</v>
      </c>
    </row>
    <row r="2473" spans="1:3" x14ac:dyDescent="0.3">
      <c r="A2473" s="7">
        <v>17890</v>
      </c>
      <c r="B2473" s="5" t="s">
        <v>2485</v>
      </c>
      <c r="C2473" s="6">
        <v>2132.4885119999999</v>
      </c>
    </row>
    <row r="2474" spans="1:3" x14ac:dyDescent="0.3">
      <c r="A2474" s="7">
        <v>240</v>
      </c>
      <c r="B2474" s="5" t="s">
        <v>2486</v>
      </c>
      <c r="C2474" s="6">
        <v>12816.2574</v>
      </c>
    </row>
    <row r="2475" spans="1:3" x14ac:dyDescent="0.3">
      <c r="A2475" s="7">
        <v>80720</v>
      </c>
      <c r="B2475" s="5" t="s">
        <v>2487</v>
      </c>
      <c r="C2475" s="6">
        <v>577.76251679999996</v>
      </c>
    </row>
    <row r="2476" spans="1:3" x14ac:dyDescent="0.3">
      <c r="A2476" s="7">
        <v>123890</v>
      </c>
      <c r="B2476" s="5" t="s">
        <v>2488</v>
      </c>
      <c r="C2476" s="6">
        <v>3675.9403468</v>
      </c>
    </row>
    <row r="2477" spans="1:3" x14ac:dyDescent="0.3">
      <c r="A2477" s="7">
        <v>15760</v>
      </c>
      <c r="B2477" s="5" t="s">
        <v>2489</v>
      </c>
      <c r="C2477" s="6">
        <v>125182.99501499999</v>
      </c>
    </row>
    <row r="2478" spans="1:3" x14ac:dyDescent="0.3">
      <c r="A2478" s="7">
        <v>63570</v>
      </c>
      <c r="B2478" s="5" t="s">
        <v>2490</v>
      </c>
      <c r="C2478" s="6">
        <v>1565.6733288</v>
      </c>
    </row>
    <row r="2479" spans="1:3" x14ac:dyDescent="0.3">
      <c r="A2479" s="7">
        <v>41460</v>
      </c>
      <c r="B2479" s="5" t="s">
        <v>2491</v>
      </c>
      <c r="C2479" s="6">
        <v>878.75</v>
      </c>
    </row>
    <row r="2480" spans="1:3" x14ac:dyDescent="0.3">
      <c r="A2480" s="7">
        <v>6200</v>
      </c>
      <c r="B2480" s="5" t="s">
        <v>2492</v>
      </c>
      <c r="C2480" s="6">
        <v>468.03136000000001</v>
      </c>
    </row>
    <row r="2481" spans="1:3" x14ac:dyDescent="0.3">
      <c r="A2481" s="7">
        <v>101680</v>
      </c>
      <c r="B2481" s="5" t="s">
        <v>2493</v>
      </c>
      <c r="C2481" s="6">
        <v>121.0176</v>
      </c>
    </row>
    <row r="2482" spans="1:3" x14ac:dyDescent="0.3">
      <c r="A2482" s="7">
        <v>39740</v>
      </c>
      <c r="B2482" s="5" t="s">
        <v>2494</v>
      </c>
      <c r="C2482" s="6">
        <v>272.62549799999999</v>
      </c>
    </row>
    <row r="2483" spans="1:3" x14ac:dyDescent="0.3">
      <c r="A2483" s="7">
        <v>53300</v>
      </c>
      <c r="B2483" s="5" t="s">
        <v>2495</v>
      </c>
      <c r="C2483" s="6">
        <v>1955.1322908</v>
      </c>
    </row>
    <row r="2484" spans="1:3" x14ac:dyDescent="0.3">
      <c r="A2484" s="7">
        <v>25770</v>
      </c>
      <c r="B2484" s="5" t="s">
        <v>2496</v>
      </c>
      <c r="C2484" s="6">
        <v>4287.3690294999997</v>
      </c>
    </row>
    <row r="2485" spans="1:3" x14ac:dyDescent="0.3">
      <c r="A2485" s="7">
        <v>409570</v>
      </c>
      <c r="B2485" s="5" t="s">
        <v>2497</v>
      </c>
      <c r="C2485" s="6">
        <v>109.55249999999999</v>
      </c>
    </row>
    <row r="2486" spans="1:3" x14ac:dyDescent="0.3">
      <c r="A2486" s="7">
        <v>436610</v>
      </c>
      <c r="B2486" s="5" t="s">
        <v>2498</v>
      </c>
      <c r="C2486" s="6">
        <v>121.002</v>
      </c>
    </row>
    <row r="2487" spans="1:3" x14ac:dyDescent="0.3">
      <c r="A2487" s="7">
        <v>9540</v>
      </c>
      <c r="B2487" s="5" t="s">
        <v>2499</v>
      </c>
      <c r="C2487" s="6">
        <v>49187.315620000001</v>
      </c>
    </row>
    <row r="2488" spans="1:3" x14ac:dyDescent="0.3">
      <c r="A2488" s="7">
        <v>23350</v>
      </c>
      <c r="B2488" s="5" t="s">
        <v>2500</v>
      </c>
      <c r="C2488" s="6">
        <v>712.84500000000003</v>
      </c>
    </row>
    <row r="2489" spans="1:3" x14ac:dyDescent="0.3">
      <c r="A2489" s="7">
        <v>25890</v>
      </c>
      <c r="B2489" s="5" t="s">
        <v>2501</v>
      </c>
      <c r="C2489" s="6">
        <v>328.53397395000002</v>
      </c>
    </row>
    <row r="2490" spans="1:3" x14ac:dyDescent="0.3">
      <c r="A2490" s="7">
        <v>970</v>
      </c>
      <c r="B2490" s="5" t="s">
        <v>2502</v>
      </c>
      <c r="C2490" s="6">
        <v>1527.6334999999999</v>
      </c>
    </row>
    <row r="2491" spans="1:3" x14ac:dyDescent="0.3">
      <c r="A2491" s="7">
        <v>104700</v>
      </c>
      <c r="B2491" s="5" t="s">
        <v>2503</v>
      </c>
      <c r="C2491" s="6">
        <v>2521.5300000000002</v>
      </c>
    </row>
    <row r="2492" spans="1:3" x14ac:dyDescent="0.3">
      <c r="A2492" s="7">
        <v>17960</v>
      </c>
      <c r="B2492" s="5" t="s">
        <v>2504</v>
      </c>
      <c r="C2492" s="6">
        <v>4725.7813775000004</v>
      </c>
    </row>
    <row r="2493" spans="1:3" x14ac:dyDescent="0.3">
      <c r="A2493" s="7">
        <v>23760</v>
      </c>
      <c r="B2493" s="5" t="s">
        <v>2505</v>
      </c>
      <c r="C2493" s="6">
        <v>2285.01333024</v>
      </c>
    </row>
    <row r="2494" spans="1:3" x14ac:dyDescent="0.3">
      <c r="A2494" s="7">
        <v>54040</v>
      </c>
      <c r="B2494" s="5" t="s">
        <v>2506</v>
      </c>
      <c r="C2494" s="6">
        <v>639.63734199999999</v>
      </c>
    </row>
    <row r="2495" spans="1:3" x14ac:dyDescent="0.3">
      <c r="A2495" s="7">
        <v>161890</v>
      </c>
      <c r="B2495" s="5" t="s">
        <v>2507</v>
      </c>
      <c r="C2495" s="6">
        <v>9530.0114699999995</v>
      </c>
    </row>
    <row r="2496" spans="1:3" x14ac:dyDescent="0.3">
      <c r="A2496" s="7">
        <v>24720</v>
      </c>
      <c r="B2496" s="5" t="s">
        <v>2508</v>
      </c>
      <c r="C2496" s="6">
        <v>2786.50785</v>
      </c>
    </row>
    <row r="2497" spans="1:3" x14ac:dyDescent="0.3">
      <c r="A2497" s="7">
        <v>21650</v>
      </c>
      <c r="B2497" s="5" t="s">
        <v>2509</v>
      </c>
      <c r="C2497" s="6">
        <v>465.17351735</v>
      </c>
    </row>
    <row r="2498" spans="1:3" x14ac:dyDescent="0.3">
      <c r="A2498" s="7">
        <v>161390</v>
      </c>
      <c r="B2498" s="5" t="s">
        <v>2510</v>
      </c>
      <c r="C2498" s="6">
        <v>38401.271390000002</v>
      </c>
    </row>
    <row r="2499" spans="1:3" x14ac:dyDescent="0.3">
      <c r="A2499" s="7">
        <v>53590</v>
      </c>
      <c r="B2499" s="5" t="s">
        <v>2511</v>
      </c>
      <c r="C2499" s="6">
        <v>559.41892331999998</v>
      </c>
    </row>
    <row r="2500" spans="1:3" x14ac:dyDescent="0.3">
      <c r="A2500" s="7">
        <v>34830</v>
      </c>
      <c r="B2500" s="5" t="s">
        <v>2512</v>
      </c>
      <c r="C2500" s="6">
        <v>3244.4866055000002</v>
      </c>
    </row>
    <row r="2501" spans="1:3" x14ac:dyDescent="0.3">
      <c r="A2501" s="7">
        <v>7280</v>
      </c>
      <c r="B2501" s="5" t="s">
        <v>2513</v>
      </c>
      <c r="C2501" s="6">
        <v>1208.7624800999999</v>
      </c>
    </row>
    <row r="2502" spans="1:3" x14ac:dyDescent="0.3">
      <c r="A2502" s="7">
        <v>32300</v>
      </c>
      <c r="B2502" s="5" t="s">
        <v>2514</v>
      </c>
      <c r="C2502" s="6">
        <v>2274.0471585</v>
      </c>
    </row>
    <row r="2503" spans="1:3" x14ac:dyDescent="0.3">
      <c r="A2503" s="7">
        <v>168490</v>
      </c>
      <c r="B2503" s="5" t="s">
        <v>2515</v>
      </c>
      <c r="C2503" s="6">
        <v>1656.414</v>
      </c>
    </row>
    <row r="2504" spans="1:3" x14ac:dyDescent="0.3">
      <c r="A2504" s="7">
        <v>37230</v>
      </c>
      <c r="B2504" s="5" t="s">
        <v>2516</v>
      </c>
      <c r="C2504" s="6">
        <v>689.87757005000003</v>
      </c>
    </row>
    <row r="2505" spans="1:3" x14ac:dyDescent="0.3">
      <c r="A2505" s="7">
        <v>10100</v>
      </c>
      <c r="B2505" s="5" t="s">
        <v>2517</v>
      </c>
      <c r="C2505" s="6">
        <v>793.23344099999997</v>
      </c>
    </row>
    <row r="2506" spans="1:3" x14ac:dyDescent="0.3">
      <c r="A2506" s="7">
        <v>47810</v>
      </c>
      <c r="B2506" s="5" t="s">
        <v>2518</v>
      </c>
      <c r="C2506" s="6">
        <v>45813.300289999999</v>
      </c>
    </row>
    <row r="2507" spans="1:3" x14ac:dyDescent="0.3">
      <c r="A2507" s="7">
        <v>123690</v>
      </c>
      <c r="B2507" s="5" t="s">
        <v>2519</v>
      </c>
      <c r="C2507" s="6">
        <v>1269.3720000000001</v>
      </c>
    </row>
    <row r="2508" spans="1:3" x14ac:dyDescent="0.3">
      <c r="A2508" s="7">
        <v>3350</v>
      </c>
      <c r="B2508" s="5" t="s">
        <v>2520</v>
      </c>
      <c r="C2508" s="6">
        <v>1275.758</v>
      </c>
    </row>
    <row r="2509" spans="1:3" x14ac:dyDescent="0.3">
      <c r="A2509" s="7">
        <v>30520</v>
      </c>
      <c r="B2509" s="5" t="s">
        <v>2521</v>
      </c>
      <c r="C2509" s="6">
        <v>3087.4691750000002</v>
      </c>
    </row>
    <row r="2510" spans="1:3" x14ac:dyDescent="0.3">
      <c r="A2510" s="7">
        <v>52600</v>
      </c>
      <c r="B2510" s="5" t="s">
        <v>2522</v>
      </c>
      <c r="C2510" s="6">
        <v>560.26126499999998</v>
      </c>
    </row>
    <row r="2511" spans="1:3" x14ac:dyDescent="0.3">
      <c r="A2511" s="7">
        <v>11500</v>
      </c>
      <c r="B2511" s="5" t="s">
        <v>2523</v>
      </c>
      <c r="C2511" s="6">
        <v>1551.1945664</v>
      </c>
    </row>
    <row r="2512" spans="1:3" x14ac:dyDescent="0.3">
      <c r="A2512" s="7">
        <v>2390</v>
      </c>
      <c r="B2512" s="5" t="s">
        <v>2524</v>
      </c>
      <c r="C2512" s="6">
        <v>2257.2194119999999</v>
      </c>
    </row>
    <row r="2513" spans="1:3" x14ac:dyDescent="0.3">
      <c r="A2513" s="7">
        <v>256150</v>
      </c>
      <c r="B2513" s="5" t="s">
        <v>2525</v>
      </c>
      <c r="C2513" s="6">
        <v>599.40300000000002</v>
      </c>
    </row>
    <row r="2514" spans="1:3" x14ac:dyDescent="0.3">
      <c r="A2514" s="7">
        <v>92460</v>
      </c>
      <c r="B2514" s="5" t="s">
        <v>2526</v>
      </c>
      <c r="C2514" s="6">
        <v>1004.195619</v>
      </c>
    </row>
    <row r="2515" spans="1:3" x14ac:dyDescent="0.3">
      <c r="A2515" s="7">
        <v>53690</v>
      </c>
      <c r="B2515" s="5" t="s">
        <v>2527</v>
      </c>
      <c r="C2515" s="6">
        <v>2920.1870749999998</v>
      </c>
    </row>
    <row r="2516" spans="1:3" x14ac:dyDescent="0.3">
      <c r="A2516" s="7">
        <v>42700</v>
      </c>
      <c r="B2516" s="5" t="s">
        <v>2528</v>
      </c>
      <c r="C2516" s="6">
        <v>11437.367985000001</v>
      </c>
    </row>
    <row r="2517" spans="1:3" x14ac:dyDescent="0.3">
      <c r="A2517" s="7">
        <v>8930</v>
      </c>
      <c r="B2517" s="5" t="s">
        <v>2529</v>
      </c>
      <c r="C2517" s="6">
        <v>21307.653881999999</v>
      </c>
    </row>
    <row r="2518" spans="1:3" x14ac:dyDescent="0.3">
      <c r="A2518" s="7">
        <v>128940</v>
      </c>
      <c r="B2518" s="5" t="s">
        <v>2530</v>
      </c>
      <c r="C2518" s="6">
        <v>34182.369525000002</v>
      </c>
    </row>
    <row r="2519" spans="1:3" x14ac:dyDescent="0.3">
      <c r="A2519" s="7">
        <v>47080</v>
      </c>
      <c r="B2519" s="5" t="s">
        <v>2531</v>
      </c>
      <c r="C2519" s="6">
        <v>742.18862379999996</v>
      </c>
    </row>
    <row r="2520" spans="1:3" x14ac:dyDescent="0.3">
      <c r="A2520" s="7">
        <v>9240</v>
      </c>
      <c r="B2520" s="5" t="s">
        <v>2532</v>
      </c>
      <c r="C2520" s="6">
        <v>10107.822076</v>
      </c>
    </row>
    <row r="2521" spans="1:3" x14ac:dyDescent="0.3">
      <c r="A2521" s="7">
        <v>20000</v>
      </c>
      <c r="B2521" s="5" t="s">
        <v>2533</v>
      </c>
      <c r="C2521" s="6">
        <v>6280.65</v>
      </c>
    </row>
    <row r="2522" spans="1:3" x14ac:dyDescent="0.3">
      <c r="A2522" s="7">
        <v>3680</v>
      </c>
      <c r="B2522" s="5" t="s">
        <v>2534</v>
      </c>
      <c r="C2522" s="6">
        <v>312.33860449999997</v>
      </c>
    </row>
    <row r="2523" spans="1:3" x14ac:dyDescent="0.3">
      <c r="A2523" s="7">
        <v>105630</v>
      </c>
      <c r="B2523" s="5" t="s">
        <v>2535</v>
      </c>
      <c r="C2523" s="6">
        <v>5780</v>
      </c>
    </row>
    <row r="2524" spans="1:3" x14ac:dyDescent="0.3">
      <c r="A2524" s="7">
        <v>69640</v>
      </c>
      <c r="B2524" s="5" t="s">
        <v>2536</v>
      </c>
      <c r="C2524" s="6">
        <v>891.15245919999995</v>
      </c>
    </row>
    <row r="2525" spans="1:3" x14ac:dyDescent="0.3">
      <c r="A2525" s="7">
        <v>16450</v>
      </c>
      <c r="B2525" s="5" t="s">
        <v>2537</v>
      </c>
      <c r="C2525" s="6">
        <v>1832</v>
      </c>
    </row>
    <row r="2526" spans="1:3" x14ac:dyDescent="0.3">
      <c r="A2526" s="7">
        <v>10420</v>
      </c>
      <c r="B2526" s="5" t="s">
        <v>2538</v>
      </c>
      <c r="C2526" s="6">
        <v>298.1733246</v>
      </c>
    </row>
    <row r="2527" spans="1:3" x14ac:dyDescent="0.3">
      <c r="A2527" s="7">
        <v>9180</v>
      </c>
      <c r="B2527" s="5" t="s">
        <v>2539</v>
      </c>
      <c r="C2527" s="6">
        <v>751.50757375000001</v>
      </c>
    </row>
    <row r="2528" spans="1:3" x14ac:dyDescent="0.3">
      <c r="A2528" s="7">
        <v>114810</v>
      </c>
      <c r="B2528" s="5" t="s">
        <v>2540</v>
      </c>
      <c r="C2528" s="6">
        <v>1919.6321796</v>
      </c>
    </row>
    <row r="2529" spans="1:3" x14ac:dyDescent="0.3">
      <c r="A2529" s="7">
        <v>70590</v>
      </c>
      <c r="B2529" s="5" t="s">
        <v>2541</v>
      </c>
      <c r="C2529" s="6">
        <v>219.99040785</v>
      </c>
    </row>
    <row r="2530" spans="1:3" x14ac:dyDescent="0.3">
      <c r="A2530" s="7">
        <v>213500</v>
      </c>
      <c r="B2530" s="5" t="s">
        <v>2542</v>
      </c>
      <c r="C2530" s="6">
        <v>2939.3711360000002</v>
      </c>
    </row>
    <row r="2531" spans="1:3" x14ac:dyDescent="0.3">
      <c r="A2531" s="7">
        <v>14680</v>
      </c>
      <c r="B2531" s="5" t="s">
        <v>2543</v>
      </c>
      <c r="C2531" s="6">
        <v>20516.702949999999</v>
      </c>
    </row>
    <row r="2532" spans="1:3" x14ac:dyDescent="0.3">
      <c r="A2532" s="7">
        <v>4710</v>
      </c>
      <c r="B2532" s="5" t="s">
        <v>2544</v>
      </c>
      <c r="C2532" s="6">
        <v>1605.4938999999999</v>
      </c>
    </row>
    <row r="2533" spans="1:3" x14ac:dyDescent="0.3">
      <c r="A2533" s="7">
        <v>4150</v>
      </c>
      <c r="B2533" s="5" t="s">
        <v>2545</v>
      </c>
      <c r="C2533" s="6">
        <v>1333.77231975</v>
      </c>
    </row>
    <row r="2534" spans="1:3" x14ac:dyDescent="0.3">
      <c r="A2534" s="7">
        <v>25750</v>
      </c>
      <c r="B2534" s="5" t="s">
        <v>2546</v>
      </c>
      <c r="C2534" s="6">
        <v>821.76451980000002</v>
      </c>
    </row>
    <row r="2535" spans="1:3" x14ac:dyDescent="0.3">
      <c r="A2535" s="7">
        <v>226440</v>
      </c>
      <c r="B2535" s="5" t="s">
        <v>2547</v>
      </c>
      <c r="C2535" s="6">
        <v>904.18067280000002</v>
      </c>
    </row>
    <row r="2536" spans="1:3" x14ac:dyDescent="0.3">
      <c r="A2536" s="7">
        <v>42520</v>
      </c>
      <c r="B2536" s="5" t="s">
        <v>2548</v>
      </c>
      <c r="C2536" s="6">
        <v>997.16422469999998</v>
      </c>
    </row>
    <row r="2537" spans="1:3" x14ac:dyDescent="0.3">
      <c r="A2537" s="7">
        <v>4960</v>
      </c>
      <c r="B2537" s="5" t="s">
        <v>2549</v>
      </c>
      <c r="C2537" s="6">
        <v>931.44151099999999</v>
      </c>
    </row>
    <row r="2538" spans="1:3" x14ac:dyDescent="0.3">
      <c r="A2538" s="7">
        <v>11700</v>
      </c>
      <c r="B2538" s="5" t="s">
        <v>2550</v>
      </c>
      <c r="C2538" s="6">
        <v>1924.0567543</v>
      </c>
    </row>
    <row r="2539" spans="1:3" x14ac:dyDescent="0.3">
      <c r="A2539" s="7">
        <v>78350</v>
      </c>
      <c r="B2539" s="5" t="s">
        <v>2551</v>
      </c>
      <c r="C2539" s="6">
        <v>1951.280896</v>
      </c>
    </row>
    <row r="2540" spans="1:3" x14ac:dyDescent="0.3">
      <c r="A2540" s="7">
        <v>45100</v>
      </c>
      <c r="B2540" s="5" t="s">
        <v>2552</v>
      </c>
      <c r="C2540" s="6">
        <v>2493</v>
      </c>
    </row>
    <row r="2541" spans="1:3" x14ac:dyDescent="0.3">
      <c r="A2541" s="7">
        <v>1750</v>
      </c>
      <c r="B2541" s="5" t="s">
        <v>2553</v>
      </c>
      <c r="C2541" s="6">
        <v>1036.1026675999999</v>
      </c>
    </row>
    <row r="2542" spans="1:3" x14ac:dyDescent="0.3">
      <c r="A2542" s="7">
        <v>1755</v>
      </c>
      <c r="B2542" s="5" t="s">
        <v>2554</v>
      </c>
      <c r="C2542" s="6">
        <v>66.674999999999997</v>
      </c>
    </row>
    <row r="2543" spans="1:3" x14ac:dyDescent="0.3">
      <c r="A2543" s="7">
        <v>18880</v>
      </c>
      <c r="B2543" s="5" t="s">
        <v>2555</v>
      </c>
      <c r="C2543" s="6">
        <v>44412.160000000003</v>
      </c>
    </row>
    <row r="2544" spans="1:3" x14ac:dyDescent="0.3">
      <c r="A2544" s="7">
        <v>9420</v>
      </c>
      <c r="B2544" s="5" t="s">
        <v>2556</v>
      </c>
      <c r="C2544" s="6">
        <v>9011.5100550000006</v>
      </c>
    </row>
    <row r="2545" spans="1:3" x14ac:dyDescent="0.3">
      <c r="A2545" s="7">
        <v>14130</v>
      </c>
      <c r="B2545" s="5" t="s">
        <v>2557</v>
      </c>
      <c r="C2545" s="6">
        <v>604.79999999999995</v>
      </c>
    </row>
    <row r="2546" spans="1:3" x14ac:dyDescent="0.3">
      <c r="A2546" s="7">
        <v>24740</v>
      </c>
      <c r="B2546" s="5" t="s">
        <v>2558</v>
      </c>
      <c r="C2546" s="6">
        <v>779.10398114999998</v>
      </c>
    </row>
    <row r="2547" spans="1:3" x14ac:dyDescent="0.3">
      <c r="A2547" s="7">
        <v>5860</v>
      </c>
      <c r="B2547" s="5" t="s">
        <v>2559</v>
      </c>
      <c r="C2547" s="6">
        <v>1773.165825</v>
      </c>
    </row>
    <row r="2548" spans="1:3" x14ac:dyDescent="0.3">
      <c r="A2548" s="7">
        <v>300720</v>
      </c>
      <c r="B2548" s="5" t="s">
        <v>2560</v>
      </c>
      <c r="C2548" s="6">
        <v>7341.7232400000003</v>
      </c>
    </row>
    <row r="2549" spans="1:3" x14ac:dyDescent="0.3">
      <c r="A2549" s="7">
        <v>123840</v>
      </c>
      <c r="B2549" s="5" t="s">
        <v>2561</v>
      </c>
      <c r="C2549" s="6">
        <v>416.35021289999997</v>
      </c>
    </row>
    <row r="2550" spans="1:3" x14ac:dyDescent="0.3">
      <c r="A2550" s="7">
        <v>2220</v>
      </c>
      <c r="B2550" s="5" t="s">
        <v>2562</v>
      </c>
      <c r="C2550" s="6">
        <v>723.50116600000001</v>
      </c>
    </row>
    <row r="2551" spans="1:3" x14ac:dyDescent="0.3">
      <c r="A2551" s="7">
        <v>6390</v>
      </c>
      <c r="B2551" s="5" t="s">
        <v>2563</v>
      </c>
      <c r="C2551" s="6">
        <v>3324.3595839999998</v>
      </c>
    </row>
    <row r="2552" spans="1:3" x14ac:dyDescent="0.3">
      <c r="A2552" s="7">
        <v>3300</v>
      </c>
      <c r="B2552" s="5" t="s">
        <v>2564</v>
      </c>
      <c r="C2552" s="6">
        <v>3268.2857039999999</v>
      </c>
    </row>
    <row r="2553" spans="1:3" x14ac:dyDescent="0.3">
      <c r="A2553" s="7">
        <v>7770</v>
      </c>
      <c r="B2553" s="5" t="s">
        <v>2565</v>
      </c>
      <c r="C2553" s="6">
        <v>570.375</v>
      </c>
    </row>
    <row r="2554" spans="1:3" x14ac:dyDescent="0.3">
      <c r="A2554" s="7">
        <v>51600</v>
      </c>
      <c r="B2554" s="5" t="s">
        <v>2566</v>
      </c>
      <c r="C2554" s="6">
        <v>14287.5</v>
      </c>
    </row>
    <row r="2555" spans="1:3" x14ac:dyDescent="0.3">
      <c r="A2555" s="7">
        <v>52690</v>
      </c>
      <c r="B2555" s="5" t="s">
        <v>2567</v>
      </c>
      <c r="C2555" s="6">
        <v>20180.16</v>
      </c>
    </row>
    <row r="2556" spans="1:3" x14ac:dyDescent="0.3">
      <c r="A2556" s="7">
        <v>130660</v>
      </c>
      <c r="B2556" s="5" t="s">
        <v>2568</v>
      </c>
      <c r="C2556" s="6">
        <v>2611.2600000000002</v>
      </c>
    </row>
    <row r="2557" spans="1:3" x14ac:dyDescent="0.3">
      <c r="A2557" s="7">
        <v>107640</v>
      </c>
      <c r="B2557" s="5" t="s">
        <v>2569</v>
      </c>
      <c r="C2557" s="6">
        <v>775.87431700000002</v>
      </c>
    </row>
    <row r="2558" spans="1:3" x14ac:dyDescent="0.3">
      <c r="A2558" s="7">
        <v>2320</v>
      </c>
      <c r="B2558" s="5" t="s">
        <v>2570</v>
      </c>
      <c r="C2558" s="6">
        <v>3079.2113680000002</v>
      </c>
    </row>
    <row r="2559" spans="1:3" x14ac:dyDescent="0.3">
      <c r="A2559" s="7">
        <v>3480</v>
      </c>
      <c r="B2559" s="5" t="s">
        <v>2571</v>
      </c>
      <c r="C2559" s="6">
        <v>1061.5967413999999</v>
      </c>
    </row>
    <row r="2560" spans="1:3" x14ac:dyDescent="0.3">
      <c r="A2560" s="7">
        <v>180640</v>
      </c>
      <c r="B2560" s="5" t="s">
        <v>2572</v>
      </c>
      <c r="C2560" s="6">
        <v>24434.817336</v>
      </c>
    </row>
    <row r="2561" spans="1:3" x14ac:dyDescent="0.3">
      <c r="A2561" s="5" t="s">
        <v>2573</v>
      </c>
      <c r="B2561" s="5" t="s">
        <v>2574</v>
      </c>
      <c r="C2561" s="6">
        <v>161.83494899999999</v>
      </c>
    </row>
    <row r="2562" spans="1:3" x14ac:dyDescent="0.3">
      <c r="A2562" s="7">
        <v>5110</v>
      </c>
      <c r="B2562" s="5" t="s">
        <v>2575</v>
      </c>
      <c r="C2562" s="6">
        <v>682.80274480000003</v>
      </c>
    </row>
    <row r="2563" spans="1:3" x14ac:dyDescent="0.3">
      <c r="A2563" s="7">
        <v>79170</v>
      </c>
      <c r="B2563" s="5" t="s">
        <v>2576</v>
      </c>
      <c r="C2563" s="6">
        <v>464.36</v>
      </c>
    </row>
    <row r="2564" spans="1:3" x14ac:dyDescent="0.3">
      <c r="A2564" s="7">
        <v>9460</v>
      </c>
      <c r="B2564" s="5" t="s">
        <v>2577</v>
      </c>
      <c r="C2564" s="6">
        <v>808.49443529999996</v>
      </c>
    </row>
    <row r="2565" spans="1:3" x14ac:dyDescent="0.3">
      <c r="A2565" s="7">
        <v>372910</v>
      </c>
      <c r="B2565" s="5" t="s">
        <v>2578</v>
      </c>
      <c r="C2565" s="6">
        <v>1588.5109044000001</v>
      </c>
    </row>
    <row r="2566" spans="1:3" x14ac:dyDescent="0.3">
      <c r="A2566" s="7">
        <v>54920</v>
      </c>
      <c r="B2566" s="5" t="s">
        <v>2579</v>
      </c>
      <c r="C2566" s="6">
        <v>898.71402984999997</v>
      </c>
    </row>
    <row r="2567" spans="1:3" x14ac:dyDescent="0.3">
      <c r="A2567" s="7">
        <v>2680</v>
      </c>
      <c r="B2567" s="5" t="s">
        <v>2580</v>
      </c>
      <c r="C2567" s="6">
        <v>355.43858145000002</v>
      </c>
    </row>
    <row r="2568" spans="1:3" x14ac:dyDescent="0.3">
      <c r="A2568" s="7">
        <v>880</v>
      </c>
      <c r="B2568" s="5" t="s">
        <v>2581</v>
      </c>
      <c r="C2568" s="6">
        <v>18777.1631175</v>
      </c>
    </row>
    <row r="2569" spans="1:3" x14ac:dyDescent="0.3">
      <c r="A2569" s="5" t="s">
        <v>2582</v>
      </c>
      <c r="B2569" s="5" t="s">
        <v>2583</v>
      </c>
      <c r="C2569" s="6">
        <v>3056.192</v>
      </c>
    </row>
    <row r="2570" spans="1:3" x14ac:dyDescent="0.3">
      <c r="A2570" s="7">
        <v>88350</v>
      </c>
      <c r="B2570" s="5" t="s">
        <v>2584</v>
      </c>
      <c r="C2570" s="6">
        <v>22581.78</v>
      </c>
    </row>
    <row r="2571" spans="1:3" x14ac:dyDescent="0.3">
      <c r="A2571" s="7">
        <v>370</v>
      </c>
      <c r="B2571" s="5" t="s">
        <v>2585</v>
      </c>
      <c r="C2571" s="6">
        <v>5212.3925547500003</v>
      </c>
    </row>
    <row r="2572" spans="1:3" x14ac:dyDescent="0.3">
      <c r="A2572" s="7">
        <v>9830</v>
      </c>
      <c r="B2572" s="5" t="s">
        <v>2586</v>
      </c>
      <c r="C2572" s="6">
        <v>81771.557467499995</v>
      </c>
    </row>
    <row r="2573" spans="1:3" x14ac:dyDescent="0.3">
      <c r="A2573" s="7">
        <v>9835</v>
      </c>
      <c r="B2573" s="5" t="s">
        <v>2587</v>
      </c>
      <c r="C2573" s="6">
        <v>374.20442100000002</v>
      </c>
    </row>
    <row r="2574" spans="1:3" x14ac:dyDescent="0.3">
      <c r="A2574" s="7">
        <v>272210</v>
      </c>
      <c r="B2574" s="5" t="s">
        <v>2588</v>
      </c>
      <c r="C2574" s="6">
        <v>19647.616456</v>
      </c>
    </row>
    <row r="2575" spans="1:3" x14ac:dyDescent="0.3">
      <c r="A2575" s="7">
        <v>12450</v>
      </c>
      <c r="B2575" s="5" t="s">
        <v>2589</v>
      </c>
      <c r="C2575" s="6">
        <v>36149.82</v>
      </c>
    </row>
    <row r="2576" spans="1:3" x14ac:dyDescent="0.3">
      <c r="A2576" s="7">
        <v>885</v>
      </c>
      <c r="B2576" s="5" t="s">
        <v>2590</v>
      </c>
      <c r="C2576" s="6">
        <v>162.95996</v>
      </c>
    </row>
    <row r="2577" spans="1:3" x14ac:dyDescent="0.3">
      <c r="A2577" s="7">
        <v>3530</v>
      </c>
      <c r="B2577" s="5" t="s">
        <v>2591</v>
      </c>
      <c r="C2577" s="6">
        <v>4880.9618812500003</v>
      </c>
    </row>
    <row r="2578" spans="1:3" x14ac:dyDescent="0.3">
      <c r="A2578" s="7">
        <v>3535</v>
      </c>
      <c r="B2578" s="5" t="s">
        <v>2592</v>
      </c>
      <c r="C2578" s="6">
        <v>231.36</v>
      </c>
    </row>
    <row r="2579" spans="1:3" x14ac:dyDescent="0.3">
      <c r="A2579" s="7">
        <v>386580</v>
      </c>
      <c r="B2579" s="5" t="s">
        <v>2593</v>
      </c>
      <c r="C2579" s="6">
        <v>85.28</v>
      </c>
    </row>
    <row r="2580" spans="1:3" x14ac:dyDescent="0.3">
      <c r="A2580" s="7">
        <v>430460</v>
      </c>
      <c r="B2580" s="5" t="s">
        <v>2594</v>
      </c>
      <c r="C2580" s="6">
        <v>118.696</v>
      </c>
    </row>
    <row r="2581" spans="1:3" x14ac:dyDescent="0.3">
      <c r="A2581" s="7">
        <v>195870</v>
      </c>
      <c r="B2581" s="5" t="s">
        <v>2595</v>
      </c>
      <c r="C2581" s="6">
        <v>6196.5</v>
      </c>
    </row>
    <row r="2582" spans="1:3" x14ac:dyDescent="0.3">
      <c r="A2582" s="7">
        <v>34810</v>
      </c>
      <c r="B2582" s="5" t="s">
        <v>2596</v>
      </c>
      <c r="C2582" s="6">
        <v>2609.273502</v>
      </c>
    </row>
    <row r="2583" spans="1:3" x14ac:dyDescent="0.3">
      <c r="A2583" s="5" t="s">
        <v>2597</v>
      </c>
      <c r="B2583" s="5" t="s">
        <v>2598</v>
      </c>
      <c r="C2583" s="6">
        <v>124</v>
      </c>
    </row>
    <row r="2584" spans="1:3" x14ac:dyDescent="0.3">
      <c r="A2584" s="7">
        <v>76610</v>
      </c>
      <c r="B2584" s="5" t="s">
        <v>2599</v>
      </c>
      <c r="C2584" s="6">
        <v>520.49584535999998</v>
      </c>
    </row>
    <row r="2585" spans="1:3" x14ac:dyDescent="0.3">
      <c r="A2585" s="7">
        <v>59270</v>
      </c>
      <c r="B2585" s="5" t="s">
        <v>2600</v>
      </c>
      <c r="C2585" s="6">
        <v>519.23429999999996</v>
      </c>
    </row>
    <row r="2586" spans="1:3" x14ac:dyDescent="0.3">
      <c r="A2586" s="7">
        <v>101530</v>
      </c>
      <c r="B2586" s="5" t="s">
        <v>2601</v>
      </c>
      <c r="C2586" s="6">
        <v>1848.918197</v>
      </c>
    </row>
    <row r="2587" spans="1:3" x14ac:dyDescent="0.3">
      <c r="A2587" s="7">
        <v>220180</v>
      </c>
      <c r="B2587" s="5" t="s">
        <v>2602</v>
      </c>
      <c r="C2587" s="6">
        <v>577.38800000000003</v>
      </c>
    </row>
    <row r="2588" spans="1:3" x14ac:dyDescent="0.3">
      <c r="A2588" s="7">
        <v>143210</v>
      </c>
      <c r="B2588" s="5" t="s">
        <v>2603</v>
      </c>
      <c r="C2588" s="6">
        <v>681.04079820000004</v>
      </c>
    </row>
    <row r="2589" spans="1:3" x14ac:dyDescent="0.3">
      <c r="A2589" s="7">
        <v>900270</v>
      </c>
      <c r="B2589" s="5" t="s">
        <v>2604</v>
      </c>
      <c r="C2589" s="6">
        <v>337.92542064000003</v>
      </c>
    </row>
    <row r="2590" spans="1:3" x14ac:dyDescent="0.3">
      <c r="A2590" s="7">
        <v>214180</v>
      </c>
      <c r="B2590" s="5" t="s">
        <v>2605</v>
      </c>
      <c r="C2590" s="6">
        <v>1630.6337550000001</v>
      </c>
    </row>
    <row r="2591" spans="1:3" x14ac:dyDescent="0.3">
      <c r="A2591" s="7">
        <v>234340</v>
      </c>
      <c r="B2591" s="5" t="s">
        <v>2606</v>
      </c>
      <c r="C2591" s="6">
        <v>1833.8820000000001</v>
      </c>
    </row>
    <row r="2592" spans="1:3" x14ac:dyDescent="0.3">
      <c r="A2592" s="7">
        <v>84990</v>
      </c>
      <c r="B2592" s="5" t="s">
        <v>2607</v>
      </c>
      <c r="C2592" s="6">
        <v>3995.0685560000002</v>
      </c>
    </row>
    <row r="2593" spans="1:3" x14ac:dyDescent="0.3">
      <c r="A2593" s="7">
        <v>720</v>
      </c>
      <c r="B2593" s="5" t="s">
        <v>2608</v>
      </c>
      <c r="C2593" s="6">
        <v>38139.349512499997</v>
      </c>
    </row>
    <row r="2594" spans="1:3" x14ac:dyDescent="0.3">
      <c r="A2594" s="7">
        <v>267270</v>
      </c>
      <c r="B2594" s="5" t="s">
        <v>2609</v>
      </c>
      <c r="C2594" s="6">
        <v>11485.562319000001</v>
      </c>
    </row>
    <row r="2595" spans="1:3" x14ac:dyDescent="0.3">
      <c r="A2595" s="7">
        <v>725</v>
      </c>
      <c r="B2595" s="5" t="s">
        <v>2610</v>
      </c>
      <c r="C2595" s="6">
        <v>555.82321100000001</v>
      </c>
    </row>
    <row r="2596" spans="1:3" x14ac:dyDescent="0.3">
      <c r="A2596" s="7">
        <v>170030</v>
      </c>
      <c r="B2596" s="5" t="s">
        <v>2611</v>
      </c>
      <c r="C2596" s="6">
        <v>932.67200000000003</v>
      </c>
    </row>
    <row r="2597" spans="1:3" x14ac:dyDescent="0.3">
      <c r="A2597" s="7">
        <v>5440</v>
      </c>
      <c r="B2597" s="5" t="s">
        <v>2612</v>
      </c>
      <c r="C2597" s="6">
        <v>6458.2662602</v>
      </c>
    </row>
    <row r="2598" spans="1:3" x14ac:dyDescent="0.3">
      <c r="A2598" s="7">
        <v>86280</v>
      </c>
      <c r="B2598" s="5" t="s">
        <v>2613</v>
      </c>
      <c r="C2598" s="6">
        <v>61125</v>
      </c>
    </row>
    <row r="2599" spans="1:3" x14ac:dyDescent="0.3">
      <c r="A2599" s="7">
        <v>42670</v>
      </c>
      <c r="B2599" s="5" t="s">
        <v>2614</v>
      </c>
      <c r="C2599" s="6">
        <v>14555.3870496</v>
      </c>
    </row>
    <row r="2600" spans="1:3" x14ac:dyDescent="0.3">
      <c r="A2600" s="7">
        <v>64350</v>
      </c>
      <c r="B2600" s="5" t="s">
        <v>2615</v>
      </c>
      <c r="C2600" s="6">
        <v>29468.419109999999</v>
      </c>
    </row>
    <row r="2601" spans="1:3" x14ac:dyDescent="0.3">
      <c r="A2601" s="7">
        <v>79430</v>
      </c>
      <c r="B2601" s="5" t="s">
        <v>2616</v>
      </c>
      <c r="C2601" s="6">
        <v>1747.5524981999999</v>
      </c>
    </row>
    <row r="2602" spans="1:3" x14ac:dyDescent="0.3">
      <c r="A2602" s="7">
        <v>12330</v>
      </c>
      <c r="B2602" s="5" t="s">
        <v>2617</v>
      </c>
      <c r="C2602" s="6">
        <v>190455.88988</v>
      </c>
    </row>
    <row r="2603" spans="1:3" x14ac:dyDescent="0.3">
      <c r="A2603" s="7">
        <v>319400</v>
      </c>
      <c r="B2603" s="5" t="s">
        <v>2618</v>
      </c>
      <c r="C2603" s="6">
        <v>3437.9366242000001</v>
      </c>
    </row>
    <row r="2604" spans="1:3" x14ac:dyDescent="0.3">
      <c r="A2604" s="7">
        <v>10620</v>
      </c>
      <c r="B2604" s="5" t="s">
        <v>2619</v>
      </c>
      <c r="C2604" s="6">
        <v>32952.272924999997</v>
      </c>
    </row>
    <row r="2605" spans="1:3" x14ac:dyDescent="0.3">
      <c r="A2605" s="7">
        <v>48410</v>
      </c>
      <c r="B2605" s="5" t="s">
        <v>2620</v>
      </c>
      <c r="C2605" s="6">
        <v>10595.283036000001</v>
      </c>
    </row>
    <row r="2606" spans="1:3" x14ac:dyDescent="0.3">
      <c r="A2606" s="7">
        <v>52260</v>
      </c>
      <c r="B2606" s="5" t="s">
        <v>2621</v>
      </c>
      <c r="C2606" s="6">
        <v>1927.5</v>
      </c>
    </row>
    <row r="2607" spans="1:3" x14ac:dyDescent="0.3">
      <c r="A2607" s="7">
        <v>69960</v>
      </c>
      <c r="B2607" s="5" t="s">
        <v>2622</v>
      </c>
      <c r="C2607" s="6">
        <v>13550.013338999999</v>
      </c>
    </row>
    <row r="2608" spans="1:3" x14ac:dyDescent="0.3">
      <c r="A2608" s="7">
        <v>4560</v>
      </c>
      <c r="B2608" s="5" t="s">
        <v>2623</v>
      </c>
      <c r="C2608" s="6">
        <v>1515.4205055</v>
      </c>
    </row>
    <row r="2609" spans="1:3" x14ac:dyDescent="0.3">
      <c r="A2609" s="7">
        <v>4565</v>
      </c>
      <c r="B2609" s="5" t="s">
        <v>2624</v>
      </c>
      <c r="C2609" s="6">
        <v>48.334879999999998</v>
      </c>
    </row>
    <row r="2610" spans="1:3" x14ac:dyDescent="0.3">
      <c r="A2610" s="7">
        <v>4310</v>
      </c>
      <c r="B2610" s="5" t="s">
        <v>2625</v>
      </c>
      <c r="C2610" s="6">
        <v>1449.6</v>
      </c>
    </row>
    <row r="2611" spans="1:3" x14ac:dyDescent="0.3">
      <c r="A2611" s="7">
        <v>322000</v>
      </c>
      <c r="B2611" s="5" t="s">
        <v>2626</v>
      </c>
      <c r="C2611" s="6">
        <v>5460</v>
      </c>
    </row>
    <row r="2612" spans="1:3" x14ac:dyDescent="0.3">
      <c r="A2612" s="7">
        <v>41440</v>
      </c>
      <c r="B2612" s="5" t="s">
        <v>2627</v>
      </c>
      <c r="C2612" s="6">
        <v>1336.5294223999999</v>
      </c>
    </row>
    <row r="2613" spans="1:3" x14ac:dyDescent="0.3">
      <c r="A2613" s="7">
        <v>39010</v>
      </c>
      <c r="B2613" s="5" t="s">
        <v>2628</v>
      </c>
      <c r="C2613" s="6">
        <v>569.25</v>
      </c>
    </row>
    <row r="2614" spans="1:3" x14ac:dyDescent="0.3">
      <c r="A2614" s="7">
        <v>17800</v>
      </c>
      <c r="B2614" s="5" t="s">
        <v>2629</v>
      </c>
      <c r="C2614" s="6">
        <v>11020.101570000001</v>
      </c>
    </row>
    <row r="2615" spans="1:3" x14ac:dyDescent="0.3">
      <c r="A2615" s="7">
        <v>307950</v>
      </c>
      <c r="B2615" s="5" t="s">
        <v>2630</v>
      </c>
      <c r="C2615" s="6">
        <v>26272.174756</v>
      </c>
    </row>
    <row r="2616" spans="1:3" x14ac:dyDescent="0.3">
      <c r="A2616" s="7">
        <v>11210</v>
      </c>
      <c r="B2616" s="5" t="s">
        <v>2631</v>
      </c>
      <c r="C2616" s="6">
        <v>13923.882496</v>
      </c>
    </row>
    <row r="2617" spans="1:3" x14ac:dyDescent="0.3">
      <c r="A2617" s="7">
        <v>90850</v>
      </c>
      <c r="B2617" s="5" t="s">
        <v>2632</v>
      </c>
      <c r="C2617" s="6">
        <v>1612.3779119000001</v>
      </c>
    </row>
    <row r="2618" spans="1:3" x14ac:dyDescent="0.3">
      <c r="A2618" s="7">
        <v>267260</v>
      </c>
      <c r="B2618" s="5" t="s">
        <v>2633</v>
      </c>
      <c r="C2618" s="6">
        <v>14508.971837499999</v>
      </c>
    </row>
    <row r="2619" spans="1:3" x14ac:dyDescent="0.3">
      <c r="A2619" s="7">
        <v>4020</v>
      </c>
      <c r="B2619" s="5" t="s">
        <v>2634</v>
      </c>
      <c r="C2619" s="6">
        <v>40434.072854999999</v>
      </c>
    </row>
    <row r="2620" spans="1:3" x14ac:dyDescent="0.3">
      <c r="A2620" s="7">
        <v>329180</v>
      </c>
      <c r="B2620" s="5" t="s">
        <v>2635</v>
      </c>
      <c r="C2620" s="6">
        <v>101645.21782000001</v>
      </c>
    </row>
    <row r="2621" spans="1:3" x14ac:dyDescent="0.3">
      <c r="A2621" s="7">
        <v>5380</v>
      </c>
      <c r="B2621" s="5" t="s">
        <v>2636</v>
      </c>
      <c r="C2621" s="6">
        <v>339732.41733000003</v>
      </c>
    </row>
    <row r="2622" spans="1:3" x14ac:dyDescent="0.3">
      <c r="A2622" s="7">
        <v>5387</v>
      </c>
      <c r="B2622" s="5" t="s">
        <v>2637</v>
      </c>
      <c r="C2622" s="6">
        <v>27510.030053999999</v>
      </c>
    </row>
    <row r="2623" spans="1:3" x14ac:dyDescent="0.3">
      <c r="A2623" s="7">
        <v>5389</v>
      </c>
      <c r="B2623" s="5" t="s">
        <v>2638</v>
      </c>
      <c r="C2623" s="6">
        <v>1772.9765500000001</v>
      </c>
    </row>
    <row r="2624" spans="1:3" x14ac:dyDescent="0.3">
      <c r="A2624" s="7">
        <v>5385</v>
      </c>
      <c r="B2624" s="5" t="s">
        <v>2639</v>
      </c>
      <c r="C2624" s="6">
        <v>18194.443695000002</v>
      </c>
    </row>
    <row r="2625" spans="1:3" x14ac:dyDescent="0.3">
      <c r="A2625" s="7">
        <v>1500</v>
      </c>
      <c r="B2625" s="5" t="s">
        <v>2640</v>
      </c>
      <c r="C2625" s="6">
        <v>2752.6503815999999</v>
      </c>
    </row>
    <row r="2626" spans="1:3" x14ac:dyDescent="0.3">
      <c r="A2626" s="7">
        <v>11760</v>
      </c>
      <c r="B2626" s="5" t="s">
        <v>2641</v>
      </c>
      <c r="C2626" s="6">
        <v>2037.2607640000001</v>
      </c>
    </row>
    <row r="2627" spans="1:3" x14ac:dyDescent="0.3">
      <c r="A2627" s="7">
        <v>227840</v>
      </c>
      <c r="B2627" s="5" t="s">
        <v>2642</v>
      </c>
      <c r="C2627" s="6">
        <v>932.83569</v>
      </c>
    </row>
    <row r="2628" spans="1:3" x14ac:dyDescent="0.3">
      <c r="A2628" s="7">
        <v>126560</v>
      </c>
      <c r="B2628" s="5" t="s">
        <v>2643</v>
      </c>
      <c r="C2628" s="6">
        <v>2672.4214162500002</v>
      </c>
    </row>
    <row r="2629" spans="1:3" x14ac:dyDescent="0.3">
      <c r="A2629" s="7">
        <v>1450</v>
      </c>
      <c r="B2629" s="5" t="s">
        <v>2644</v>
      </c>
      <c r="C2629" s="6">
        <v>25523.7</v>
      </c>
    </row>
    <row r="2630" spans="1:3" x14ac:dyDescent="0.3">
      <c r="A2630" s="7">
        <v>57050</v>
      </c>
      <c r="B2630" s="5" t="s">
        <v>2645</v>
      </c>
      <c r="C2630" s="6">
        <v>6120</v>
      </c>
    </row>
    <row r="2631" spans="1:3" x14ac:dyDescent="0.3">
      <c r="A2631" s="7">
        <v>92300</v>
      </c>
      <c r="B2631" s="5" t="s">
        <v>2646</v>
      </c>
      <c r="C2631" s="6">
        <v>807.59929199999999</v>
      </c>
    </row>
    <row r="2632" spans="1:3" x14ac:dyDescent="0.3">
      <c r="A2632" s="7">
        <v>138360</v>
      </c>
      <c r="B2632" s="5" t="s">
        <v>2647</v>
      </c>
      <c r="C2632" s="6">
        <v>1550.6168832000001</v>
      </c>
    </row>
    <row r="2633" spans="1:3" x14ac:dyDescent="0.3">
      <c r="A2633" s="7">
        <v>11080</v>
      </c>
      <c r="B2633" s="5" t="s">
        <v>2648</v>
      </c>
      <c r="C2633" s="6">
        <v>293.28867450000001</v>
      </c>
    </row>
    <row r="2634" spans="1:3" x14ac:dyDescent="0.3">
      <c r="A2634" s="7">
        <v>93240</v>
      </c>
      <c r="B2634" s="5" t="s">
        <v>2649</v>
      </c>
      <c r="C2634" s="6">
        <v>403.45463410000002</v>
      </c>
    </row>
    <row r="2635" spans="1:3" x14ac:dyDescent="0.3">
      <c r="A2635" s="7">
        <v>3010</v>
      </c>
      <c r="B2635" s="5" t="s">
        <v>2650</v>
      </c>
      <c r="C2635" s="6">
        <v>705.55745850000005</v>
      </c>
    </row>
    <row r="2636" spans="1:3" x14ac:dyDescent="0.3">
      <c r="A2636" s="7">
        <v>111110</v>
      </c>
      <c r="B2636" s="5" t="s">
        <v>2651</v>
      </c>
      <c r="C2636" s="6">
        <v>737.09879039999998</v>
      </c>
    </row>
    <row r="2637" spans="1:3" x14ac:dyDescent="0.3">
      <c r="A2637" s="7">
        <v>8770</v>
      </c>
      <c r="B2637" s="5" t="s">
        <v>2652</v>
      </c>
      <c r="C2637" s="6">
        <v>32497.444188000001</v>
      </c>
    </row>
    <row r="2638" spans="1:3" x14ac:dyDescent="0.3">
      <c r="A2638" s="7">
        <v>8775</v>
      </c>
      <c r="B2638" s="5" t="s">
        <v>2653</v>
      </c>
      <c r="C2638" s="6">
        <v>466.16498000000001</v>
      </c>
    </row>
    <row r="2639" spans="1:3" x14ac:dyDescent="0.3">
      <c r="A2639" s="7">
        <v>60560</v>
      </c>
      <c r="B2639" s="5" t="s">
        <v>2654</v>
      </c>
      <c r="C2639" s="6">
        <v>1410.7482512500001</v>
      </c>
    </row>
    <row r="2640" spans="1:3" x14ac:dyDescent="0.3">
      <c r="A2640" s="7">
        <v>64240</v>
      </c>
      <c r="B2640" s="5" t="s">
        <v>2655</v>
      </c>
      <c r="C2640" s="6">
        <v>1524.1535220000001</v>
      </c>
    </row>
    <row r="2641" spans="1:3" x14ac:dyDescent="0.3">
      <c r="A2641" s="7">
        <v>39610</v>
      </c>
      <c r="B2641" s="5" t="s">
        <v>2656</v>
      </c>
      <c r="C2641" s="6">
        <v>477.31684000000001</v>
      </c>
    </row>
    <row r="2642" spans="1:3" x14ac:dyDescent="0.3">
      <c r="A2642" s="7">
        <v>2460</v>
      </c>
      <c r="B2642" s="5" t="s">
        <v>2657</v>
      </c>
      <c r="C2642" s="6">
        <v>1050.5250000000001</v>
      </c>
    </row>
    <row r="2643" spans="1:3" x14ac:dyDescent="0.3">
      <c r="A2643" s="7">
        <v>378850</v>
      </c>
      <c r="B2643" s="5" t="s">
        <v>2658</v>
      </c>
      <c r="C2643" s="6">
        <v>678.07234110000002</v>
      </c>
    </row>
    <row r="2644" spans="1:3" x14ac:dyDescent="0.3">
      <c r="A2644" s="7">
        <v>241590</v>
      </c>
      <c r="B2644" s="5" t="s">
        <v>2659</v>
      </c>
      <c r="C2644" s="6">
        <v>5222.7955911999998</v>
      </c>
    </row>
    <row r="2645" spans="1:3" x14ac:dyDescent="0.3">
      <c r="A2645" s="7">
        <v>6060</v>
      </c>
      <c r="B2645" s="5" t="s">
        <v>2660</v>
      </c>
      <c r="C2645" s="6">
        <v>2068.9679999999998</v>
      </c>
    </row>
    <row r="2646" spans="1:3" x14ac:dyDescent="0.3">
      <c r="A2646" s="7">
        <v>13520</v>
      </c>
      <c r="B2646" s="5" t="s">
        <v>2661</v>
      </c>
      <c r="C2646" s="6">
        <v>700.71752800000002</v>
      </c>
    </row>
    <row r="2647" spans="1:3" x14ac:dyDescent="0.3">
      <c r="A2647" s="7">
        <v>10690</v>
      </c>
      <c r="B2647" s="5" t="s">
        <v>2662</v>
      </c>
      <c r="C2647" s="6">
        <v>2594.5864630000001</v>
      </c>
    </row>
    <row r="2648" spans="1:3" x14ac:dyDescent="0.3">
      <c r="A2648" s="7">
        <v>126640</v>
      </c>
      <c r="B2648" s="5" t="s">
        <v>2663</v>
      </c>
      <c r="C2648" s="6">
        <v>529.24005584999998</v>
      </c>
    </row>
    <row r="2649" spans="1:3" x14ac:dyDescent="0.3">
      <c r="A2649" s="7">
        <v>133820</v>
      </c>
      <c r="B2649" s="5" t="s">
        <v>2664</v>
      </c>
      <c r="C2649" s="6">
        <v>598.61701410000001</v>
      </c>
    </row>
    <row r="2650" spans="1:3" x14ac:dyDescent="0.3">
      <c r="A2650" s="7">
        <v>61250</v>
      </c>
      <c r="B2650" s="5" t="s">
        <v>2665</v>
      </c>
      <c r="C2650" s="6">
        <v>1806.7807593</v>
      </c>
    </row>
    <row r="2651" spans="1:3" x14ac:dyDescent="0.3">
      <c r="A2651" s="7">
        <v>10660</v>
      </c>
      <c r="B2651" s="5" t="s">
        <v>2666</v>
      </c>
      <c r="C2651" s="6">
        <v>685.3</v>
      </c>
    </row>
    <row r="2652" spans="1:3" x14ac:dyDescent="0.3">
      <c r="A2652" s="7">
        <v>850</v>
      </c>
      <c r="B2652" s="5" t="s">
        <v>2667</v>
      </c>
      <c r="C2652" s="6">
        <v>672.1</v>
      </c>
    </row>
    <row r="2653" spans="1:3" x14ac:dyDescent="0.3">
      <c r="A2653" s="7">
        <v>16580</v>
      </c>
      <c r="B2653" s="5" t="s">
        <v>2668</v>
      </c>
      <c r="C2653" s="6">
        <v>3264.312285</v>
      </c>
    </row>
    <row r="2654" spans="1:3" x14ac:dyDescent="0.3">
      <c r="A2654" s="7">
        <v>32560</v>
      </c>
      <c r="B2654" s="5" t="s">
        <v>2669</v>
      </c>
      <c r="C2654" s="6">
        <v>1159.4000000000001</v>
      </c>
    </row>
    <row r="2655" spans="1:3" x14ac:dyDescent="0.3">
      <c r="A2655" s="7">
        <v>4800</v>
      </c>
      <c r="B2655" s="5" t="s">
        <v>2670</v>
      </c>
      <c r="C2655" s="6">
        <v>13717.237274999999</v>
      </c>
    </row>
    <row r="2656" spans="1:3" x14ac:dyDescent="0.3">
      <c r="A2656" s="7">
        <v>94280</v>
      </c>
      <c r="B2656" s="5" t="s">
        <v>2671</v>
      </c>
      <c r="C2656" s="6">
        <v>1514.1242</v>
      </c>
    </row>
    <row r="2657" spans="1:3" x14ac:dyDescent="0.3">
      <c r="A2657" s="7">
        <v>97870</v>
      </c>
      <c r="B2657" s="5" t="s">
        <v>2672</v>
      </c>
      <c r="C2657" s="6">
        <v>651.18299999999999</v>
      </c>
    </row>
    <row r="2658" spans="1:3" x14ac:dyDescent="0.3">
      <c r="A2658" s="7">
        <v>298040</v>
      </c>
      <c r="B2658" s="5" t="s">
        <v>2673</v>
      </c>
      <c r="C2658" s="6">
        <v>6872.1918759999999</v>
      </c>
    </row>
    <row r="2659" spans="1:3" x14ac:dyDescent="0.3">
      <c r="A2659" s="7">
        <v>298050</v>
      </c>
      <c r="B2659" s="5" t="s">
        <v>2674</v>
      </c>
      <c r="C2659" s="6">
        <v>15097.42476</v>
      </c>
    </row>
    <row r="2660" spans="1:3" x14ac:dyDescent="0.3">
      <c r="A2660" s="7">
        <v>298020</v>
      </c>
      <c r="B2660" s="5" t="s">
        <v>2675</v>
      </c>
      <c r="C2660" s="6">
        <v>14216.435369999999</v>
      </c>
    </row>
    <row r="2661" spans="1:3" x14ac:dyDescent="0.3">
      <c r="A2661" s="7">
        <v>298000</v>
      </c>
      <c r="B2661" s="5" t="s">
        <v>2676</v>
      </c>
      <c r="C2661" s="6">
        <v>3072.0913380000002</v>
      </c>
    </row>
    <row r="2662" spans="1:3" x14ac:dyDescent="0.3">
      <c r="A2662" s="7">
        <v>93370</v>
      </c>
      <c r="B2662" s="5" t="s">
        <v>2677</v>
      </c>
      <c r="C2662" s="6">
        <v>10142.85118</v>
      </c>
    </row>
    <row r="2663" spans="1:3" x14ac:dyDescent="0.3">
      <c r="A2663" s="7">
        <v>81660</v>
      </c>
      <c r="B2663" s="5" t="s">
        <v>2678</v>
      </c>
      <c r="C2663" s="6">
        <v>20321.618258999999</v>
      </c>
    </row>
    <row r="2664" spans="1:3" x14ac:dyDescent="0.3">
      <c r="A2664" s="7">
        <v>290270</v>
      </c>
      <c r="B2664" s="5" t="s">
        <v>2679</v>
      </c>
      <c r="C2664" s="6">
        <v>391.99301759999997</v>
      </c>
    </row>
    <row r="2665" spans="1:3" x14ac:dyDescent="0.3">
      <c r="A2665" s="7">
        <v>5870</v>
      </c>
      <c r="B2665" s="5" t="s">
        <v>2680</v>
      </c>
      <c r="C2665" s="6">
        <v>858.25371199999995</v>
      </c>
    </row>
    <row r="2666" spans="1:3" x14ac:dyDescent="0.3">
      <c r="A2666" s="7">
        <v>353190</v>
      </c>
      <c r="B2666" s="5" t="s">
        <v>2681</v>
      </c>
      <c r="C2666" s="6">
        <v>414.50853599999999</v>
      </c>
    </row>
    <row r="2667" spans="1:3" x14ac:dyDescent="0.3">
      <c r="A2667" s="7">
        <v>192410</v>
      </c>
      <c r="B2667" s="5" t="s">
        <v>2682</v>
      </c>
      <c r="C2667" s="6">
        <v>877.98662520000005</v>
      </c>
    </row>
    <row r="2668" spans="1:3" x14ac:dyDescent="0.3">
      <c r="A2668" s="7">
        <v>90710</v>
      </c>
      <c r="B2668" s="5" t="s">
        <v>2683</v>
      </c>
      <c r="C2668" s="6">
        <v>2792.3756509</v>
      </c>
    </row>
    <row r="2669" spans="1:3" x14ac:dyDescent="0.3">
      <c r="A2669" s="7">
        <v>205470</v>
      </c>
      <c r="B2669" s="5" t="s">
        <v>2684</v>
      </c>
      <c r="C2669" s="6">
        <v>4459.2090525000003</v>
      </c>
    </row>
    <row r="2670" spans="1:3" x14ac:dyDescent="0.3">
      <c r="A2670" s="7">
        <v>115160</v>
      </c>
      <c r="B2670" s="5" t="s">
        <v>2685</v>
      </c>
      <c r="C2670" s="6">
        <v>1422.4335114</v>
      </c>
    </row>
    <row r="2671" spans="1:3" x14ac:dyDescent="0.3">
      <c r="A2671" s="7">
        <v>28080</v>
      </c>
      <c r="B2671" s="5" t="s">
        <v>2686</v>
      </c>
      <c r="C2671" s="6">
        <v>392.41818719999998</v>
      </c>
    </row>
    <row r="2672" spans="1:3" x14ac:dyDescent="0.3">
      <c r="A2672" s="7">
        <v>32860</v>
      </c>
      <c r="B2672" s="5" t="s">
        <v>2687</v>
      </c>
      <c r="C2672" s="6">
        <v>652.88375880000001</v>
      </c>
    </row>
    <row r="2673" spans="1:3" x14ac:dyDescent="0.3">
      <c r="A2673" s="7">
        <v>200670</v>
      </c>
      <c r="B2673" s="5" t="s">
        <v>2688</v>
      </c>
      <c r="C2673" s="6">
        <v>2682.251186</v>
      </c>
    </row>
    <row r="2674" spans="1:3" x14ac:dyDescent="0.3">
      <c r="A2674" s="7">
        <v>212310</v>
      </c>
      <c r="B2674" s="5" t="s">
        <v>2689</v>
      </c>
      <c r="C2674" s="6">
        <v>257.20475040000002</v>
      </c>
    </row>
    <row r="2675" spans="1:3" x14ac:dyDescent="0.3">
      <c r="A2675" s="7">
        <v>79980</v>
      </c>
      <c r="B2675" s="5" t="s">
        <v>2690</v>
      </c>
      <c r="C2675" s="6">
        <v>1635.3</v>
      </c>
    </row>
    <row r="2676" spans="1:3" x14ac:dyDescent="0.3">
      <c r="A2676" s="7">
        <v>65510</v>
      </c>
      <c r="B2676" s="5" t="s">
        <v>2691</v>
      </c>
      <c r="C2676" s="6">
        <v>1206.8726564999999</v>
      </c>
    </row>
    <row r="2677" spans="1:3" x14ac:dyDescent="0.3">
      <c r="A2677" s="7">
        <v>215090</v>
      </c>
      <c r="B2677" s="5" t="s">
        <v>2692</v>
      </c>
      <c r="C2677" s="6">
        <v>1208.4312316999999</v>
      </c>
    </row>
    <row r="2678" spans="1:3" x14ac:dyDescent="0.3">
      <c r="A2678" s="7">
        <v>5010</v>
      </c>
      <c r="B2678" s="5" t="s">
        <v>2693</v>
      </c>
      <c r="C2678" s="6">
        <v>2921.7799</v>
      </c>
    </row>
    <row r="2679" spans="1:3" x14ac:dyDescent="0.3">
      <c r="A2679" s="7">
        <v>263920</v>
      </c>
      <c r="B2679" s="5" t="s">
        <v>2694</v>
      </c>
      <c r="C2679" s="6">
        <v>492.90359669999998</v>
      </c>
    </row>
    <row r="2680" spans="1:3" x14ac:dyDescent="0.3">
      <c r="A2680" s="7">
        <v>243070</v>
      </c>
      <c r="B2680" s="5" t="s">
        <v>2695</v>
      </c>
      <c r="C2680" s="6">
        <v>3353.8892689999998</v>
      </c>
    </row>
    <row r="2681" spans="1:3" x14ac:dyDescent="0.3">
      <c r="A2681" s="7">
        <v>84110</v>
      </c>
      <c r="B2681" s="5" t="s">
        <v>2696</v>
      </c>
      <c r="C2681" s="6">
        <v>2297.1115439999999</v>
      </c>
    </row>
    <row r="2682" spans="1:3" x14ac:dyDescent="0.3">
      <c r="A2682" s="7">
        <v>145020</v>
      </c>
      <c r="B2682" s="5" t="s">
        <v>2697</v>
      </c>
      <c r="C2682" s="6">
        <v>16658.436975000001</v>
      </c>
    </row>
    <row r="2683" spans="1:3" x14ac:dyDescent="0.3">
      <c r="A2683" s="7">
        <v>24060</v>
      </c>
      <c r="B2683" s="5" t="s">
        <v>2698</v>
      </c>
      <c r="C2683" s="6">
        <v>820.5</v>
      </c>
    </row>
    <row r="2684" spans="1:3" x14ac:dyDescent="0.3">
      <c r="A2684" s="7">
        <v>10240</v>
      </c>
      <c r="B2684" s="5" t="s">
        <v>2699</v>
      </c>
      <c r="C2684" s="6">
        <v>658.03196639999999</v>
      </c>
    </row>
    <row r="2685" spans="1:3" x14ac:dyDescent="0.3">
      <c r="A2685" s="7">
        <v>189980</v>
      </c>
      <c r="B2685" s="5" t="s">
        <v>2700</v>
      </c>
      <c r="C2685" s="6">
        <v>1041.57661065</v>
      </c>
    </row>
    <row r="2686" spans="1:3" x14ac:dyDescent="0.3">
      <c r="A2686" s="7">
        <v>540</v>
      </c>
      <c r="B2686" s="5" t="s">
        <v>2701</v>
      </c>
      <c r="C2686" s="6">
        <v>2155.34073975</v>
      </c>
    </row>
    <row r="2687" spans="1:3" x14ac:dyDescent="0.3">
      <c r="A2687" s="7">
        <v>547</v>
      </c>
      <c r="B2687" s="5" t="s">
        <v>2702</v>
      </c>
      <c r="C2687" s="6">
        <v>24.883199999999999</v>
      </c>
    </row>
    <row r="2688" spans="1:3" x14ac:dyDescent="0.3">
      <c r="A2688" s="7">
        <v>545</v>
      </c>
      <c r="B2688" s="5" t="s">
        <v>2703</v>
      </c>
      <c r="C2688" s="6">
        <v>46.08</v>
      </c>
    </row>
    <row r="2689" spans="1:3" x14ac:dyDescent="0.3">
      <c r="A2689" s="7">
        <v>3280</v>
      </c>
      <c r="B2689" s="5" t="s">
        <v>2704</v>
      </c>
      <c r="C2689" s="6">
        <v>3149.5661768999998</v>
      </c>
    </row>
    <row r="2690" spans="1:3" x14ac:dyDescent="0.3">
      <c r="A2690" s="7">
        <v>37440</v>
      </c>
      <c r="B2690" s="5" t="s">
        <v>2705</v>
      </c>
      <c r="C2690" s="6">
        <v>1113.798</v>
      </c>
    </row>
    <row r="2691" spans="1:3" x14ac:dyDescent="0.3">
      <c r="A2691" s="7">
        <v>238490</v>
      </c>
      <c r="B2691" s="5" t="s">
        <v>2706</v>
      </c>
      <c r="C2691" s="6">
        <v>685.52150159999997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Sheet2</vt:lpstr>
      <vt:lpstr>Sheet4</vt:lpstr>
      <vt:lpstr>12월 1일</vt:lpstr>
      <vt:lpstr>1월 3일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정윤호</cp:lastModifiedBy>
  <dcterms:created xsi:type="dcterms:W3CDTF">2023-01-04T01:38:19Z</dcterms:created>
  <dcterms:modified xsi:type="dcterms:W3CDTF">2023-01-04T02:10:26Z</dcterms:modified>
</cp:coreProperties>
</file>