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h02\Desktop\"/>
    </mc:Choice>
  </mc:AlternateContent>
  <xr:revisionPtr revIDLastSave="0" documentId="13_ncr:1_{0AD63EE7-A9D4-4A78-BCF8-B6F4667240AE}" xr6:coauthVersionLast="47" xr6:coauthVersionMax="47" xr10:uidLastSave="{00000000-0000-0000-0000-000000000000}"/>
  <bookViews>
    <workbookView xWindow="19140" yWindow="4215" windowWidth="14820" windowHeight="17235" xr2:uid="{AA6693B0-059A-4AB2-BC85-BEDC5E4E8C4E}"/>
  </bookViews>
  <sheets>
    <sheet name="월별" sheetId="1" r:id="rId1"/>
    <sheet name="분기별" sheetId="2" r:id="rId2"/>
  </sheets>
  <definedNames>
    <definedName name="_xlnm._FilterDatabase" localSheetId="0" hidden="1">월별!$A$3:$K$3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C35" i="2"/>
  <c r="D35" i="2"/>
  <c r="C36" i="2"/>
  <c r="D36" i="2"/>
  <c r="C37" i="2"/>
  <c r="D37" i="2"/>
  <c r="C38" i="2"/>
  <c r="D38" i="2"/>
  <c r="B38" i="2"/>
  <c r="B37" i="2"/>
  <c r="B36" i="2"/>
  <c r="B35" i="2"/>
  <c r="H34" i="2"/>
  <c r="F34" i="2"/>
  <c r="K38" i="2" s="1"/>
  <c r="C34" i="2"/>
  <c r="H38" i="2" s="1"/>
  <c r="D34" i="2"/>
  <c r="I38" i="2" s="1"/>
  <c r="B34" i="2"/>
  <c r="G38" i="2" s="1"/>
  <c r="I37" i="2"/>
  <c r="G100" i="1"/>
  <c r="H100" i="1"/>
  <c r="I100" i="1"/>
  <c r="K100" i="1"/>
  <c r="G101" i="1"/>
  <c r="H101" i="1"/>
  <c r="I101" i="1"/>
  <c r="K101" i="1"/>
  <c r="G102" i="1"/>
  <c r="H102" i="1"/>
  <c r="I102" i="1"/>
  <c r="K102" i="1"/>
  <c r="G103" i="1"/>
  <c r="H103" i="1"/>
  <c r="I103" i="1"/>
  <c r="K103" i="1"/>
  <c r="G104" i="1"/>
  <c r="H104" i="1"/>
  <c r="I104" i="1"/>
  <c r="K104" i="1"/>
  <c r="G105" i="1"/>
  <c r="H105" i="1"/>
  <c r="I105" i="1"/>
  <c r="K105" i="1"/>
  <c r="G106" i="1"/>
  <c r="H106" i="1"/>
  <c r="I106" i="1"/>
  <c r="K106" i="1"/>
  <c r="G107" i="1"/>
  <c r="H107" i="1"/>
  <c r="I107" i="1"/>
  <c r="K107" i="1"/>
  <c r="G108" i="1"/>
  <c r="H108" i="1"/>
  <c r="I108" i="1"/>
  <c r="K108" i="1"/>
  <c r="G109" i="1"/>
  <c r="H109" i="1"/>
  <c r="I109" i="1"/>
  <c r="K109" i="1"/>
  <c r="G110" i="1"/>
  <c r="H110" i="1"/>
  <c r="I110" i="1"/>
  <c r="K110" i="1"/>
  <c r="G111" i="1"/>
  <c r="H111" i="1"/>
  <c r="I111" i="1"/>
  <c r="K111" i="1"/>
  <c r="G97" i="1"/>
  <c r="H97" i="1"/>
  <c r="I97" i="1"/>
  <c r="K97" i="1"/>
  <c r="G98" i="1"/>
  <c r="H98" i="1"/>
  <c r="I98" i="1"/>
  <c r="K98" i="1"/>
  <c r="G99" i="1"/>
  <c r="H99" i="1"/>
  <c r="I99" i="1"/>
  <c r="K99" i="1"/>
  <c r="G96" i="1"/>
  <c r="H96" i="1"/>
  <c r="I96" i="1"/>
  <c r="K96" i="1"/>
  <c r="F33" i="2"/>
  <c r="K37" i="2" s="1"/>
  <c r="C33" i="2"/>
  <c r="H37" i="2" s="1"/>
  <c r="D33" i="2"/>
  <c r="B33" i="2"/>
  <c r="K95" i="1"/>
  <c r="I95" i="1"/>
  <c r="H95" i="1"/>
  <c r="G95" i="1"/>
  <c r="K94" i="1"/>
  <c r="I94" i="1"/>
  <c r="H94" i="1"/>
  <c r="G94" i="1"/>
  <c r="G93" i="1"/>
  <c r="H93" i="1"/>
  <c r="I93" i="1"/>
  <c r="K93" i="1"/>
  <c r="C32" i="2"/>
  <c r="H36" i="2" s="1"/>
  <c r="D32" i="2"/>
  <c r="I36" i="2" s="1"/>
  <c r="F32" i="2"/>
  <c r="B32" i="2"/>
  <c r="G36" i="2" s="1"/>
  <c r="G91" i="1"/>
  <c r="H91" i="1"/>
  <c r="I91" i="1"/>
  <c r="K91" i="1"/>
  <c r="G92" i="1"/>
  <c r="H92" i="1"/>
  <c r="I92" i="1"/>
  <c r="K92" i="1"/>
  <c r="G90" i="1"/>
  <c r="H90" i="1"/>
  <c r="I90" i="1"/>
  <c r="K90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K72" i="1"/>
  <c r="G73" i="1"/>
  <c r="H73" i="1"/>
  <c r="I73" i="1"/>
  <c r="K73" i="1"/>
  <c r="G74" i="1"/>
  <c r="H74" i="1"/>
  <c r="I74" i="1"/>
  <c r="K74" i="1"/>
  <c r="G75" i="1"/>
  <c r="H75" i="1"/>
  <c r="I75" i="1"/>
  <c r="K75" i="1"/>
  <c r="G76" i="1"/>
  <c r="H76" i="1"/>
  <c r="I76" i="1"/>
  <c r="K76" i="1"/>
  <c r="G77" i="1"/>
  <c r="H77" i="1"/>
  <c r="I77" i="1"/>
  <c r="K77" i="1"/>
  <c r="G78" i="1"/>
  <c r="H78" i="1"/>
  <c r="I78" i="1"/>
  <c r="K78" i="1"/>
  <c r="G79" i="1"/>
  <c r="H79" i="1"/>
  <c r="I79" i="1"/>
  <c r="K79" i="1"/>
  <c r="G80" i="1"/>
  <c r="H80" i="1"/>
  <c r="I80" i="1"/>
  <c r="K80" i="1"/>
  <c r="G81" i="1"/>
  <c r="H81" i="1"/>
  <c r="I81" i="1"/>
  <c r="K81" i="1"/>
  <c r="G82" i="1"/>
  <c r="H82" i="1"/>
  <c r="I82" i="1"/>
  <c r="K82" i="1"/>
  <c r="G83" i="1"/>
  <c r="H83" i="1"/>
  <c r="I83" i="1"/>
  <c r="K83" i="1"/>
  <c r="G84" i="1"/>
  <c r="H84" i="1"/>
  <c r="I84" i="1"/>
  <c r="K84" i="1"/>
  <c r="G85" i="1"/>
  <c r="H85" i="1"/>
  <c r="I85" i="1"/>
  <c r="K85" i="1"/>
  <c r="G86" i="1"/>
  <c r="H86" i="1"/>
  <c r="I86" i="1"/>
  <c r="K86" i="1"/>
  <c r="G87" i="1"/>
  <c r="H87" i="1"/>
  <c r="I87" i="1"/>
  <c r="K87" i="1"/>
  <c r="G88" i="1"/>
  <c r="H88" i="1"/>
  <c r="I88" i="1"/>
  <c r="K88" i="1"/>
  <c r="G89" i="1"/>
  <c r="H89" i="1"/>
  <c r="I89" i="1"/>
  <c r="K89" i="1"/>
  <c r="H16" i="1"/>
  <c r="I16" i="1"/>
  <c r="J16" i="1"/>
  <c r="G16" i="1"/>
  <c r="C31" i="2"/>
  <c r="H35" i="2" s="1"/>
  <c r="D31" i="2"/>
  <c r="I35" i="2" s="1"/>
  <c r="F31" i="2"/>
  <c r="B31" i="2"/>
  <c r="F30" i="2"/>
  <c r="D30" i="2"/>
  <c r="C30" i="2"/>
  <c r="B29" i="2"/>
  <c r="B30" i="2"/>
  <c r="K34" i="2" l="1"/>
  <c r="K35" i="2"/>
  <c r="I34" i="2"/>
  <c r="K36" i="2"/>
  <c r="G34" i="2"/>
  <c r="G35" i="2"/>
  <c r="G37" i="2"/>
  <c r="G33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J7" i="2" s="1"/>
  <c r="C8" i="2"/>
  <c r="D8" i="2"/>
  <c r="E8" i="2"/>
  <c r="C9" i="2"/>
  <c r="D9" i="2"/>
  <c r="E9" i="2"/>
  <c r="C10" i="2"/>
  <c r="D10" i="2"/>
  <c r="I10" i="2" s="1"/>
  <c r="E10" i="2"/>
  <c r="C11" i="2"/>
  <c r="D11" i="2"/>
  <c r="E11" i="2"/>
  <c r="C12" i="2"/>
  <c r="D12" i="2"/>
  <c r="E12" i="2"/>
  <c r="C13" i="2"/>
  <c r="H13" i="2" s="1"/>
  <c r="D13" i="2"/>
  <c r="E13" i="2"/>
  <c r="C14" i="2"/>
  <c r="D14" i="2"/>
  <c r="E14" i="2"/>
  <c r="C15" i="2"/>
  <c r="D15" i="2"/>
  <c r="E15" i="2"/>
  <c r="J15" i="2" s="1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H21" i="2" s="1"/>
  <c r="D21" i="2"/>
  <c r="E21" i="2"/>
  <c r="F21" i="2"/>
  <c r="C22" i="2"/>
  <c r="D22" i="2"/>
  <c r="F22" i="2"/>
  <c r="C23" i="2"/>
  <c r="D23" i="2"/>
  <c r="I23" i="2" s="1"/>
  <c r="F23" i="2"/>
  <c r="C24" i="2"/>
  <c r="D24" i="2"/>
  <c r="F24" i="2"/>
  <c r="C25" i="2"/>
  <c r="D25" i="2"/>
  <c r="F25" i="2"/>
  <c r="C26" i="2"/>
  <c r="H30" i="2" s="1"/>
  <c r="D26" i="2"/>
  <c r="I30" i="2" s="1"/>
  <c r="F26" i="2"/>
  <c r="K30" i="2" s="1"/>
  <c r="C27" i="2"/>
  <c r="D27" i="2"/>
  <c r="F27" i="2"/>
  <c r="C28" i="2"/>
  <c r="D28" i="2"/>
  <c r="F28" i="2"/>
  <c r="K28" i="2" s="1"/>
  <c r="C29" i="2"/>
  <c r="D29" i="2"/>
  <c r="I33" i="2" s="1"/>
  <c r="F29" i="2"/>
  <c r="K33" i="2" s="1"/>
  <c r="B28" i="2"/>
  <c r="G32" i="2" s="1"/>
  <c r="B27" i="2"/>
  <c r="G31" i="2" s="1"/>
  <c r="B26" i="2"/>
  <c r="G30" i="2" s="1"/>
  <c r="B25" i="2"/>
  <c r="G29" i="2" s="1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20" i="2" l="1"/>
  <c r="H18" i="2"/>
  <c r="I15" i="2"/>
  <c r="I28" i="2"/>
  <c r="H28" i="2"/>
  <c r="I20" i="2"/>
  <c r="H15" i="2"/>
  <c r="I12" i="2"/>
  <c r="J9" i="2"/>
  <c r="H7" i="2"/>
  <c r="J12" i="2"/>
  <c r="H10" i="2"/>
  <c r="H24" i="2"/>
  <c r="J21" i="2"/>
  <c r="H19" i="2"/>
  <c r="I16" i="2"/>
  <c r="J13" i="2"/>
  <c r="H11" i="2"/>
  <c r="H29" i="2"/>
  <c r="I21" i="2"/>
  <c r="J18" i="2"/>
  <c r="H16" i="2"/>
  <c r="I13" i="2"/>
  <c r="J10" i="2"/>
  <c r="H32" i="2"/>
  <c r="I32" i="2"/>
  <c r="K27" i="2"/>
  <c r="H20" i="2"/>
  <c r="I17" i="2"/>
  <c r="H12" i="2"/>
  <c r="I9" i="2"/>
  <c r="K32" i="2"/>
  <c r="H33" i="2"/>
  <c r="I27" i="2"/>
  <c r="H22" i="2"/>
  <c r="J19" i="2"/>
  <c r="J11" i="2"/>
  <c r="H9" i="2"/>
  <c r="K29" i="2"/>
  <c r="H27" i="2"/>
  <c r="I24" i="2"/>
  <c r="I19" i="2"/>
  <c r="J16" i="2"/>
  <c r="H14" i="2"/>
  <c r="I11" i="2"/>
  <c r="I31" i="2"/>
  <c r="K31" i="2"/>
  <c r="H31" i="2"/>
  <c r="I25" i="2"/>
  <c r="I14" i="2"/>
  <c r="H23" i="2"/>
  <c r="J14" i="2"/>
  <c r="I29" i="2"/>
  <c r="G7" i="2"/>
  <c r="G19" i="2"/>
  <c r="G20" i="2"/>
  <c r="I18" i="2"/>
  <c r="J17" i="2"/>
  <c r="G22" i="2"/>
  <c r="K25" i="2"/>
  <c r="G8" i="2"/>
  <c r="G10" i="2"/>
  <c r="G21" i="2"/>
  <c r="G9" i="2"/>
  <c r="I22" i="2"/>
  <c r="H17" i="2"/>
  <c r="G23" i="2"/>
  <c r="G15" i="2"/>
  <c r="G28" i="2"/>
  <c r="G17" i="2"/>
  <c r="J8" i="2"/>
  <c r="I8" i="2"/>
  <c r="G11" i="2"/>
  <c r="H8" i="2"/>
  <c r="G12" i="2"/>
  <c r="G24" i="2"/>
  <c r="G13" i="2"/>
  <c r="I7" i="2"/>
  <c r="G14" i="2"/>
  <c r="G27" i="2"/>
  <c r="G16" i="2"/>
  <c r="K26" i="2"/>
  <c r="G18" i="2"/>
  <c r="H25" i="2"/>
  <c r="G25" i="2"/>
  <c r="I26" i="2"/>
  <c r="H26" i="2"/>
  <c r="G26" i="2"/>
</calcChain>
</file>

<file path=xl/sharedStrings.xml><?xml version="1.0" encoding="utf-8"?>
<sst xmlns="http://schemas.openxmlformats.org/spreadsheetml/2006/main" count="184" uniqueCount="50">
  <si>
    <t>이마트 월별 매출</t>
    <phoneticPr fontId="1" type="noConversion"/>
  </si>
  <si>
    <t>총매출</t>
    <phoneticPr fontId="1" type="noConversion"/>
  </si>
  <si>
    <t>할인점</t>
    <phoneticPr fontId="1" type="noConversion"/>
  </si>
  <si>
    <t>트레이더스</t>
    <phoneticPr fontId="1" type="noConversion"/>
  </si>
  <si>
    <t>전문점</t>
    <phoneticPr fontId="1" type="noConversion"/>
  </si>
  <si>
    <t>온라인</t>
    <phoneticPr fontId="1" type="noConversion"/>
  </si>
  <si>
    <t>1Q14</t>
    <phoneticPr fontId="1" type="noConversion"/>
  </si>
  <si>
    <t>2Q14</t>
    <phoneticPr fontId="1" type="noConversion"/>
  </si>
  <si>
    <t>3Q14</t>
    <phoneticPr fontId="1" type="noConversion"/>
  </si>
  <si>
    <t>4Q14</t>
    <phoneticPr fontId="1" type="noConversion"/>
  </si>
  <si>
    <t>1Q15</t>
    <phoneticPr fontId="1" type="noConversion"/>
  </si>
  <si>
    <t>2Q15</t>
    <phoneticPr fontId="1" type="noConversion"/>
  </si>
  <si>
    <t>3Q15</t>
    <phoneticPr fontId="1" type="noConversion"/>
  </si>
  <si>
    <t>4Q15</t>
    <phoneticPr fontId="1" type="noConversion"/>
  </si>
  <si>
    <t>1Q16</t>
    <phoneticPr fontId="1" type="noConversion"/>
  </si>
  <si>
    <t>2Q16</t>
    <phoneticPr fontId="1" type="noConversion"/>
  </si>
  <si>
    <t>3Q16</t>
    <phoneticPr fontId="1" type="noConversion"/>
  </si>
  <si>
    <t>4Q16</t>
    <phoneticPr fontId="1" type="noConversion"/>
  </si>
  <si>
    <t>1Q17</t>
    <phoneticPr fontId="1" type="noConversion"/>
  </si>
  <si>
    <t>2Q17</t>
    <phoneticPr fontId="1" type="noConversion"/>
  </si>
  <si>
    <t>3Q17</t>
    <phoneticPr fontId="1" type="noConversion"/>
  </si>
  <si>
    <t>4Q17</t>
    <phoneticPr fontId="1" type="noConversion"/>
  </si>
  <si>
    <t>1Q18</t>
    <phoneticPr fontId="1" type="noConversion"/>
  </si>
  <si>
    <t>2Q18</t>
    <phoneticPr fontId="1" type="noConversion"/>
  </si>
  <si>
    <t>3Q18</t>
    <phoneticPr fontId="1" type="noConversion"/>
  </si>
  <si>
    <t>4Q18</t>
    <phoneticPr fontId="1" type="noConversion"/>
  </si>
  <si>
    <t>1Q19</t>
    <phoneticPr fontId="1" type="noConversion"/>
  </si>
  <si>
    <t>2Q19</t>
    <phoneticPr fontId="1" type="noConversion"/>
  </si>
  <si>
    <t>3Q19</t>
    <phoneticPr fontId="1" type="noConversion"/>
  </si>
  <si>
    <t>4Q19</t>
    <phoneticPr fontId="1" type="noConversion"/>
  </si>
  <si>
    <t>1Q20</t>
    <phoneticPr fontId="1" type="noConversion"/>
  </si>
  <si>
    <t>2Q20</t>
    <phoneticPr fontId="1" type="noConversion"/>
  </si>
  <si>
    <t>3Q20</t>
    <phoneticPr fontId="1" type="noConversion"/>
  </si>
  <si>
    <t>4Q20</t>
    <phoneticPr fontId="1" type="noConversion"/>
  </si>
  <si>
    <t>YoY</t>
    <phoneticPr fontId="1" type="noConversion"/>
  </si>
  <si>
    <t>-</t>
    <phoneticPr fontId="1" type="noConversion"/>
  </si>
  <si>
    <t>이마트 
월별 매출</t>
    <phoneticPr fontId="1" type="noConversion"/>
  </si>
  <si>
    <t>매출액</t>
    <phoneticPr fontId="1" type="noConversion"/>
  </si>
  <si>
    <t xml:space="preserve">  - 분기는 3개월 평균 매출액</t>
    <phoneticPr fontId="1" type="noConversion"/>
  </si>
  <si>
    <t>구 분</t>
    <phoneticPr fontId="1" type="noConversion"/>
  </si>
  <si>
    <t>1Q21</t>
    <phoneticPr fontId="1" type="noConversion"/>
  </si>
  <si>
    <t>2Q21</t>
    <phoneticPr fontId="1" type="noConversion"/>
  </si>
  <si>
    <t>3Q21</t>
    <phoneticPr fontId="1" type="noConversion"/>
  </si>
  <si>
    <t>4Q21</t>
    <phoneticPr fontId="1" type="noConversion"/>
  </si>
  <si>
    <t>-</t>
    <phoneticPr fontId="1" type="noConversion"/>
  </si>
  <si>
    <t xml:space="preserve">  - 자료: 금융감독원 전자공시시스템, 세종기업데이터</t>
    <phoneticPr fontId="1" type="noConversion"/>
  </si>
  <si>
    <t>1Q22</t>
    <phoneticPr fontId="1" type="noConversion"/>
  </si>
  <si>
    <t>2Q22</t>
    <phoneticPr fontId="1" type="noConversion"/>
  </si>
  <si>
    <t>3Q22</t>
    <phoneticPr fontId="1" type="noConversion"/>
  </si>
  <si>
    <t>4Q22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</si>
</sst>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0_ ;[Red]\-0.00\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DotDot">
        <color rgb="FFC00000"/>
      </left>
      <right/>
      <top style="mediumDashDotDot">
        <color rgb="FFC00000"/>
      </top>
      <bottom style="mediumDashDotDot">
        <color rgb="FFC00000"/>
      </bottom>
      <diagonal/>
    </border>
    <border>
      <left/>
      <right/>
      <top style="mediumDashDotDot">
        <color rgb="FFC00000"/>
      </top>
      <bottom style="mediumDashDotDot">
        <color rgb="FFC00000"/>
      </bottom>
      <diagonal/>
    </border>
    <border>
      <left style="thin">
        <color indexed="64"/>
      </left>
      <right style="thin">
        <color indexed="64"/>
      </right>
      <top style="mediumDashDotDot">
        <color rgb="FFC00000"/>
      </top>
      <bottom style="mediumDashDotDot">
        <color rgb="FFC00000"/>
      </bottom>
      <diagonal/>
    </border>
    <border>
      <left style="medium">
        <color indexed="64"/>
      </left>
      <right/>
      <top style="mediumDashDotDot">
        <color rgb="FFC00000"/>
      </top>
      <bottom style="mediumDashDotDot">
        <color rgb="FFC00000"/>
      </bottom>
      <diagonal/>
    </border>
    <border>
      <left/>
      <right style="mediumDashDotDot">
        <color rgb="FFC00000"/>
      </right>
      <top style="mediumDashDotDot">
        <color rgb="FFC00000"/>
      </top>
      <bottom style="mediumDashDotDot">
        <color rgb="FFC00000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3" fillId="4" borderId="0" xfId="0" applyNumberFormat="1" applyFont="1" applyFill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177" fontId="0" fillId="2" borderId="2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2" fillId="3" borderId="0" xfId="0" applyNumberFormat="1" applyFont="1" applyFill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 applyAlignment="1">
      <alignment horizontal="center" vertical="center"/>
    </xf>
    <xf numFmtId="177" fontId="2" fillId="3" borderId="8" xfId="0" applyNumberFormat="1" applyFont="1" applyFill="1" applyBorder="1" applyAlignment="1">
      <alignment horizontal="center" vertical="center"/>
    </xf>
    <xf numFmtId="177" fontId="2" fillId="3" borderId="6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6" fontId="3" fillId="4" borderId="0" xfId="0" applyNumberFormat="1" applyFont="1" applyFill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center" vertical="center"/>
    </xf>
    <xf numFmtId="177" fontId="2" fillId="3" borderId="12" xfId="0" applyNumberFormat="1" applyFont="1" applyFill="1" applyBorder="1" applyAlignment="1">
      <alignment horizontal="center" vertical="center"/>
    </xf>
    <xf numFmtId="177" fontId="2" fillId="3" borderId="11" xfId="0" applyNumberFormat="1" applyFont="1" applyFill="1" applyBorder="1" applyAlignment="1">
      <alignment horizontal="center" vertical="center"/>
    </xf>
    <xf numFmtId="177" fontId="2" fillId="3" borderId="1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분기별!$A$19:$A$38</c:f>
              <c:strCache>
                <c:ptCount val="20"/>
                <c:pt idx="0">
                  <c:v>1Q18</c:v>
                </c:pt>
                <c:pt idx="1">
                  <c:v>2Q18</c:v>
                </c:pt>
                <c:pt idx="2">
                  <c:v>3Q18</c:v>
                </c:pt>
                <c:pt idx="3">
                  <c:v>4Q18</c:v>
                </c:pt>
                <c:pt idx="4">
                  <c:v>1Q19</c:v>
                </c:pt>
                <c:pt idx="5">
                  <c:v>2Q19</c:v>
                </c:pt>
                <c:pt idx="6">
                  <c:v>3Q19</c:v>
                </c:pt>
                <c:pt idx="7">
                  <c:v>4Q19</c:v>
                </c:pt>
                <c:pt idx="8">
                  <c:v>1Q20</c:v>
                </c:pt>
                <c:pt idx="9">
                  <c:v>2Q20</c:v>
                </c:pt>
                <c:pt idx="10">
                  <c:v>3Q20</c:v>
                </c:pt>
                <c:pt idx="11">
                  <c:v>4Q20</c:v>
                </c:pt>
                <c:pt idx="12">
                  <c:v>1Q21</c:v>
                </c:pt>
                <c:pt idx="13">
                  <c:v>2Q21</c:v>
                </c:pt>
                <c:pt idx="14">
                  <c:v>3Q21</c:v>
                </c:pt>
                <c:pt idx="15">
                  <c:v>4Q21</c:v>
                </c:pt>
                <c:pt idx="16">
                  <c:v>1Q22</c:v>
                </c:pt>
                <c:pt idx="17">
                  <c:v>2Q22</c:v>
                </c:pt>
                <c:pt idx="18">
                  <c:v>3Q22</c:v>
                </c:pt>
                <c:pt idx="19">
                  <c:v>4Q22</c:v>
                </c:pt>
              </c:strCache>
            </c:strRef>
          </c:cat>
          <c:val>
            <c:numRef>
              <c:f>분기별!$C$19:$C$38</c:f>
              <c:numCache>
                <c:formatCode>#,##0_ ;[Red]\-#,##0\ </c:formatCode>
                <c:ptCount val="20"/>
                <c:pt idx="0">
                  <c:v>9684</c:v>
                </c:pt>
                <c:pt idx="1">
                  <c:v>8995</c:v>
                </c:pt>
                <c:pt idx="2">
                  <c:v>10419</c:v>
                </c:pt>
                <c:pt idx="3">
                  <c:v>9135</c:v>
                </c:pt>
                <c:pt idx="4">
                  <c:v>9461.3333333333339</c:v>
                </c:pt>
                <c:pt idx="5">
                  <c:v>8595</c:v>
                </c:pt>
                <c:pt idx="6">
                  <c:v>9852</c:v>
                </c:pt>
                <c:pt idx="7">
                  <c:v>8890.3333333333339</c:v>
                </c:pt>
                <c:pt idx="8">
                  <c:v>9269.3333333333339</c:v>
                </c:pt>
                <c:pt idx="9">
                  <c:v>8507</c:v>
                </c:pt>
                <c:pt idx="10">
                  <c:v>10148</c:v>
                </c:pt>
                <c:pt idx="11">
                  <c:v>9503</c:v>
                </c:pt>
                <c:pt idx="12">
                  <c:v>10013</c:v>
                </c:pt>
                <c:pt idx="13">
                  <c:v>9290.3333333333339</c:v>
                </c:pt>
                <c:pt idx="14">
                  <c:v>10369.333333333334</c:v>
                </c:pt>
                <c:pt idx="15">
                  <c:v>9806</c:v>
                </c:pt>
                <c:pt idx="16">
                  <c:v>10306</c:v>
                </c:pt>
                <c:pt idx="17">
                  <c:v>9666.6666666666661</c:v>
                </c:pt>
                <c:pt idx="18">
                  <c:v>11035.333333333334</c:v>
                </c:pt>
                <c:pt idx="19">
                  <c:v>10370.666666666666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C-4A23-B440-8EFC9C65C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7312336"/>
        <c:axId val="1517313168"/>
      </c:barChart>
      <c:lineChart>
        <c:grouping val="standard"/>
        <c:varyColors val="0"/>
        <c:ser>
          <c:idx val="1"/>
          <c:order val="1"/>
          <c:spPr>
            <a:ln w="635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분기별!$H$19:$H$38</c:f>
              <c:numCache>
                <c:formatCode>0.00_ ;[Red]\-0.00\ </c:formatCode>
                <c:ptCount val="20"/>
                <c:pt idx="0">
                  <c:v>0.27266765609361698</c:v>
                </c:pt>
                <c:pt idx="1">
                  <c:v>-2.0828041656083429</c:v>
                </c:pt>
                <c:pt idx="2">
                  <c:v>0.50805492138010777</c:v>
                </c:pt>
                <c:pt idx="3">
                  <c:v>-6.1408315638057376</c:v>
                </c:pt>
                <c:pt idx="4">
                  <c:v>-2.2993253476524811</c:v>
                </c:pt>
                <c:pt idx="5">
                  <c:v>-4.4469149527515235</c:v>
                </c:pt>
                <c:pt idx="6">
                  <c:v>-5.4419809962568344</c:v>
                </c:pt>
                <c:pt idx="7">
                  <c:v>-2.6783433679985369</c:v>
                </c:pt>
                <c:pt idx="8">
                  <c:v>-2.0293122886133053</c:v>
                </c:pt>
                <c:pt idx="9">
                  <c:v>-1.023851076207094</c:v>
                </c:pt>
                <c:pt idx="10">
                  <c:v>3.0044660982541549</c:v>
                </c:pt>
                <c:pt idx="11">
                  <c:v>6.8913801507255013</c:v>
                </c:pt>
                <c:pt idx="12">
                  <c:v>8.0228711162255486</c:v>
                </c:pt>
                <c:pt idx="13">
                  <c:v>9.2081031307550631</c:v>
                </c:pt>
                <c:pt idx="14">
                  <c:v>2.1810537380107853</c:v>
                </c:pt>
                <c:pt idx="15">
                  <c:v>3.1884667999579008</c:v>
                </c:pt>
                <c:pt idx="16">
                  <c:v>2.9261959452711483</c:v>
                </c:pt>
                <c:pt idx="17">
                  <c:v>4.0508054967528739</c:v>
                </c:pt>
                <c:pt idx="18">
                  <c:v>6.422785135656417</c:v>
                </c:pt>
                <c:pt idx="19">
                  <c:v>5.7583792236045817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C-4A23-B440-8EFC9C65C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916672"/>
        <c:axId val="1366924992"/>
      </c:lineChart>
      <c:catAx>
        <c:axId val="151731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7313168"/>
        <c:crosses val="autoZero"/>
        <c:auto val="1"/>
        <c:lblAlgn val="ctr"/>
        <c:lblOffset val="100"/>
        <c:noMultiLvlLbl val="0"/>
      </c:catAx>
      <c:valAx>
        <c:axId val="1517313168"/>
        <c:scaling>
          <c:orientation val="minMax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7312336"/>
        <c:crosses val="autoZero"/>
        <c:crossBetween val="between"/>
      </c:valAx>
      <c:valAx>
        <c:axId val="1366924992"/>
        <c:scaling>
          <c:orientation val="minMax"/>
        </c:scaling>
        <c:delete val="0"/>
        <c:axPos val="r"/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66916672"/>
        <c:crosses val="max"/>
        <c:crossBetween val="between"/>
      </c:valAx>
      <c:catAx>
        <c:axId val="136691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924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341777</xdr:colOff>
      <xdr:row>40</xdr:row>
      <xdr:rowOff>29134</xdr:rowOff>
    </xdr:from>
    <xdr:to>
      <xdr:col>9</xdr:col>
      <xdr:colOff>280146</xdr:colOff>
      <xdr:row>57</xdr:row>
      <xdr:rowOff>112059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84FD4910-90C9-427D-844F-18706C0E2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BC6A-CD19-4EE3-944D-0269A67EF5B7}">
  <dimension ref="A1:K112"/>
  <sheetViews>
    <sheetView tabSelected="1" zoomScale="85" zoomScaleNormal="85"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A113" sqref="A113"/>
    </sheetView>
  </sheetViews>
  <sheetFormatPr defaultRowHeight="17.25" customHeight="1" x14ac:dyDescent="0.3"/>
  <cols>
    <col min="1" max="1" width="9" style="2"/>
    <col min="2" max="4" width="10.625" style="1" customWidth="1"/>
    <col min="5" max="5" width="10.625" style="1" hidden="1" customWidth="1"/>
    <col min="6" max="9" width="10.625" style="1" customWidth="1"/>
    <col min="10" max="10" width="10.625" style="1" hidden="1" customWidth="1"/>
    <col min="11" max="11" width="10.625" style="1" customWidth="1"/>
    <col min="12" max="16384" width="9" style="2"/>
  </cols>
  <sheetData>
    <row r="1" spans="1:11" ht="17.25" customHeight="1" x14ac:dyDescent="0.3">
      <c r="A1" s="2" t="s">
        <v>0</v>
      </c>
    </row>
    <row r="2" spans="1:11" ht="17.25" customHeight="1" x14ac:dyDescent="0.3">
      <c r="A2" s="32" t="s">
        <v>39</v>
      </c>
      <c r="B2" s="33" t="s">
        <v>37</v>
      </c>
      <c r="C2" s="33"/>
      <c r="D2" s="33"/>
      <c r="E2" s="33"/>
      <c r="F2" s="33"/>
      <c r="G2" s="34" t="s">
        <v>34</v>
      </c>
      <c r="H2" s="33"/>
      <c r="I2" s="33"/>
      <c r="J2" s="33"/>
      <c r="K2" s="33"/>
    </row>
    <row r="3" spans="1:11" ht="17.25" customHeight="1" x14ac:dyDescent="0.3">
      <c r="A3" s="32"/>
      <c r="B3" s="10" t="s">
        <v>1</v>
      </c>
      <c r="C3" s="22" t="s">
        <v>2</v>
      </c>
      <c r="D3" s="10" t="s">
        <v>3</v>
      </c>
      <c r="E3" s="22" t="s">
        <v>5</v>
      </c>
      <c r="F3" s="10" t="s">
        <v>4</v>
      </c>
      <c r="G3" s="25" t="s">
        <v>1</v>
      </c>
      <c r="H3" s="22" t="s">
        <v>2</v>
      </c>
      <c r="I3" s="10" t="s">
        <v>3</v>
      </c>
      <c r="J3" s="22" t="s">
        <v>5</v>
      </c>
      <c r="K3" s="10" t="s">
        <v>4</v>
      </c>
    </row>
    <row r="4" spans="1:11" ht="17.25" customHeight="1" x14ac:dyDescent="0.3">
      <c r="A4" s="3">
        <v>201401</v>
      </c>
      <c r="B4" s="37">
        <v>12068.57</v>
      </c>
      <c r="C4" s="38">
        <v>10869.27</v>
      </c>
      <c r="D4" s="37">
        <v>617.21</v>
      </c>
      <c r="E4" s="38">
        <v>372.63</v>
      </c>
      <c r="F4" s="37"/>
      <c r="G4" s="39"/>
      <c r="H4" s="40"/>
      <c r="I4" s="41"/>
      <c r="J4" s="40"/>
      <c r="K4" s="41"/>
    </row>
    <row r="5" spans="1:11" ht="17.25" customHeight="1" x14ac:dyDescent="0.3">
      <c r="A5" s="3">
        <v>201402</v>
      </c>
      <c r="B5" s="37">
        <v>8415</v>
      </c>
      <c r="C5" s="38">
        <v>7480.83</v>
      </c>
      <c r="D5" s="37">
        <v>419.19</v>
      </c>
      <c r="E5" s="38">
        <v>346.16</v>
      </c>
      <c r="F5" s="37"/>
      <c r="G5" s="39"/>
      <c r="H5" s="40"/>
      <c r="I5" s="41"/>
      <c r="J5" s="40"/>
      <c r="K5" s="41"/>
    </row>
    <row r="6" spans="1:11" ht="17.25" customHeight="1" x14ac:dyDescent="0.3">
      <c r="A6" s="3">
        <v>201403</v>
      </c>
      <c r="B6" s="37">
        <v>10084.99</v>
      </c>
      <c r="C6" s="38">
        <v>8958.5300000000007</v>
      </c>
      <c r="D6" s="37">
        <v>527.24</v>
      </c>
      <c r="E6" s="38">
        <v>405.53</v>
      </c>
      <c r="F6" s="37"/>
      <c r="G6" s="39"/>
      <c r="H6" s="40"/>
      <c r="I6" s="41"/>
      <c r="J6" s="40"/>
      <c r="K6" s="41"/>
    </row>
    <row r="7" spans="1:11" ht="17.25" customHeight="1" x14ac:dyDescent="0.3">
      <c r="A7" s="4">
        <v>201404</v>
      </c>
      <c r="B7" s="20">
        <v>8837.16</v>
      </c>
      <c r="C7" s="23">
        <v>7754.9</v>
      </c>
      <c r="D7" s="20">
        <v>489.59</v>
      </c>
      <c r="E7" s="23">
        <v>399.34</v>
      </c>
      <c r="F7" s="20"/>
      <c r="G7" s="26"/>
      <c r="H7" s="27"/>
      <c r="I7" s="28"/>
      <c r="J7" s="27"/>
      <c r="K7" s="28"/>
    </row>
    <row r="8" spans="1:11" ht="17.25" customHeight="1" x14ac:dyDescent="0.3">
      <c r="A8" s="4">
        <v>201405</v>
      </c>
      <c r="B8" s="20">
        <v>10541.72</v>
      </c>
      <c r="C8" s="23">
        <v>9319.6200000000008</v>
      </c>
      <c r="D8" s="20">
        <v>603.1</v>
      </c>
      <c r="E8" s="23">
        <v>419.76</v>
      </c>
      <c r="F8" s="20"/>
      <c r="G8" s="26"/>
      <c r="H8" s="27"/>
      <c r="I8" s="28"/>
      <c r="J8" s="27"/>
      <c r="K8" s="28"/>
    </row>
    <row r="9" spans="1:11" ht="17.25" customHeight="1" x14ac:dyDescent="0.3">
      <c r="A9" s="4">
        <v>201406</v>
      </c>
      <c r="B9" s="20">
        <v>9963.33</v>
      </c>
      <c r="C9" s="23">
        <v>8764.4599999999991</v>
      </c>
      <c r="D9" s="20">
        <v>596.35</v>
      </c>
      <c r="E9" s="23">
        <v>424.7</v>
      </c>
      <c r="F9" s="20"/>
      <c r="G9" s="26"/>
      <c r="H9" s="27"/>
      <c r="I9" s="28"/>
      <c r="J9" s="27"/>
      <c r="K9" s="28"/>
    </row>
    <row r="10" spans="1:11" ht="17.25" customHeight="1" x14ac:dyDescent="0.3">
      <c r="A10" s="3">
        <v>201407</v>
      </c>
      <c r="B10" s="37">
        <v>10506.59</v>
      </c>
      <c r="C10" s="38">
        <v>9235.39</v>
      </c>
      <c r="D10" s="37">
        <v>636.41</v>
      </c>
      <c r="E10" s="38">
        <v>452.4</v>
      </c>
      <c r="F10" s="37"/>
      <c r="G10" s="39"/>
      <c r="H10" s="40"/>
      <c r="I10" s="41"/>
      <c r="J10" s="40"/>
      <c r="K10" s="41"/>
    </row>
    <row r="11" spans="1:11" ht="17.25" customHeight="1" x14ac:dyDescent="0.3">
      <c r="A11" s="3">
        <v>201408</v>
      </c>
      <c r="B11" s="37">
        <v>11874.06</v>
      </c>
      <c r="C11" s="38">
        <v>10399.9</v>
      </c>
      <c r="D11" s="37">
        <v>818.72</v>
      </c>
      <c r="E11" s="38">
        <v>460.73</v>
      </c>
      <c r="F11" s="37"/>
      <c r="G11" s="39"/>
      <c r="H11" s="40"/>
      <c r="I11" s="41"/>
      <c r="J11" s="40"/>
      <c r="K11" s="41"/>
    </row>
    <row r="12" spans="1:11" ht="17.25" customHeight="1" x14ac:dyDescent="0.3">
      <c r="A12" s="3">
        <v>201409</v>
      </c>
      <c r="B12" s="37">
        <v>11164.68</v>
      </c>
      <c r="C12" s="38">
        <v>9794.14</v>
      </c>
      <c r="D12" s="37">
        <v>738.16</v>
      </c>
      <c r="E12" s="38">
        <v>453.84</v>
      </c>
      <c r="F12" s="37"/>
      <c r="G12" s="39"/>
      <c r="H12" s="40"/>
      <c r="I12" s="41"/>
      <c r="J12" s="40"/>
      <c r="K12" s="41"/>
    </row>
    <row r="13" spans="1:11" ht="17.25" customHeight="1" x14ac:dyDescent="0.3">
      <c r="A13" s="4">
        <v>201410</v>
      </c>
      <c r="B13" s="20">
        <v>9812.3799999999992</v>
      </c>
      <c r="C13" s="23">
        <v>8492.7800000000007</v>
      </c>
      <c r="D13" s="20">
        <v>673.25</v>
      </c>
      <c r="E13" s="23">
        <v>465.16</v>
      </c>
      <c r="F13" s="20"/>
      <c r="G13" s="26"/>
      <c r="H13" s="27"/>
      <c r="I13" s="28"/>
      <c r="J13" s="27"/>
      <c r="K13" s="28"/>
    </row>
    <row r="14" spans="1:11" ht="17.25" customHeight="1" x14ac:dyDescent="0.3">
      <c r="A14" s="4">
        <v>201411</v>
      </c>
      <c r="B14" s="20">
        <v>10074.44</v>
      </c>
      <c r="C14" s="23">
        <v>8745.19</v>
      </c>
      <c r="D14" s="20">
        <v>681.83</v>
      </c>
      <c r="E14" s="23">
        <v>469.9</v>
      </c>
      <c r="F14" s="20"/>
      <c r="G14" s="26"/>
      <c r="H14" s="27"/>
      <c r="I14" s="28"/>
      <c r="J14" s="27"/>
      <c r="K14" s="28"/>
    </row>
    <row r="15" spans="1:11" ht="17.25" customHeight="1" x14ac:dyDescent="0.3">
      <c r="A15" s="5">
        <v>201412</v>
      </c>
      <c r="B15" s="21">
        <v>10703.4</v>
      </c>
      <c r="C15" s="24">
        <v>9288.41</v>
      </c>
      <c r="D15" s="21">
        <v>699.5</v>
      </c>
      <c r="E15" s="24">
        <v>536.14</v>
      </c>
      <c r="F15" s="21"/>
      <c r="G15" s="29"/>
      <c r="H15" s="30"/>
      <c r="I15" s="31"/>
      <c r="J15" s="30"/>
      <c r="K15" s="31"/>
    </row>
    <row r="16" spans="1:11" ht="17.25" customHeight="1" x14ac:dyDescent="0.3">
      <c r="A16" s="3">
        <v>201501</v>
      </c>
      <c r="B16" s="37">
        <v>10104.98</v>
      </c>
      <c r="C16" s="38">
        <v>8737.7999999999993</v>
      </c>
      <c r="D16" s="37">
        <v>710.2</v>
      </c>
      <c r="E16" s="38">
        <v>495.57</v>
      </c>
      <c r="F16" s="37"/>
      <c r="G16" s="39">
        <f>(B16/B4-1)*100</f>
        <v>-16.270278914569005</v>
      </c>
      <c r="H16" s="40">
        <f t="shared" ref="H16:J16" si="0">(C16/C4-1)*100</f>
        <v>-19.610056609137516</v>
      </c>
      <c r="I16" s="41">
        <f t="shared" si="0"/>
        <v>15.066184928954485</v>
      </c>
      <c r="J16" s="40">
        <f t="shared" si="0"/>
        <v>32.992512680138475</v>
      </c>
      <c r="K16" s="41"/>
    </row>
    <row r="17" spans="1:11" ht="17.25" customHeight="1" x14ac:dyDescent="0.3">
      <c r="A17" s="3">
        <v>201502</v>
      </c>
      <c r="B17" s="37">
        <v>11950.77</v>
      </c>
      <c r="C17" s="38">
        <v>10564.86</v>
      </c>
      <c r="D17" s="37">
        <v>770.51</v>
      </c>
      <c r="E17" s="38">
        <v>470.29</v>
      </c>
      <c r="F17" s="37"/>
      <c r="G17" s="39">
        <f t="shared" ref="G17:G80" si="1">(B17/B5-1)*100</f>
        <v>42.017468805704098</v>
      </c>
      <c r="H17" s="40">
        <f t="shared" ref="H17:H80" si="2">(C17/C5-1)*100</f>
        <v>41.225773075982232</v>
      </c>
      <c r="I17" s="41">
        <f t="shared" ref="I17:I80" si="3">(D17/D5-1)*100</f>
        <v>83.809251174884892</v>
      </c>
      <c r="J17" s="40">
        <f t="shared" ref="J17:J59" si="4">(E17/E5-1)*100</f>
        <v>35.859140281950545</v>
      </c>
      <c r="K17" s="41"/>
    </row>
    <row r="18" spans="1:11" ht="17.25" customHeight="1" x14ac:dyDescent="0.3">
      <c r="A18" s="3">
        <v>201503</v>
      </c>
      <c r="B18" s="37">
        <v>10032.82</v>
      </c>
      <c r="C18" s="38">
        <v>8691.18</v>
      </c>
      <c r="D18" s="37">
        <v>662.22</v>
      </c>
      <c r="E18" s="38">
        <v>525.94000000000005</v>
      </c>
      <c r="F18" s="37"/>
      <c r="G18" s="39">
        <f t="shared" si="1"/>
        <v>-0.51730343807976364</v>
      </c>
      <c r="H18" s="40">
        <f t="shared" si="2"/>
        <v>-2.9843065770835175</v>
      </c>
      <c r="I18" s="41">
        <f t="shared" si="3"/>
        <v>25.601244215158193</v>
      </c>
      <c r="J18" s="40">
        <f t="shared" si="4"/>
        <v>29.692007989544567</v>
      </c>
      <c r="K18" s="41"/>
    </row>
    <row r="19" spans="1:11" ht="17.25" customHeight="1" x14ac:dyDescent="0.3">
      <c r="A19" s="4">
        <v>201504</v>
      </c>
      <c r="B19" s="20">
        <v>9403.65</v>
      </c>
      <c r="C19" s="23">
        <v>8068.79</v>
      </c>
      <c r="D19" s="20">
        <v>661.71</v>
      </c>
      <c r="E19" s="23">
        <v>526.82000000000005</v>
      </c>
      <c r="F19" s="20"/>
      <c r="G19" s="26">
        <f t="shared" si="1"/>
        <v>6.4103173417704218</v>
      </c>
      <c r="H19" s="27">
        <f t="shared" si="2"/>
        <v>4.0476343988961938</v>
      </c>
      <c r="I19" s="28">
        <f t="shared" si="3"/>
        <v>35.155946812639158</v>
      </c>
      <c r="J19" s="27">
        <f t="shared" si="4"/>
        <v>31.922672409475659</v>
      </c>
      <c r="K19" s="28"/>
    </row>
    <row r="20" spans="1:11" ht="17.25" customHeight="1" x14ac:dyDescent="0.3">
      <c r="A20" s="4">
        <v>201505</v>
      </c>
      <c r="B20" s="20">
        <v>11246.23</v>
      </c>
      <c r="C20" s="23">
        <v>9745.24</v>
      </c>
      <c r="D20" s="20">
        <v>821.77</v>
      </c>
      <c r="E20" s="23">
        <v>519.87</v>
      </c>
      <c r="F20" s="20"/>
      <c r="G20" s="26">
        <f t="shared" si="1"/>
        <v>6.6830650026750815</v>
      </c>
      <c r="H20" s="27">
        <f t="shared" si="2"/>
        <v>4.5669244024970856</v>
      </c>
      <c r="I20" s="28">
        <f t="shared" si="3"/>
        <v>36.257668711656436</v>
      </c>
      <c r="J20" s="27">
        <f t="shared" si="4"/>
        <v>23.849342481417967</v>
      </c>
      <c r="K20" s="28"/>
    </row>
    <row r="21" spans="1:11" ht="17.25" customHeight="1" x14ac:dyDescent="0.3">
      <c r="A21" s="4">
        <v>201506</v>
      </c>
      <c r="B21" s="20">
        <v>9616.5400000000009</v>
      </c>
      <c r="C21" s="23">
        <v>8088.66</v>
      </c>
      <c r="D21" s="20">
        <v>757.84</v>
      </c>
      <c r="E21" s="23">
        <v>622.4</v>
      </c>
      <c r="F21" s="20"/>
      <c r="G21" s="26">
        <f t="shared" si="1"/>
        <v>-3.4806635933969821</v>
      </c>
      <c r="H21" s="27">
        <f t="shared" si="2"/>
        <v>-7.7106861118654173</v>
      </c>
      <c r="I21" s="28">
        <f t="shared" si="3"/>
        <v>27.079735054917407</v>
      </c>
      <c r="J21" s="27">
        <f t="shared" si="4"/>
        <v>46.550506239698606</v>
      </c>
      <c r="K21" s="28"/>
    </row>
    <row r="22" spans="1:11" ht="17.25" customHeight="1" x14ac:dyDescent="0.3">
      <c r="A22" s="3">
        <v>201507</v>
      </c>
      <c r="B22" s="37">
        <v>11103.62</v>
      </c>
      <c r="C22" s="38">
        <v>9414.9699999999993</v>
      </c>
      <c r="D22" s="37">
        <v>934.77</v>
      </c>
      <c r="E22" s="38">
        <v>587.05999999999995</v>
      </c>
      <c r="F22" s="37"/>
      <c r="G22" s="39">
        <f t="shared" si="1"/>
        <v>5.6824335964380523</v>
      </c>
      <c r="H22" s="40">
        <f t="shared" si="2"/>
        <v>1.9444766274082648</v>
      </c>
      <c r="I22" s="41">
        <f t="shared" si="3"/>
        <v>46.881727188447698</v>
      </c>
      <c r="J22" s="40">
        <f t="shared" si="4"/>
        <v>29.765694076038905</v>
      </c>
      <c r="K22" s="41"/>
    </row>
    <row r="23" spans="1:11" ht="17.25" customHeight="1" x14ac:dyDescent="0.3">
      <c r="A23" s="3">
        <v>201508</v>
      </c>
      <c r="B23" s="37">
        <v>11347.95</v>
      </c>
      <c r="C23" s="38">
        <v>9664.99</v>
      </c>
      <c r="D23" s="37">
        <v>947.22</v>
      </c>
      <c r="E23" s="38">
        <v>561.53</v>
      </c>
      <c r="F23" s="37"/>
      <c r="G23" s="39">
        <f t="shared" si="1"/>
        <v>-4.43075072889979</v>
      </c>
      <c r="H23" s="40">
        <f t="shared" si="2"/>
        <v>-7.0665102549062997</v>
      </c>
      <c r="I23" s="41">
        <f t="shared" si="3"/>
        <v>15.695231581004499</v>
      </c>
      <c r="J23" s="40">
        <f t="shared" si="4"/>
        <v>21.878323530050125</v>
      </c>
      <c r="K23" s="41"/>
    </row>
    <row r="24" spans="1:11" ht="17.25" customHeight="1" x14ac:dyDescent="0.3">
      <c r="A24" s="3">
        <v>201509</v>
      </c>
      <c r="B24" s="37">
        <v>12419.22</v>
      </c>
      <c r="C24" s="38">
        <v>10753.67</v>
      </c>
      <c r="D24" s="37">
        <v>939.93</v>
      </c>
      <c r="E24" s="38">
        <v>567.42999999999995</v>
      </c>
      <c r="F24" s="37"/>
      <c r="G24" s="39">
        <f t="shared" si="1"/>
        <v>11.236685690946802</v>
      </c>
      <c r="H24" s="40">
        <f t="shared" si="2"/>
        <v>9.7969806435276752</v>
      </c>
      <c r="I24" s="41">
        <f t="shared" si="3"/>
        <v>27.334182291102206</v>
      </c>
      <c r="J24" s="40">
        <f t="shared" si="4"/>
        <v>25.028644456196012</v>
      </c>
      <c r="K24" s="41"/>
    </row>
    <row r="25" spans="1:11" ht="17.25" customHeight="1" x14ac:dyDescent="0.3">
      <c r="A25" s="4">
        <v>201510</v>
      </c>
      <c r="B25" s="20">
        <v>10264.07</v>
      </c>
      <c r="C25" s="23">
        <v>8761.2099999999991</v>
      </c>
      <c r="D25" s="20">
        <v>781.35</v>
      </c>
      <c r="E25" s="23">
        <v>566.20000000000005</v>
      </c>
      <c r="F25" s="20"/>
      <c r="G25" s="26">
        <f t="shared" si="1"/>
        <v>4.6032664858067118</v>
      </c>
      <c r="H25" s="27">
        <f t="shared" si="2"/>
        <v>3.1606847227880541</v>
      </c>
      <c r="I25" s="28">
        <f t="shared" si="3"/>
        <v>16.056442629038248</v>
      </c>
      <c r="J25" s="27">
        <f t="shared" si="4"/>
        <v>21.721558173531697</v>
      </c>
      <c r="K25" s="28"/>
    </row>
    <row r="26" spans="1:11" ht="17.25" customHeight="1" x14ac:dyDescent="0.3">
      <c r="A26" s="4">
        <v>201511</v>
      </c>
      <c r="B26" s="20">
        <v>10122.61</v>
      </c>
      <c r="C26" s="23">
        <v>8597.31</v>
      </c>
      <c r="D26" s="20">
        <v>783.25</v>
      </c>
      <c r="E26" s="23">
        <v>582.54999999999995</v>
      </c>
      <c r="F26" s="20"/>
      <c r="G26" s="26">
        <f t="shared" si="1"/>
        <v>0.47814072047676071</v>
      </c>
      <c r="H26" s="27">
        <f t="shared" si="2"/>
        <v>-1.6909867024044178</v>
      </c>
      <c r="I26" s="28">
        <f t="shared" si="3"/>
        <v>14.874675505624557</v>
      </c>
      <c r="J26" s="27">
        <f t="shared" si="4"/>
        <v>23.973185784209395</v>
      </c>
      <c r="K26" s="28"/>
    </row>
    <row r="27" spans="1:11" ht="17.25" customHeight="1" x14ac:dyDescent="0.3">
      <c r="A27" s="5">
        <v>201512</v>
      </c>
      <c r="B27" s="21">
        <v>10724.15</v>
      </c>
      <c r="C27" s="24">
        <v>9105.61</v>
      </c>
      <c r="D27" s="21">
        <v>852.88</v>
      </c>
      <c r="E27" s="24">
        <v>599.09</v>
      </c>
      <c r="F27" s="21"/>
      <c r="G27" s="29">
        <f t="shared" si="1"/>
        <v>0.19386363211690849</v>
      </c>
      <c r="H27" s="30">
        <f t="shared" si="2"/>
        <v>-1.9680440462899407</v>
      </c>
      <c r="I27" s="31">
        <f t="shared" si="3"/>
        <v>21.927090779127955</v>
      </c>
      <c r="J27" s="30">
        <f t="shared" si="4"/>
        <v>11.741336218151988</v>
      </c>
      <c r="K27" s="31"/>
    </row>
    <row r="28" spans="1:11" ht="17.25" customHeight="1" x14ac:dyDescent="0.3">
      <c r="A28" s="3">
        <v>201601</v>
      </c>
      <c r="B28" s="37">
        <v>11700.12</v>
      </c>
      <c r="C28" s="38">
        <v>9935.61</v>
      </c>
      <c r="D28" s="37">
        <v>957.67</v>
      </c>
      <c r="E28" s="38">
        <v>654.23</v>
      </c>
      <c r="F28" s="37"/>
      <c r="G28" s="39">
        <f t="shared" si="1"/>
        <v>15.785681911295235</v>
      </c>
      <c r="H28" s="40">
        <f t="shared" si="2"/>
        <v>13.708370528050562</v>
      </c>
      <c r="I28" s="41">
        <f t="shared" si="3"/>
        <v>34.8451140523796</v>
      </c>
      <c r="J28" s="40">
        <f t="shared" si="4"/>
        <v>32.015658736404554</v>
      </c>
      <c r="K28" s="41"/>
    </row>
    <row r="29" spans="1:11" ht="17.25" customHeight="1" x14ac:dyDescent="0.3">
      <c r="A29" s="3">
        <v>201602</v>
      </c>
      <c r="B29" s="37">
        <v>11601.88</v>
      </c>
      <c r="C29" s="38">
        <v>9940.5</v>
      </c>
      <c r="D29" s="37">
        <v>913.63</v>
      </c>
      <c r="E29" s="38">
        <v>605.87</v>
      </c>
      <c r="F29" s="37"/>
      <c r="G29" s="39">
        <f t="shared" si="1"/>
        <v>-2.919393478411858</v>
      </c>
      <c r="H29" s="40">
        <f t="shared" si="2"/>
        <v>-5.9097801579954705</v>
      </c>
      <c r="I29" s="41">
        <f t="shared" si="3"/>
        <v>18.574710256842874</v>
      </c>
      <c r="J29" s="40">
        <f t="shared" si="4"/>
        <v>28.829020391673211</v>
      </c>
      <c r="K29" s="41"/>
    </row>
    <row r="30" spans="1:11" ht="17.25" customHeight="1" x14ac:dyDescent="0.3">
      <c r="A30" s="3">
        <v>201603</v>
      </c>
      <c r="B30" s="37">
        <v>10308.379999999999</v>
      </c>
      <c r="C30" s="38">
        <v>8647.92</v>
      </c>
      <c r="D30" s="37">
        <v>828.98</v>
      </c>
      <c r="E30" s="38">
        <v>688.2</v>
      </c>
      <c r="F30" s="37"/>
      <c r="G30" s="39">
        <f t="shared" si="1"/>
        <v>2.7465857057138443</v>
      </c>
      <c r="H30" s="40">
        <f t="shared" si="2"/>
        <v>-0.49774599076305437</v>
      </c>
      <c r="I30" s="41">
        <f t="shared" si="3"/>
        <v>25.181963697864763</v>
      </c>
      <c r="J30" s="40">
        <f t="shared" si="4"/>
        <v>30.851427919534547</v>
      </c>
      <c r="K30" s="41"/>
    </row>
    <row r="31" spans="1:11" ht="17.25" customHeight="1" x14ac:dyDescent="0.3">
      <c r="A31" s="4">
        <v>201604</v>
      </c>
      <c r="B31" s="20">
        <v>10020.39</v>
      </c>
      <c r="C31" s="23">
        <v>8379.99</v>
      </c>
      <c r="D31" s="20">
        <v>849.72</v>
      </c>
      <c r="E31" s="23">
        <v>650.98</v>
      </c>
      <c r="F31" s="20"/>
      <c r="G31" s="26">
        <f t="shared" si="1"/>
        <v>6.5585171715238255</v>
      </c>
      <c r="H31" s="27">
        <f t="shared" si="2"/>
        <v>3.8568360311769245</v>
      </c>
      <c r="I31" s="28">
        <f t="shared" si="3"/>
        <v>28.412748787233078</v>
      </c>
      <c r="J31" s="27">
        <f t="shared" si="4"/>
        <v>23.567822026498607</v>
      </c>
      <c r="K31" s="28"/>
    </row>
    <row r="32" spans="1:11" ht="17.25" customHeight="1" x14ac:dyDescent="0.3">
      <c r="A32" s="4">
        <v>201605</v>
      </c>
      <c r="B32" s="20">
        <v>11082.64</v>
      </c>
      <c r="C32" s="23">
        <v>9320.52</v>
      </c>
      <c r="D32" s="20">
        <v>937.28</v>
      </c>
      <c r="E32" s="23">
        <v>671.83</v>
      </c>
      <c r="F32" s="20"/>
      <c r="G32" s="26">
        <f t="shared" si="1"/>
        <v>-1.4546207929235</v>
      </c>
      <c r="H32" s="27">
        <f t="shared" si="2"/>
        <v>-4.3582302744724526</v>
      </c>
      <c r="I32" s="28">
        <f t="shared" si="3"/>
        <v>14.056244447959898</v>
      </c>
      <c r="J32" s="27">
        <f t="shared" si="4"/>
        <v>29.230384519206744</v>
      </c>
      <c r="K32" s="28"/>
    </row>
    <row r="33" spans="1:11" ht="17.25" customHeight="1" x14ac:dyDescent="0.3">
      <c r="A33" s="4">
        <v>201606</v>
      </c>
      <c r="B33" s="20">
        <v>10293.01</v>
      </c>
      <c r="C33" s="23">
        <v>8567.85</v>
      </c>
      <c r="D33" s="20">
        <v>890.36</v>
      </c>
      <c r="E33" s="23">
        <v>679.17</v>
      </c>
      <c r="F33" s="20"/>
      <c r="G33" s="26">
        <f t="shared" si="1"/>
        <v>7.0344427413601807</v>
      </c>
      <c r="H33" s="27">
        <f t="shared" si="2"/>
        <v>5.9242198336931118</v>
      </c>
      <c r="I33" s="28">
        <f t="shared" si="3"/>
        <v>17.486540694605711</v>
      </c>
      <c r="J33" s="27">
        <f t="shared" si="4"/>
        <v>9.1211439588688936</v>
      </c>
      <c r="K33" s="28"/>
    </row>
    <row r="34" spans="1:11" ht="17.25" customHeight="1" x14ac:dyDescent="0.3">
      <c r="A34" s="3">
        <v>201607</v>
      </c>
      <c r="B34" s="37">
        <v>12015.8</v>
      </c>
      <c r="C34" s="38">
        <v>10111.540000000001</v>
      </c>
      <c r="D34" s="37">
        <v>1044.53</v>
      </c>
      <c r="E34" s="38">
        <v>688.58</v>
      </c>
      <c r="F34" s="37"/>
      <c r="G34" s="39">
        <f t="shared" si="1"/>
        <v>8.2151586599685356</v>
      </c>
      <c r="H34" s="40">
        <f t="shared" si="2"/>
        <v>7.3985365858839858</v>
      </c>
      <c r="I34" s="41">
        <f t="shared" si="3"/>
        <v>11.741925821325028</v>
      </c>
      <c r="J34" s="40">
        <f t="shared" si="4"/>
        <v>17.292951316730854</v>
      </c>
      <c r="K34" s="41"/>
    </row>
    <row r="35" spans="1:11" ht="17.25" customHeight="1" x14ac:dyDescent="0.3">
      <c r="A35" s="3">
        <v>201608</v>
      </c>
      <c r="B35" s="37">
        <v>11960.39</v>
      </c>
      <c r="C35" s="38">
        <v>10055.799999999999</v>
      </c>
      <c r="D35" s="37">
        <v>1007.88</v>
      </c>
      <c r="E35" s="38">
        <v>715.42</v>
      </c>
      <c r="F35" s="37"/>
      <c r="G35" s="39">
        <f t="shared" si="1"/>
        <v>5.3969219110059363</v>
      </c>
      <c r="H35" s="40">
        <f t="shared" si="2"/>
        <v>4.0435634180687074</v>
      </c>
      <c r="I35" s="41">
        <f t="shared" si="3"/>
        <v>6.4040032938493585</v>
      </c>
      <c r="J35" s="40">
        <f t="shared" si="4"/>
        <v>27.405481452460243</v>
      </c>
      <c r="K35" s="41"/>
    </row>
    <row r="36" spans="1:11" ht="17.25" customHeight="1" x14ac:dyDescent="0.3">
      <c r="A36" s="3">
        <v>201609</v>
      </c>
      <c r="B36" s="37">
        <v>13007.89</v>
      </c>
      <c r="C36" s="38">
        <v>10900.79</v>
      </c>
      <c r="D36" s="37">
        <v>1221.92</v>
      </c>
      <c r="E36" s="38">
        <v>716.54</v>
      </c>
      <c r="F36" s="37"/>
      <c r="G36" s="39">
        <f t="shared" si="1"/>
        <v>4.7399917225075416</v>
      </c>
      <c r="H36" s="40">
        <f t="shared" si="2"/>
        <v>1.3680910796035395</v>
      </c>
      <c r="I36" s="41">
        <f t="shared" si="3"/>
        <v>30.001170299915959</v>
      </c>
      <c r="J36" s="40">
        <f t="shared" si="4"/>
        <v>26.278131223234592</v>
      </c>
      <c r="K36" s="41"/>
    </row>
    <row r="37" spans="1:11" ht="17.25" customHeight="1" x14ac:dyDescent="0.3">
      <c r="A37" s="4">
        <v>201610</v>
      </c>
      <c r="B37" s="20">
        <v>11445.58</v>
      </c>
      <c r="C37" s="23">
        <v>9430.76</v>
      </c>
      <c r="D37" s="20">
        <v>1112.9000000000001</v>
      </c>
      <c r="E37" s="23">
        <v>726.26</v>
      </c>
      <c r="F37" s="20"/>
      <c r="G37" s="26">
        <f t="shared" si="1"/>
        <v>11.511125703546444</v>
      </c>
      <c r="H37" s="27">
        <f t="shared" si="2"/>
        <v>7.6422092382216755</v>
      </c>
      <c r="I37" s="28">
        <f t="shared" si="3"/>
        <v>42.432968580021765</v>
      </c>
      <c r="J37" s="27">
        <f t="shared" si="4"/>
        <v>28.26916283998586</v>
      </c>
      <c r="K37" s="28"/>
    </row>
    <row r="38" spans="1:11" ht="17.25" customHeight="1" x14ac:dyDescent="0.3">
      <c r="A38" s="4">
        <v>201611</v>
      </c>
      <c r="B38" s="20">
        <v>10491.68</v>
      </c>
      <c r="C38" s="23">
        <v>8518.35</v>
      </c>
      <c r="D38" s="20">
        <v>1010.45</v>
      </c>
      <c r="E38" s="23">
        <v>785.24</v>
      </c>
      <c r="F38" s="20"/>
      <c r="G38" s="26">
        <f t="shared" si="1"/>
        <v>3.6459964376776233</v>
      </c>
      <c r="H38" s="27">
        <f t="shared" si="2"/>
        <v>-0.91842681024645323</v>
      </c>
      <c r="I38" s="28">
        <f t="shared" si="3"/>
        <v>29.007341206511338</v>
      </c>
      <c r="J38" s="27">
        <f t="shared" si="4"/>
        <v>34.793579950218877</v>
      </c>
      <c r="K38" s="28"/>
    </row>
    <row r="39" spans="1:11" ht="17.25" customHeight="1" x14ac:dyDescent="0.3">
      <c r="A39" s="5">
        <v>201612</v>
      </c>
      <c r="B39" s="21">
        <v>11700.38</v>
      </c>
      <c r="C39" s="24">
        <v>9512.4500000000007</v>
      </c>
      <c r="D39" s="21">
        <v>1182.1099999999999</v>
      </c>
      <c r="E39" s="24">
        <v>803.82</v>
      </c>
      <c r="F39" s="21"/>
      <c r="G39" s="29">
        <f t="shared" si="1"/>
        <v>9.1030990801135747</v>
      </c>
      <c r="H39" s="30">
        <f t="shared" si="2"/>
        <v>4.4680147733100917</v>
      </c>
      <c r="I39" s="31">
        <f t="shared" si="3"/>
        <v>38.602148016133555</v>
      </c>
      <c r="J39" s="30">
        <f t="shared" si="4"/>
        <v>34.173496469645627</v>
      </c>
      <c r="K39" s="31"/>
    </row>
    <row r="40" spans="1:11" ht="17.25" customHeight="1" x14ac:dyDescent="0.3">
      <c r="A40" s="3">
        <v>201701</v>
      </c>
      <c r="B40" s="37">
        <v>14097</v>
      </c>
      <c r="C40" s="38">
        <v>11660</v>
      </c>
      <c r="D40" s="37">
        <v>1413</v>
      </c>
      <c r="E40" s="38">
        <v>836</v>
      </c>
      <c r="F40" s="37"/>
      <c r="G40" s="39">
        <f t="shared" si="1"/>
        <v>20.485943733910418</v>
      </c>
      <c r="H40" s="40">
        <f t="shared" si="2"/>
        <v>17.355653049988874</v>
      </c>
      <c r="I40" s="41">
        <f t="shared" si="3"/>
        <v>47.545605479967001</v>
      </c>
      <c r="J40" s="40">
        <f t="shared" si="4"/>
        <v>27.783806918056332</v>
      </c>
      <c r="K40" s="41"/>
    </row>
    <row r="41" spans="1:11" ht="17.25" customHeight="1" x14ac:dyDescent="0.3">
      <c r="A41" s="3">
        <v>201702</v>
      </c>
      <c r="B41" s="37">
        <v>10283</v>
      </c>
      <c r="C41" s="38">
        <v>8353</v>
      </c>
      <c r="D41" s="37">
        <v>1014</v>
      </c>
      <c r="E41" s="38">
        <v>751</v>
      </c>
      <c r="F41" s="37"/>
      <c r="G41" s="39">
        <f t="shared" si="1"/>
        <v>-11.367812802752653</v>
      </c>
      <c r="H41" s="40">
        <f t="shared" si="2"/>
        <v>-15.970021628690711</v>
      </c>
      <c r="I41" s="41">
        <f t="shared" si="3"/>
        <v>10.985847662620539</v>
      </c>
      <c r="J41" s="40">
        <f t="shared" si="4"/>
        <v>23.953983527819499</v>
      </c>
      <c r="K41" s="41"/>
    </row>
    <row r="42" spans="1:11" ht="17.25" customHeight="1" x14ac:dyDescent="0.3">
      <c r="A42" s="3">
        <v>201703</v>
      </c>
      <c r="B42" s="37">
        <v>11082</v>
      </c>
      <c r="C42" s="38">
        <v>8960</v>
      </c>
      <c r="D42" s="37">
        <v>1093</v>
      </c>
      <c r="E42" s="38">
        <v>851</v>
      </c>
      <c r="F42" s="37"/>
      <c r="G42" s="39">
        <f t="shared" si="1"/>
        <v>7.5047679654805188</v>
      </c>
      <c r="H42" s="40">
        <f t="shared" si="2"/>
        <v>3.6087290354212431</v>
      </c>
      <c r="I42" s="41">
        <f t="shared" si="3"/>
        <v>31.848778016357436</v>
      </c>
      <c r="J42" s="40">
        <f t="shared" si="4"/>
        <v>23.655913978494624</v>
      </c>
      <c r="K42" s="41"/>
    </row>
    <row r="43" spans="1:11" ht="17.25" customHeight="1" x14ac:dyDescent="0.3">
      <c r="A43" s="4">
        <v>201704</v>
      </c>
      <c r="B43" s="20">
        <v>10950</v>
      </c>
      <c r="C43" s="23">
        <v>8867</v>
      </c>
      <c r="D43" s="20">
        <v>1124</v>
      </c>
      <c r="E43" s="23">
        <v>790</v>
      </c>
      <c r="F43" s="20"/>
      <c r="G43" s="26">
        <f t="shared" si="1"/>
        <v>9.2771838221865632</v>
      </c>
      <c r="H43" s="27">
        <f t="shared" si="2"/>
        <v>5.8115821140598101</v>
      </c>
      <c r="I43" s="28">
        <f t="shared" si="3"/>
        <v>32.278868333097968</v>
      </c>
      <c r="J43" s="27">
        <f t="shared" si="4"/>
        <v>21.355494792466743</v>
      </c>
      <c r="K43" s="28"/>
    </row>
    <row r="44" spans="1:11" ht="17.25" customHeight="1" x14ac:dyDescent="0.3">
      <c r="A44" s="4">
        <v>201705</v>
      </c>
      <c r="B44" s="20">
        <v>11897</v>
      </c>
      <c r="C44" s="23">
        <v>9637</v>
      </c>
      <c r="D44" s="20">
        <v>1243</v>
      </c>
      <c r="E44" s="23">
        <v>852</v>
      </c>
      <c r="F44" s="20"/>
      <c r="G44" s="26">
        <f t="shared" si="1"/>
        <v>7.3480686912143822</v>
      </c>
      <c r="H44" s="27">
        <f t="shared" si="2"/>
        <v>3.3955187049649505</v>
      </c>
      <c r="I44" s="28">
        <f t="shared" si="3"/>
        <v>32.61778764083305</v>
      </c>
      <c r="J44" s="27">
        <f t="shared" si="4"/>
        <v>26.817796168673613</v>
      </c>
      <c r="K44" s="28"/>
    </row>
    <row r="45" spans="1:11" ht="17.25" customHeight="1" x14ac:dyDescent="0.3">
      <c r="A45" s="4">
        <v>201706</v>
      </c>
      <c r="B45" s="20">
        <v>11281</v>
      </c>
      <c r="C45" s="23">
        <v>9055</v>
      </c>
      <c r="D45" s="20">
        <v>1195</v>
      </c>
      <c r="E45" s="23">
        <v>870</v>
      </c>
      <c r="F45" s="20"/>
      <c r="G45" s="26">
        <f t="shared" si="1"/>
        <v>9.5986499575925865</v>
      </c>
      <c r="H45" s="27">
        <f t="shared" si="2"/>
        <v>5.68579048419382</v>
      </c>
      <c r="I45" s="28">
        <f t="shared" si="3"/>
        <v>34.215373556763559</v>
      </c>
      <c r="J45" s="27">
        <f t="shared" si="4"/>
        <v>28.09753080966475</v>
      </c>
      <c r="K45" s="28"/>
    </row>
    <row r="46" spans="1:11" ht="17.25" customHeight="1" x14ac:dyDescent="0.3">
      <c r="A46" s="3">
        <v>201707</v>
      </c>
      <c r="B46" s="37">
        <v>13009</v>
      </c>
      <c r="C46" s="38">
        <v>10565</v>
      </c>
      <c r="D46" s="37">
        <v>1363</v>
      </c>
      <c r="E46" s="38">
        <v>905</v>
      </c>
      <c r="F46" s="37"/>
      <c r="G46" s="39">
        <f t="shared" si="1"/>
        <v>8.2657833852094917</v>
      </c>
      <c r="H46" s="40">
        <f t="shared" si="2"/>
        <v>4.48457900576964</v>
      </c>
      <c r="I46" s="41">
        <f t="shared" si="3"/>
        <v>30.489310981972761</v>
      </c>
      <c r="J46" s="40">
        <f t="shared" si="4"/>
        <v>31.429899212872868</v>
      </c>
      <c r="K46" s="41"/>
    </row>
    <row r="47" spans="1:11" ht="17.25" customHeight="1" x14ac:dyDescent="0.3">
      <c r="A47" s="3">
        <v>201708</v>
      </c>
      <c r="B47" s="37">
        <v>12376</v>
      </c>
      <c r="C47" s="38">
        <v>9955</v>
      </c>
      <c r="D47" s="37">
        <v>1318</v>
      </c>
      <c r="E47" s="38">
        <v>913</v>
      </c>
      <c r="F47" s="37"/>
      <c r="G47" s="39">
        <f t="shared" si="1"/>
        <v>3.474886688477552</v>
      </c>
      <c r="H47" s="40">
        <f t="shared" si="2"/>
        <v>-1.0024065713319597</v>
      </c>
      <c r="I47" s="41">
        <f t="shared" si="3"/>
        <v>30.769536055879666</v>
      </c>
      <c r="J47" s="40">
        <f t="shared" si="4"/>
        <v>27.617343658270666</v>
      </c>
      <c r="K47" s="41"/>
    </row>
    <row r="48" spans="1:11" ht="17.25" customHeight="1" x14ac:dyDescent="0.3">
      <c r="A48" s="3">
        <v>201709</v>
      </c>
      <c r="B48" s="37">
        <v>13145</v>
      </c>
      <c r="C48" s="38">
        <v>10579</v>
      </c>
      <c r="D48" s="37">
        <v>1422</v>
      </c>
      <c r="E48" s="38">
        <v>960</v>
      </c>
      <c r="F48" s="37"/>
      <c r="G48" s="39">
        <f t="shared" si="1"/>
        <v>1.0540525788579114</v>
      </c>
      <c r="H48" s="40">
        <f t="shared" si="2"/>
        <v>-2.9519878834469826</v>
      </c>
      <c r="I48" s="41">
        <f t="shared" si="3"/>
        <v>16.374230718868652</v>
      </c>
      <c r="J48" s="40">
        <f t="shared" si="4"/>
        <v>33.9771680576102</v>
      </c>
      <c r="K48" s="41"/>
    </row>
    <row r="49" spans="1:11" ht="17.25" customHeight="1" x14ac:dyDescent="0.3">
      <c r="A49" s="4">
        <v>201710</v>
      </c>
      <c r="B49" s="20">
        <v>12576</v>
      </c>
      <c r="C49" s="23">
        <v>10229</v>
      </c>
      <c r="D49" s="20">
        <v>1341</v>
      </c>
      <c r="E49" s="23">
        <v>822</v>
      </c>
      <c r="F49" s="20"/>
      <c r="G49" s="26">
        <f t="shared" si="1"/>
        <v>9.8764763340957842</v>
      </c>
      <c r="H49" s="27">
        <f t="shared" si="2"/>
        <v>8.4642170938503227</v>
      </c>
      <c r="I49" s="28">
        <f t="shared" si="3"/>
        <v>20.496001437685308</v>
      </c>
      <c r="J49" s="27">
        <f t="shared" si="4"/>
        <v>13.182606779941075</v>
      </c>
      <c r="K49" s="28"/>
    </row>
    <row r="50" spans="1:11" ht="17.25" customHeight="1" x14ac:dyDescent="0.3">
      <c r="A50" s="4">
        <v>201711</v>
      </c>
      <c r="B50" s="20">
        <v>11157</v>
      </c>
      <c r="C50" s="23">
        <v>8831</v>
      </c>
      <c r="D50" s="20">
        <v>1165</v>
      </c>
      <c r="E50" s="23">
        <v>970</v>
      </c>
      <c r="F50" s="20"/>
      <c r="G50" s="26">
        <f t="shared" si="1"/>
        <v>6.3414057615176933</v>
      </c>
      <c r="H50" s="27">
        <f t="shared" si="2"/>
        <v>3.6703117387757001</v>
      </c>
      <c r="I50" s="28">
        <f t="shared" si="3"/>
        <v>15.295165520312736</v>
      </c>
      <c r="J50" s="27">
        <f t="shared" si="4"/>
        <v>23.529112118587946</v>
      </c>
      <c r="K50" s="28"/>
    </row>
    <row r="51" spans="1:11" ht="17.25" customHeight="1" x14ac:dyDescent="0.3">
      <c r="A51" s="5">
        <v>201712</v>
      </c>
      <c r="B51" s="21">
        <v>12856</v>
      </c>
      <c r="C51" s="24">
        <v>10138</v>
      </c>
      <c r="D51" s="21">
        <v>1522</v>
      </c>
      <c r="E51" s="24">
        <v>984</v>
      </c>
      <c r="F51" s="21"/>
      <c r="G51" s="29">
        <f t="shared" si="1"/>
        <v>9.8767732330061087</v>
      </c>
      <c r="H51" s="30">
        <f t="shared" si="2"/>
        <v>6.5761186655383108</v>
      </c>
      <c r="I51" s="31">
        <f t="shared" si="3"/>
        <v>28.752823341313416</v>
      </c>
      <c r="J51" s="30">
        <f t="shared" si="4"/>
        <v>22.415466149137853</v>
      </c>
      <c r="K51" s="31"/>
    </row>
    <row r="52" spans="1:11" ht="17.25" customHeight="1" x14ac:dyDescent="0.3">
      <c r="A52" s="3">
        <v>201801</v>
      </c>
      <c r="B52" s="37">
        <v>12107</v>
      </c>
      <c r="C52" s="38">
        <v>9378</v>
      </c>
      <c r="D52" s="37">
        <v>1489</v>
      </c>
      <c r="E52" s="38">
        <v>1044</v>
      </c>
      <c r="F52" s="37"/>
      <c r="G52" s="39">
        <f t="shared" si="1"/>
        <v>-14.116478683407818</v>
      </c>
      <c r="H52" s="40">
        <f t="shared" si="2"/>
        <v>-19.571183533447687</v>
      </c>
      <c r="I52" s="41">
        <f t="shared" si="3"/>
        <v>5.3786270346779963</v>
      </c>
      <c r="J52" s="40">
        <f t="shared" si="4"/>
        <v>24.880382775119614</v>
      </c>
      <c r="K52" s="41"/>
    </row>
    <row r="53" spans="1:11" ht="17.25" customHeight="1" x14ac:dyDescent="0.3">
      <c r="A53" s="3">
        <v>201802</v>
      </c>
      <c r="B53" s="37">
        <v>13325</v>
      </c>
      <c r="C53" s="38">
        <v>10522</v>
      </c>
      <c r="D53" s="37">
        <v>1655</v>
      </c>
      <c r="E53" s="38">
        <v>966</v>
      </c>
      <c r="F53" s="37"/>
      <c r="G53" s="39">
        <f t="shared" si="1"/>
        <v>29.582806573957022</v>
      </c>
      <c r="H53" s="40">
        <f t="shared" si="2"/>
        <v>25.966718544235601</v>
      </c>
      <c r="I53" s="41">
        <f t="shared" si="3"/>
        <v>63.214990138067066</v>
      </c>
      <c r="J53" s="40">
        <f t="shared" si="4"/>
        <v>28.628495339547278</v>
      </c>
      <c r="K53" s="41"/>
    </row>
    <row r="54" spans="1:11" ht="17.25" customHeight="1" x14ac:dyDescent="0.3">
      <c r="A54" s="3">
        <v>201803</v>
      </c>
      <c r="B54" s="37">
        <v>11810</v>
      </c>
      <c r="C54" s="38">
        <v>9152</v>
      </c>
      <c r="D54" s="37">
        <v>1444</v>
      </c>
      <c r="E54" s="38">
        <v>1027</v>
      </c>
      <c r="F54" s="37"/>
      <c r="G54" s="39">
        <f t="shared" si="1"/>
        <v>6.5692113336942803</v>
      </c>
      <c r="H54" s="40">
        <f t="shared" si="2"/>
        <v>2.1428571428571352</v>
      </c>
      <c r="I54" s="41">
        <f t="shared" si="3"/>
        <v>32.113449222323887</v>
      </c>
      <c r="J54" s="40">
        <f t="shared" si="4"/>
        <v>20.681551116333718</v>
      </c>
      <c r="K54" s="41"/>
    </row>
    <row r="55" spans="1:11" ht="17.25" customHeight="1" x14ac:dyDescent="0.3">
      <c r="A55" s="4">
        <v>201804</v>
      </c>
      <c r="B55" s="20">
        <v>11207</v>
      </c>
      <c r="C55" s="23">
        <v>8642</v>
      </c>
      <c r="D55" s="20">
        <v>1420</v>
      </c>
      <c r="E55" s="23">
        <v>966</v>
      </c>
      <c r="F55" s="20"/>
      <c r="G55" s="26">
        <f t="shared" si="1"/>
        <v>2.3470319634703252</v>
      </c>
      <c r="H55" s="27">
        <f t="shared" si="2"/>
        <v>-2.5374985902785641</v>
      </c>
      <c r="I55" s="28">
        <f t="shared" si="3"/>
        <v>26.334519572953742</v>
      </c>
      <c r="J55" s="27">
        <f t="shared" si="4"/>
        <v>22.278481012658236</v>
      </c>
      <c r="K55" s="28"/>
    </row>
    <row r="56" spans="1:11" ht="17.25" customHeight="1" x14ac:dyDescent="0.3">
      <c r="A56" s="4">
        <v>201805</v>
      </c>
      <c r="B56" s="20">
        <v>12024</v>
      </c>
      <c r="C56" s="23">
        <v>9272</v>
      </c>
      <c r="D56" s="20">
        <v>1543</v>
      </c>
      <c r="E56" s="23">
        <v>1008</v>
      </c>
      <c r="F56" s="20"/>
      <c r="G56" s="26">
        <f t="shared" si="1"/>
        <v>1.0674960073968176</v>
      </c>
      <c r="H56" s="27">
        <f t="shared" si="2"/>
        <v>-3.7874857320742916</v>
      </c>
      <c r="I56" s="28">
        <f t="shared" si="3"/>
        <v>24.135156878519702</v>
      </c>
      <c r="J56" s="27">
        <f t="shared" si="4"/>
        <v>18.309859154929576</v>
      </c>
      <c r="K56" s="28"/>
    </row>
    <row r="57" spans="1:11" ht="17.25" customHeight="1" x14ac:dyDescent="0.3">
      <c r="A57" s="4">
        <v>201806</v>
      </c>
      <c r="B57" s="20">
        <v>11816</v>
      </c>
      <c r="C57" s="23">
        <v>9071</v>
      </c>
      <c r="D57" s="20">
        <v>1561</v>
      </c>
      <c r="E57" s="23">
        <v>993</v>
      </c>
      <c r="F57" s="20"/>
      <c r="G57" s="26">
        <f t="shared" si="1"/>
        <v>4.7424873681411128</v>
      </c>
      <c r="H57" s="27">
        <f t="shared" si="2"/>
        <v>0.17669795692987211</v>
      </c>
      <c r="I57" s="28">
        <f t="shared" si="3"/>
        <v>30.627615062761503</v>
      </c>
      <c r="J57" s="27">
        <f t="shared" si="4"/>
        <v>14.137931034482754</v>
      </c>
      <c r="K57" s="28"/>
    </row>
    <row r="58" spans="1:11" ht="17.25" customHeight="1" x14ac:dyDescent="0.3">
      <c r="A58" s="3">
        <v>201807</v>
      </c>
      <c r="B58" s="37">
        <v>13108</v>
      </c>
      <c r="C58" s="38">
        <v>10100</v>
      </c>
      <c r="D58" s="37">
        <v>1734</v>
      </c>
      <c r="E58" s="38">
        <v>1071</v>
      </c>
      <c r="F58" s="37"/>
      <c r="G58" s="39">
        <f t="shared" si="1"/>
        <v>0.7610116073487605</v>
      </c>
      <c r="H58" s="40">
        <f t="shared" si="2"/>
        <v>-4.4013251301467164</v>
      </c>
      <c r="I58" s="41">
        <f t="shared" si="3"/>
        <v>27.219369038884821</v>
      </c>
      <c r="J58" s="40">
        <f t="shared" si="4"/>
        <v>18.342541436464099</v>
      </c>
      <c r="K58" s="41"/>
    </row>
    <row r="59" spans="1:11" ht="17.25" customHeight="1" x14ac:dyDescent="0.3">
      <c r="A59" s="3">
        <v>201808</v>
      </c>
      <c r="B59" s="37">
        <v>12766</v>
      </c>
      <c r="C59" s="38">
        <v>9755</v>
      </c>
      <c r="D59" s="37">
        <v>1712</v>
      </c>
      <c r="E59" s="38">
        <v>1094</v>
      </c>
      <c r="F59" s="37"/>
      <c r="G59" s="39">
        <f t="shared" si="1"/>
        <v>3.1512605042016917</v>
      </c>
      <c r="H59" s="40">
        <f t="shared" si="2"/>
        <v>-2.0090406830738372</v>
      </c>
      <c r="I59" s="41">
        <f t="shared" si="3"/>
        <v>29.893778452200294</v>
      </c>
      <c r="J59" s="40">
        <f t="shared" si="4"/>
        <v>19.82475355969331</v>
      </c>
      <c r="K59" s="41"/>
    </row>
    <row r="60" spans="1:11" ht="17.25" customHeight="1" x14ac:dyDescent="0.3">
      <c r="A60" s="3">
        <v>201809</v>
      </c>
      <c r="B60" s="37">
        <v>14600</v>
      </c>
      <c r="C60" s="38">
        <v>11402</v>
      </c>
      <c r="D60" s="37">
        <v>1927</v>
      </c>
      <c r="E60" s="38" t="s">
        <v>35</v>
      </c>
      <c r="F60" s="37">
        <v>1065</v>
      </c>
      <c r="G60" s="39">
        <f t="shared" si="1"/>
        <v>11.068847470521103</v>
      </c>
      <c r="H60" s="40">
        <f t="shared" si="2"/>
        <v>7.7795632857547981</v>
      </c>
      <c r="I60" s="41">
        <f t="shared" si="3"/>
        <v>35.51336146272854</v>
      </c>
      <c r="J60" s="40" t="s">
        <v>35</v>
      </c>
      <c r="K60" s="41"/>
    </row>
    <row r="61" spans="1:11" ht="17.25" customHeight="1" x14ac:dyDescent="0.3">
      <c r="A61" s="4">
        <v>201810</v>
      </c>
      <c r="B61" s="20">
        <v>11456</v>
      </c>
      <c r="C61" s="23">
        <v>8693</v>
      </c>
      <c r="D61" s="20">
        <v>1442</v>
      </c>
      <c r="E61" s="23" t="s">
        <v>35</v>
      </c>
      <c r="F61" s="20">
        <v>1112</v>
      </c>
      <c r="G61" s="26">
        <f t="shared" si="1"/>
        <v>-8.9058524173027962</v>
      </c>
      <c r="H61" s="27">
        <f t="shared" si="2"/>
        <v>-15.016130609052691</v>
      </c>
      <c r="I61" s="28">
        <f t="shared" si="3"/>
        <v>7.5316927665920907</v>
      </c>
      <c r="J61" s="27" t="s">
        <v>35</v>
      </c>
      <c r="K61" s="28"/>
    </row>
    <row r="62" spans="1:11" ht="17.25" customHeight="1" x14ac:dyDescent="0.3">
      <c r="A62" s="4">
        <v>201811</v>
      </c>
      <c r="B62" s="20">
        <v>11527</v>
      </c>
      <c r="C62" s="23">
        <v>8793</v>
      </c>
      <c r="D62" s="20">
        <v>1423</v>
      </c>
      <c r="E62" s="23" t="s">
        <v>35</v>
      </c>
      <c r="F62" s="20">
        <v>1120</v>
      </c>
      <c r="G62" s="26">
        <f t="shared" si="1"/>
        <v>3.3163036658599987</v>
      </c>
      <c r="H62" s="27">
        <f t="shared" si="2"/>
        <v>-0.43030234401539857</v>
      </c>
      <c r="I62" s="28">
        <f t="shared" si="3"/>
        <v>22.14592274678111</v>
      </c>
      <c r="J62" s="27" t="s">
        <v>35</v>
      </c>
      <c r="K62" s="28"/>
    </row>
    <row r="63" spans="1:11" ht="17.25" customHeight="1" x14ac:dyDescent="0.3">
      <c r="A63" s="5">
        <v>201812</v>
      </c>
      <c r="B63" s="21">
        <v>12972</v>
      </c>
      <c r="C63" s="24">
        <v>9919</v>
      </c>
      <c r="D63" s="21">
        <v>1751</v>
      </c>
      <c r="E63" s="24" t="s">
        <v>35</v>
      </c>
      <c r="F63" s="21">
        <v>1107</v>
      </c>
      <c r="G63" s="29">
        <f t="shared" si="1"/>
        <v>0.90230242688238427</v>
      </c>
      <c r="H63" s="30">
        <f t="shared" si="2"/>
        <v>-2.1601893864667598</v>
      </c>
      <c r="I63" s="31">
        <f t="shared" si="3"/>
        <v>15.045992115637329</v>
      </c>
      <c r="J63" s="30" t="s">
        <v>35</v>
      </c>
      <c r="K63" s="31"/>
    </row>
    <row r="64" spans="1:11" ht="17.25" customHeight="1" x14ac:dyDescent="0.3">
      <c r="A64" s="3">
        <v>201901</v>
      </c>
      <c r="B64" s="37">
        <v>13198</v>
      </c>
      <c r="C64" s="38">
        <v>10218</v>
      </c>
      <c r="D64" s="37">
        <v>1933</v>
      </c>
      <c r="E64" s="38" t="s">
        <v>35</v>
      </c>
      <c r="F64" s="37">
        <v>867</v>
      </c>
      <c r="G64" s="39">
        <f t="shared" si="1"/>
        <v>9.0113157677376812</v>
      </c>
      <c r="H64" s="40">
        <f t="shared" si="2"/>
        <v>8.9571337172104961</v>
      </c>
      <c r="I64" s="41">
        <f t="shared" si="3"/>
        <v>29.818670248488921</v>
      </c>
      <c r="J64" s="40" t="s">
        <v>35</v>
      </c>
      <c r="K64" s="41"/>
    </row>
    <row r="65" spans="1:11" ht="17.25" customHeight="1" x14ac:dyDescent="0.3">
      <c r="A65" s="3">
        <v>201902</v>
      </c>
      <c r="B65" s="37">
        <v>11766</v>
      </c>
      <c r="C65" s="38">
        <v>9088</v>
      </c>
      <c r="D65" s="37">
        <v>1692</v>
      </c>
      <c r="E65" s="38" t="s">
        <v>35</v>
      </c>
      <c r="F65" s="37">
        <v>824</v>
      </c>
      <c r="G65" s="39">
        <f t="shared" si="1"/>
        <v>-11.699812382739216</v>
      </c>
      <c r="H65" s="40">
        <f t="shared" si="2"/>
        <v>-13.628587720965591</v>
      </c>
      <c r="I65" s="41">
        <f t="shared" si="3"/>
        <v>2.2356495468278004</v>
      </c>
      <c r="J65" s="40" t="s">
        <v>35</v>
      </c>
      <c r="K65" s="41"/>
    </row>
    <row r="66" spans="1:11" ht="17.25" customHeight="1" x14ac:dyDescent="0.3">
      <c r="A66" s="3">
        <v>201903</v>
      </c>
      <c r="B66" s="37">
        <v>12067</v>
      </c>
      <c r="C66" s="38">
        <v>9078</v>
      </c>
      <c r="D66" s="37">
        <v>1889</v>
      </c>
      <c r="E66" s="38" t="s">
        <v>35</v>
      </c>
      <c r="F66" s="37">
        <v>925</v>
      </c>
      <c r="G66" s="39">
        <f t="shared" si="1"/>
        <v>2.1761219305673096</v>
      </c>
      <c r="H66" s="40">
        <f t="shared" si="2"/>
        <v>-0.80856643356643776</v>
      </c>
      <c r="I66" s="41">
        <f t="shared" si="3"/>
        <v>30.817174515235468</v>
      </c>
      <c r="J66" s="40" t="s">
        <v>35</v>
      </c>
      <c r="K66" s="41"/>
    </row>
    <row r="67" spans="1:11" ht="17.25" customHeight="1" x14ac:dyDescent="0.3">
      <c r="A67" s="4">
        <v>201904</v>
      </c>
      <c r="B67" s="20">
        <v>10677</v>
      </c>
      <c r="C67" s="23">
        <v>7954</v>
      </c>
      <c r="D67" s="20">
        <v>1714</v>
      </c>
      <c r="E67" s="23" t="s">
        <v>35</v>
      </c>
      <c r="F67" s="20">
        <v>832</v>
      </c>
      <c r="G67" s="26">
        <f t="shared" si="1"/>
        <v>-4.7291871151958542</v>
      </c>
      <c r="H67" s="27">
        <f t="shared" si="2"/>
        <v>-7.9611201110853962</v>
      </c>
      <c r="I67" s="28">
        <f t="shared" si="3"/>
        <v>20.704225352112672</v>
      </c>
      <c r="J67" s="27" t="s">
        <v>35</v>
      </c>
      <c r="K67" s="28"/>
    </row>
    <row r="68" spans="1:11" ht="17.25" customHeight="1" x14ac:dyDescent="0.3">
      <c r="A68" s="4">
        <v>201905</v>
      </c>
      <c r="B68" s="20">
        <v>12010</v>
      </c>
      <c r="C68" s="23">
        <v>9010</v>
      </c>
      <c r="D68" s="20">
        <v>1911</v>
      </c>
      <c r="E68" s="23" t="s">
        <v>35</v>
      </c>
      <c r="F68" s="20">
        <v>894</v>
      </c>
      <c r="G68" s="26">
        <f t="shared" si="1"/>
        <v>-0.11643379906852713</v>
      </c>
      <c r="H68" s="27">
        <f t="shared" si="2"/>
        <v>-2.8257118205349485</v>
      </c>
      <c r="I68" s="28">
        <f t="shared" si="3"/>
        <v>23.849643551523016</v>
      </c>
      <c r="J68" s="27" t="s">
        <v>35</v>
      </c>
      <c r="K68" s="28"/>
    </row>
    <row r="69" spans="1:11" ht="17.25" customHeight="1" x14ac:dyDescent="0.3">
      <c r="A69" s="4">
        <v>201906</v>
      </c>
      <c r="B69" s="20">
        <v>11845</v>
      </c>
      <c r="C69" s="23">
        <v>8821</v>
      </c>
      <c r="D69" s="20">
        <v>1953</v>
      </c>
      <c r="E69" s="23" t="s">
        <v>35</v>
      </c>
      <c r="F69" s="20">
        <v>885</v>
      </c>
      <c r="G69" s="26">
        <f t="shared" si="1"/>
        <v>0.24542992552472054</v>
      </c>
      <c r="H69" s="27">
        <f t="shared" si="2"/>
        <v>-2.7560357182229045</v>
      </c>
      <c r="I69" s="28">
        <f t="shared" si="3"/>
        <v>25.112107623318391</v>
      </c>
      <c r="J69" s="27" t="s">
        <v>35</v>
      </c>
      <c r="K69" s="28"/>
    </row>
    <row r="70" spans="1:11" ht="17.25" customHeight="1" x14ac:dyDescent="0.3">
      <c r="A70" s="3">
        <v>201907</v>
      </c>
      <c r="B70" s="37">
        <v>12087</v>
      </c>
      <c r="C70" s="38">
        <v>9056</v>
      </c>
      <c r="D70" s="37">
        <v>1942</v>
      </c>
      <c r="E70" s="38" t="s">
        <v>35</v>
      </c>
      <c r="F70" s="37">
        <v>899</v>
      </c>
      <c r="G70" s="39">
        <f t="shared" si="1"/>
        <v>-7.7891364052486978</v>
      </c>
      <c r="H70" s="40">
        <f t="shared" si="2"/>
        <v>-10.336633663366335</v>
      </c>
      <c r="I70" s="41">
        <f t="shared" si="3"/>
        <v>11.995386389850049</v>
      </c>
      <c r="J70" s="40" t="s">
        <v>35</v>
      </c>
      <c r="K70" s="41"/>
    </row>
    <row r="71" spans="1:11" ht="17.25" customHeight="1" x14ac:dyDescent="0.3">
      <c r="A71" s="3">
        <v>201908</v>
      </c>
      <c r="B71" s="37">
        <v>13489</v>
      </c>
      <c r="C71" s="38">
        <v>10241</v>
      </c>
      <c r="D71" s="37">
        <v>2101</v>
      </c>
      <c r="E71" s="38" t="s">
        <v>35</v>
      </c>
      <c r="F71" s="37">
        <v>946</v>
      </c>
      <c r="G71" s="39">
        <f t="shared" si="1"/>
        <v>5.6634811217295855</v>
      </c>
      <c r="H71" s="40">
        <f t="shared" si="2"/>
        <v>4.9820604818042069</v>
      </c>
      <c r="I71" s="41">
        <f t="shared" si="3"/>
        <v>22.721962616822424</v>
      </c>
      <c r="J71" s="40" t="s">
        <v>35</v>
      </c>
      <c r="K71" s="41"/>
    </row>
    <row r="72" spans="1:11" ht="17.25" customHeight="1" x14ac:dyDescent="0.3">
      <c r="A72" s="3">
        <v>201909</v>
      </c>
      <c r="B72" s="37">
        <v>13551</v>
      </c>
      <c r="C72" s="38">
        <v>10259</v>
      </c>
      <c r="D72" s="37">
        <v>2220</v>
      </c>
      <c r="E72" s="38" t="s">
        <v>35</v>
      </c>
      <c r="F72" s="37">
        <v>891</v>
      </c>
      <c r="G72" s="39">
        <f t="shared" si="1"/>
        <v>-7.1849315068493125</v>
      </c>
      <c r="H72" s="40">
        <f t="shared" si="2"/>
        <v>-10.024557095246445</v>
      </c>
      <c r="I72" s="41">
        <f t="shared" si="3"/>
        <v>15.204981837052411</v>
      </c>
      <c r="J72" s="40" t="s">
        <v>35</v>
      </c>
      <c r="K72" s="41">
        <f t="shared" ref="K72:K80" si="5">(F72/F60-1)*100</f>
        <v>-16.338028169014084</v>
      </c>
    </row>
    <row r="73" spans="1:11" ht="17.25" customHeight="1" x14ac:dyDescent="0.3">
      <c r="A73" s="4">
        <v>201910</v>
      </c>
      <c r="B73" s="20">
        <v>11439</v>
      </c>
      <c r="C73" s="23">
        <v>8483</v>
      </c>
      <c r="D73" s="20">
        <v>1873</v>
      </c>
      <c r="E73" s="23" t="s">
        <v>35</v>
      </c>
      <c r="F73" s="20">
        <v>890</v>
      </c>
      <c r="G73" s="26">
        <f t="shared" si="1"/>
        <v>-0.14839385474860745</v>
      </c>
      <c r="H73" s="27">
        <f t="shared" si="2"/>
        <v>-2.415736799723911</v>
      </c>
      <c r="I73" s="28">
        <f t="shared" si="3"/>
        <v>29.889042995839119</v>
      </c>
      <c r="J73" s="27" t="s">
        <v>35</v>
      </c>
      <c r="K73" s="28">
        <f t="shared" si="5"/>
        <v>-19.964028776978417</v>
      </c>
    </row>
    <row r="74" spans="1:11" ht="17.25" customHeight="1" x14ac:dyDescent="0.3">
      <c r="A74" s="4">
        <v>201911</v>
      </c>
      <c r="B74" s="20">
        <v>12070</v>
      </c>
      <c r="C74" s="23">
        <v>8988</v>
      </c>
      <c r="D74" s="20">
        <v>1989</v>
      </c>
      <c r="E74" s="23" t="s">
        <v>35</v>
      </c>
      <c r="F74" s="20">
        <v>898</v>
      </c>
      <c r="G74" s="26">
        <f t="shared" si="1"/>
        <v>4.7106792747462434</v>
      </c>
      <c r="H74" s="27">
        <f t="shared" si="2"/>
        <v>2.2176731490958668</v>
      </c>
      <c r="I74" s="28">
        <f t="shared" si="3"/>
        <v>39.775122979620512</v>
      </c>
      <c r="J74" s="27" t="s">
        <v>35</v>
      </c>
      <c r="K74" s="28">
        <f t="shared" si="5"/>
        <v>-19.821428571428569</v>
      </c>
    </row>
    <row r="75" spans="1:11" ht="17.25" customHeight="1" x14ac:dyDescent="0.3">
      <c r="A75" s="5">
        <v>201912</v>
      </c>
      <c r="B75" s="21">
        <v>12539</v>
      </c>
      <c r="C75" s="24">
        <v>9200</v>
      </c>
      <c r="D75" s="21">
        <v>2157</v>
      </c>
      <c r="E75" s="24" t="s">
        <v>35</v>
      </c>
      <c r="F75" s="21">
        <v>977</v>
      </c>
      <c r="G75" s="29">
        <f t="shared" si="1"/>
        <v>-3.3379586802343542</v>
      </c>
      <c r="H75" s="30">
        <f t="shared" si="2"/>
        <v>-7.2487145881641286</v>
      </c>
      <c r="I75" s="31">
        <f t="shared" si="3"/>
        <v>23.186750428326675</v>
      </c>
      <c r="J75" s="30" t="s">
        <v>35</v>
      </c>
      <c r="K75" s="31">
        <f t="shared" si="5"/>
        <v>-11.743450767841013</v>
      </c>
    </row>
    <row r="76" spans="1:11" ht="17.25" customHeight="1" x14ac:dyDescent="0.3">
      <c r="A76" s="3">
        <v>202001</v>
      </c>
      <c r="B76" s="37">
        <v>14786</v>
      </c>
      <c r="C76" s="38">
        <v>11138</v>
      </c>
      <c r="D76" s="37">
        <v>2529</v>
      </c>
      <c r="E76" s="38" t="s">
        <v>35</v>
      </c>
      <c r="F76" s="37">
        <v>931</v>
      </c>
      <c r="G76" s="39">
        <f t="shared" si="1"/>
        <v>12.032126079709048</v>
      </c>
      <c r="H76" s="40">
        <f t="shared" si="2"/>
        <v>9.0037189273830531</v>
      </c>
      <c r="I76" s="41">
        <f t="shared" si="3"/>
        <v>30.832902224521462</v>
      </c>
      <c r="J76" s="40" t="s">
        <v>35</v>
      </c>
      <c r="K76" s="41">
        <f t="shared" si="5"/>
        <v>7.3817762399077225</v>
      </c>
    </row>
    <row r="77" spans="1:11" ht="17.25" customHeight="1" x14ac:dyDescent="0.3">
      <c r="A77" s="3">
        <v>202002</v>
      </c>
      <c r="B77" s="37">
        <v>11345</v>
      </c>
      <c r="C77" s="38">
        <v>8218</v>
      </c>
      <c r="D77" s="37">
        <v>2037</v>
      </c>
      <c r="E77" s="38" t="s">
        <v>35</v>
      </c>
      <c r="F77" s="37">
        <v>940</v>
      </c>
      <c r="G77" s="39">
        <f t="shared" si="1"/>
        <v>-3.5781064082950897</v>
      </c>
      <c r="H77" s="40">
        <f t="shared" si="2"/>
        <v>-9.5730633802816882</v>
      </c>
      <c r="I77" s="41">
        <f t="shared" si="3"/>
        <v>20.390070921985814</v>
      </c>
      <c r="J77" s="40" t="s">
        <v>35</v>
      </c>
      <c r="K77" s="41">
        <f t="shared" si="5"/>
        <v>14.077669902912614</v>
      </c>
    </row>
    <row r="78" spans="1:11" ht="17.25" customHeight="1" x14ac:dyDescent="0.3">
      <c r="A78" s="3">
        <v>202003</v>
      </c>
      <c r="B78" s="37">
        <v>11737</v>
      </c>
      <c r="C78" s="38">
        <v>8452</v>
      </c>
      <c r="D78" s="37">
        <v>2145</v>
      </c>
      <c r="E78" s="38" t="s">
        <v>35</v>
      </c>
      <c r="F78" s="37">
        <v>1000</v>
      </c>
      <c r="G78" s="39">
        <f t="shared" si="1"/>
        <v>-2.7347310847766648</v>
      </c>
      <c r="H78" s="40">
        <f t="shared" si="2"/>
        <v>-6.8957920246750408</v>
      </c>
      <c r="I78" s="41">
        <f t="shared" si="3"/>
        <v>13.552143991529908</v>
      </c>
      <c r="J78" s="40" t="s">
        <v>35</v>
      </c>
      <c r="K78" s="41">
        <f t="shared" si="5"/>
        <v>8.1081081081081141</v>
      </c>
    </row>
    <row r="79" spans="1:11" ht="17.25" customHeight="1" x14ac:dyDescent="0.3">
      <c r="A79" s="4">
        <v>202004</v>
      </c>
      <c r="B79" s="20">
        <v>11662</v>
      </c>
      <c r="C79" s="23">
        <v>8352</v>
      </c>
      <c r="D79" s="20">
        <v>2223</v>
      </c>
      <c r="E79" s="23" t="s">
        <v>35</v>
      </c>
      <c r="F79" s="20">
        <v>957</v>
      </c>
      <c r="G79" s="26">
        <f t="shared" si="1"/>
        <v>9.2254378570759688</v>
      </c>
      <c r="H79" s="27">
        <f t="shared" si="2"/>
        <v>5.0037716872014082</v>
      </c>
      <c r="I79" s="28">
        <f t="shared" si="3"/>
        <v>29.69661610268377</v>
      </c>
      <c r="J79" s="27" t="s">
        <v>35</v>
      </c>
      <c r="K79" s="28">
        <f t="shared" si="5"/>
        <v>15.024038461538458</v>
      </c>
    </row>
    <row r="80" spans="1:11" ht="17.25" customHeight="1" x14ac:dyDescent="0.3">
      <c r="A80" s="4">
        <v>202005</v>
      </c>
      <c r="B80" s="20">
        <v>11986</v>
      </c>
      <c r="C80" s="23">
        <v>8588</v>
      </c>
      <c r="D80" s="20">
        <v>2204</v>
      </c>
      <c r="E80" s="23" t="s">
        <v>35</v>
      </c>
      <c r="F80" s="20">
        <v>1058</v>
      </c>
      <c r="G80" s="26">
        <f t="shared" si="1"/>
        <v>-0.19983347210658087</v>
      </c>
      <c r="H80" s="27">
        <f t="shared" si="2"/>
        <v>-4.6836847946725824</v>
      </c>
      <c r="I80" s="28">
        <f t="shared" si="3"/>
        <v>15.332286760858182</v>
      </c>
      <c r="J80" s="27" t="s">
        <v>35</v>
      </c>
      <c r="K80" s="28">
        <f t="shared" si="5"/>
        <v>18.344519015659966</v>
      </c>
    </row>
    <row r="81" spans="1:11" ht="17.25" customHeight="1" x14ac:dyDescent="0.3">
      <c r="A81" s="4">
        <v>202006</v>
      </c>
      <c r="B81" s="20">
        <v>11891</v>
      </c>
      <c r="C81" s="23">
        <v>8581</v>
      </c>
      <c r="D81" s="20">
        <v>2188</v>
      </c>
      <c r="E81" s="23" t="s">
        <v>35</v>
      </c>
      <c r="F81" s="20">
        <v>975</v>
      </c>
      <c r="G81" s="26">
        <f t="shared" ref="G81:G89" si="6">(B81/B69-1)*100</f>
        <v>0.38834951456310218</v>
      </c>
      <c r="H81" s="27">
        <f t="shared" ref="H81:H89" si="7">(C81/C69-1)*100</f>
        <v>-2.7207799569209823</v>
      </c>
      <c r="I81" s="28">
        <f t="shared" ref="I81:I89" si="8">(D81/D69-1)*100</f>
        <v>12.032770097286228</v>
      </c>
      <c r="J81" s="27" t="s">
        <v>35</v>
      </c>
      <c r="K81" s="28">
        <f t="shared" ref="K81:K89" si="9">(F81/F69-1)*100</f>
        <v>10.169491525423723</v>
      </c>
    </row>
    <row r="82" spans="1:11" ht="17.25" customHeight="1" x14ac:dyDescent="0.3">
      <c r="A82" s="3">
        <v>202007</v>
      </c>
      <c r="B82" s="37">
        <v>12397</v>
      </c>
      <c r="C82" s="38">
        <v>8884</v>
      </c>
      <c r="D82" s="37">
        <v>2334</v>
      </c>
      <c r="E82" s="38" t="s">
        <v>35</v>
      </c>
      <c r="F82" s="37">
        <v>1022</v>
      </c>
      <c r="G82" s="39">
        <f t="shared" si="6"/>
        <v>2.5647389757590844</v>
      </c>
      <c r="H82" s="40">
        <f t="shared" si="7"/>
        <v>-1.8992932862190837</v>
      </c>
      <c r="I82" s="41">
        <f t="shared" si="8"/>
        <v>20.185375901132851</v>
      </c>
      <c r="J82" s="40" t="s">
        <v>35</v>
      </c>
      <c r="K82" s="41">
        <f t="shared" si="9"/>
        <v>13.68186874304782</v>
      </c>
    </row>
    <row r="83" spans="1:11" ht="17.25" customHeight="1" x14ac:dyDescent="0.3">
      <c r="A83" s="3">
        <v>202008</v>
      </c>
      <c r="B83" s="37">
        <v>13988</v>
      </c>
      <c r="C83" s="38">
        <v>10106</v>
      </c>
      <c r="D83" s="37">
        <v>2648</v>
      </c>
      <c r="E83" s="38" t="s">
        <v>35</v>
      </c>
      <c r="F83" s="37">
        <v>1079</v>
      </c>
      <c r="G83" s="39">
        <f t="shared" si="6"/>
        <v>3.6993105493364986</v>
      </c>
      <c r="H83" s="40">
        <f t="shared" si="7"/>
        <v>-1.3182306415389089</v>
      </c>
      <c r="I83" s="41">
        <f t="shared" si="8"/>
        <v>26.035221323179435</v>
      </c>
      <c r="J83" s="40" t="s">
        <v>35</v>
      </c>
      <c r="K83" s="41">
        <f t="shared" si="9"/>
        <v>14.059196617336145</v>
      </c>
    </row>
    <row r="84" spans="1:11" ht="17.25" customHeight="1" x14ac:dyDescent="0.3">
      <c r="A84" s="3">
        <v>202009</v>
      </c>
      <c r="B84" s="37">
        <v>15681</v>
      </c>
      <c r="C84" s="38">
        <v>11454</v>
      </c>
      <c r="D84" s="37">
        <v>3029</v>
      </c>
      <c r="E84" s="38" t="s">
        <v>35</v>
      </c>
      <c r="F84" s="37">
        <v>1054</v>
      </c>
      <c r="G84" s="39">
        <f t="shared" si="6"/>
        <v>15.7183971662608</v>
      </c>
      <c r="H84" s="40">
        <f t="shared" si="7"/>
        <v>11.648308802027497</v>
      </c>
      <c r="I84" s="41">
        <f t="shared" si="8"/>
        <v>36.441441441441434</v>
      </c>
      <c r="J84" s="40" t="s">
        <v>35</v>
      </c>
      <c r="K84" s="41">
        <f t="shared" si="9"/>
        <v>18.294051627384956</v>
      </c>
    </row>
    <row r="85" spans="1:11" ht="17.25" customHeight="1" x14ac:dyDescent="0.3">
      <c r="A85" s="4">
        <v>202010</v>
      </c>
      <c r="B85" s="20">
        <v>12922</v>
      </c>
      <c r="C85" s="23">
        <v>9282</v>
      </c>
      <c r="D85" s="20">
        <v>2447</v>
      </c>
      <c r="E85" s="23" t="s">
        <v>35</v>
      </c>
      <c r="F85" s="20">
        <v>1048</v>
      </c>
      <c r="G85" s="26">
        <f t="shared" si="6"/>
        <v>12.964419966780305</v>
      </c>
      <c r="H85" s="27">
        <f t="shared" si="7"/>
        <v>9.4188376753506997</v>
      </c>
      <c r="I85" s="28">
        <f t="shared" si="8"/>
        <v>30.646022423918851</v>
      </c>
      <c r="J85" s="27" t="s">
        <v>35</v>
      </c>
      <c r="K85" s="28">
        <f t="shared" si="9"/>
        <v>17.752808988764034</v>
      </c>
    </row>
    <row r="86" spans="1:11" ht="17.25" customHeight="1" x14ac:dyDescent="0.3">
      <c r="A86" s="4">
        <v>202011</v>
      </c>
      <c r="B86" s="20">
        <v>12596</v>
      </c>
      <c r="C86" s="23">
        <v>9077</v>
      </c>
      <c r="D86" s="20">
        <v>2276</v>
      </c>
      <c r="E86" s="23" t="s">
        <v>35</v>
      </c>
      <c r="F86" s="20">
        <v>1101</v>
      </c>
      <c r="G86" s="26">
        <f t="shared" si="6"/>
        <v>4.3579121789560915</v>
      </c>
      <c r="H86" s="27">
        <f t="shared" si="7"/>
        <v>0.99020916777925461</v>
      </c>
      <c r="I86" s="28">
        <f t="shared" si="8"/>
        <v>14.429361488185011</v>
      </c>
      <c r="J86" s="27" t="s">
        <v>35</v>
      </c>
      <c r="K86" s="28">
        <f t="shared" si="9"/>
        <v>22.605790645879729</v>
      </c>
    </row>
    <row r="87" spans="1:11" ht="17.25" customHeight="1" x14ac:dyDescent="0.3">
      <c r="A87" s="5">
        <v>202012</v>
      </c>
      <c r="B87" s="21">
        <v>14363</v>
      </c>
      <c r="C87" s="24">
        <v>10150</v>
      </c>
      <c r="D87" s="21">
        <v>2887</v>
      </c>
      <c r="E87" s="24" t="s">
        <v>35</v>
      </c>
      <c r="F87" s="21">
        <v>1174</v>
      </c>
      <c r="G87" s="29">
        <f t="shared" si="6"/>
        <v>14.546614562564809</v>
      </c>
      <c r="H87" s="30">
        <f t="shared" si="7"/>
        <v>10.326086956521729</v>
      </c>
      <c r="I87" s="31">
        <f t="shared" si="8"/>
        <v>33.843300880853036</v>
      </c>
      <c r="J87" s="30" t="s">
        <v>35</v>
      </c>
      <c r="K87" s="31">
        <f t="shared" si="9"/>
        <v>20.163766632548619</v>
      </c>
    </row>
    <row r="88" spans="1:11" ht="17.25" customHeight="1" x14ac:dyDescent="0.3">
      <c r="A88" s="3">
        <v>202101</v>
      </c>
      <c r="B88" s="37">
        <v>14990</v>
      </c>
      <c r="C88" s="38">
        <v>10697</v>
      </c>
      <c r="D88" s="37">
        <v>2994</v>
      </c>
      <c r="E88" s="38" t="s">
        <v>35</v>
      </c>
      <c r="F88" s="37">
        <v>1155</v>
      </c>
      <c r="G88" s="39">
        <f t="shared" si="6"/>
        <v>1.3796834843771144</v>
      </c>
      <c r="H88" s="40">
        <f t="shared" si="7"/>
        <v>-3.9594182079367934</v>
      </c>
      <c r="I88" s="41">
        <f t="shared" si="8"/>
        <v>18.386714116251479</v>
      </c>
      <c r="J88" s="40" t="s">
        <v>35</v>
      </c>
      <c r="K88" s="41">
        <f t="shared" si="9"/>
        <v>24.060150375939848</v>
      </c>
    </row>
    <row r="89" spans="1:11" ht="17.25" customHeight="1" x14ac:dyDescent="0.3">
      <c r="A89" s="3">
        <v>202102</v>
      </c>
      <c r="B89" s="37">
        <v>14129</v>
      </c>
      <c r="C89" s="38">
        <v>10184</v>
      </c>
      <c r="D89" s="37">
        <v>2812</v>
      </c>
      <c r="E89" s="38" t="s">
        <v>35</v>
      </c>
      <c r="F89" s="37">
        <v>981</v>
      </c>
      <c r="G89" s="39">
        <f t="shared" si="6"/>
        <v>24.539444689290434</v>
      </c>
      <c r="H89" s="40">
        <f t="shared" si="7"/>
        <v>23.923095643708937</v>
      </c>
      <c r="I89" s="41">
        <f t="shared" si="8"/>
        <v>38.046146293568974</v>
      </c>
      <c r="J89" s="40" t="s">
        <v>35</v>
      </c>
      <c r="K89" s="41">
        <f t="shared" si="9"/>
        <v>4.3617021276595835</v>
      </c>
    </row>
    <row r="90" spans="1:11" ht="17.25" customHeight="1" x14ac:dyDescent="0.3">
      <c r="A90" s="3">
        <v>202103</v>
      </c>
      <c r="B90" s="37">
        <v>12851</v>
      </c>
      <c r="C90" s="38">
        <v>9158</v>
      </c>
      <c r="D90" s="37">
        <v>2580</v>
      </c>
      <c r="E90" s="38" t="s">
        <v>44</v>
      </c>
      <c r="F90" s="37">
        <v>1033</v>
      </c>
      <c r="G90" s="39">
        <f t="shared" ref="G90:G92" si="10">(B90/B78-1)*100</f>
        <v>9.4913521342762088</v>
      </c>
      <c r="H90" s="40">
        <f t="shared" ref="H90:H92" si="11">(C90/C78-1)*100</f>
        <v>8.3530525319450923</v>
      </c>
      <c r="I90" s="41">
        <f t="shared" ref="I90:I92" si="12">(D90/D78-1)*100</f>
        <v>20.279720279720269</v>
      </c>
      <c r="J90" s="40" t="s">
        <v>35</v>
      </c>
      <c r="K90" s="41">
        <f t="shared" ref="K90:K92" si="13">(F90/F78-1)*100</f>
        <v>3.2999999999999918</v>
      </c>
    </row>
    <row r="91" spans="1:11" ht="17.25" customHeight="1" x14ac:dyDescent="0.3">
      <c r="A91" s="4">
        <v>202104</v>
      </c>
      <c r="B91" s="20">
        <v>12476</v>
      </c>
      <c r="C91" s="23">
        <v>8923</v>
      </c>
      <c r="D91" s="20">
        <v>2537</v>
      </c>
      <c r="E91" s="23" t="s">
        <v>35</v>
      </c>
      <c r="F91" s="20">
        <v>986</v>
      </c>
      <c r="G91" s="26">
        <f t="shared" si="10"/>
        <v>6.9799348310752851</v>
      </c>
      <c r="H91" s="27">
        <f t="shared" si="11"/>
        <v>6.8366858237547845</v>
      </c>
      <c r="I91" s="28">
        <f t="shared" si="12"/>
        <v>14.125056230319387</v>
      </c>
      <c r="J91" s="27" t="s">
        <v>35</v>
      </c>
      <c r="K91" s="28">
        <f t="shared" si="13"/>
        <v>3.0303030303030276</v>
      </c>
    </row>
    <row r="92" spans="1:11" ht="17.25" customHeight="1" x14ac:dyDescent="0.3">
      <c r="A92" s="4">
        <v>202105</v>
      </c>
      <c r="B92" s="20">
        <v>13854</v>
      </c>
      <c r="C92" s="23">
        <v>9886</v>
      </c>
      <c r="D92" s="20">
        <v>2902</v>
      </c>
      <c r="E92" s="23" t="s">
        <v>35</v>
      </c>
      <c r="F92" s="20">
        <v>1048</v>
      </c>
      <c r="G92" s="26">
        <f t="shared" si="10"/>
        <v>15.584848990488908</v>
      </c>
      <c r="H92" s="27">
        <f t="shared" si="11"/>
        <v>15.11411271541685</v>
      </c>
      <c r="I92" s="28">
        <f t="shared" si="12"/>
        <v>31.669691470054453</v>
      </c>
      <c r="J92" s="27" t="s">
        <v>35</v>
      </c>
      <c r="K92" s="28">
        <f t="shared" si="13"/>
        <v>-0.94517958412098091</v>
      </c>
    </row>
    <row r="93" spans="1:11" ht="17.25" customHeight="1" x14ac:dyDescent="0.3">
      <c r="A93" s="4">
        <v>202106</v>
      </c>
      <c r="B93" s="20">
        <v>12609</v>
      </c>
      <c r="C93" s="23">
        <v>9062</v>
      </c>
      <c r="D93" s="20">
        <v>2566</v>
      </c>
      <c r="E93" s="23"/>
      <c r="F93" s="20">
        <v>961</v>
      </c>
      <c r="G93" s="26">
        <f t="shared" ref="G93:G94" si="14">(B93/B81-1)*100</f>
        <v>6.0381801362374921</v>
      </c>
      <c r="H93" s="27">
        <f t="shared" ref="H93:H94" si="15">(C93/C81-1)*100</f>
        <v>5.6054072951870371</v>
      </c>
      <c r="I93" s="28">
        <f t="shared" ref="I93:I94" si="16">(D93/D81-1)*100</f>
        <v>17.276051188299824</v>
      </c>
      <c r="J93" s="27" t="s">
        <v>35</v>
      </c>
      <c r="K93" s="28">
        <f t="shared" ref="K93:K94" si="17">(F93/F81-1)*100</f>
        <v>-1.4358974358974375</v>
      </c>
    </row>
    <row r="94" spans="1:11" ht="17.25" customHeight="1" x14ac:dyDescent="0.3">
      <c r="A94" s="3">
        <v>202107</v>
      </c>
      <c r="B94" s="37">
        <v>14330</v>
      </c>
      <c r="C94" s="38">
        <v>10235</v>
      </c>
      <c r="D94" s="37">
        <v>3004</v>
      </c>
      <c r="E94" s="38"/>
      <c r="F94" s="37">
        <v>1067</v>
      </c>
      <c r="G94" s="39">
        <f t="shared" si="14"/>
        <v>15.592482052109391</v>
      </c>
      <c r="H94" s="40">
        <f t="shared" si="15"/>
        <v>15.207113912651948</v>
      </c>
      <c r="I94" s="41">
        <f t="shared" si="16"/>
        <v>28.706083976006845</v>
      </c>
      <c r="J94" s="40" t="s">
        <v>35</v>
      </c>
      <c r="K94" s="41">
        <f t="shared" si="17"/>
        <v>4.4031311154598907</v>
      </c>
    </row>
    <row r="95" spans="1:11" ht="17.25" customHeight="1" x14ac:dyDescent="0.3">
      <c r="A95" s="3">
        <v>202108</v>
      </c>
      <c r="B95" s="37">
        <v>14540</v>
      </c>
      <c r="C95" s="38">
        <v>10393</v>
      </c>
      <c r="D95" s="37">
        <v>3032</v>
      </c>
      <c r="E95" s="38"/>
      <c r="F95" s="37">
        <v>1090</v>
      </c>
      <c r="G95" s="39">
        <f t="shared" ref="G95" si="18">(B95/B83-1)*100</f>
        <v>3.9462396339719819</v>
      </c>
      <c r="H95" s="40">
        <f t="shared" ref="H95" si="19">(C95/C83-1)*100</f>
        <v>2.8398970908371179</v>
      </c>
      <c r="I95" s="41">
        <f t="shared" ref="I95" si="20">(D95/D83-1)*100</f>
        <v>14.501510574018116</v>
      </c>
      <c r="J95" s="40" t="s">
        <v>35</v>
      </c>
      <c r="K95" s="41">
        <f t="shared" ref="K95" si="21">(F95/F83-1)*100</f>
        <v>1.0194624652456019</v>
      </c>
    </row>
    <row r="96" spans="1:11" ht="17.25" customHeight="1" x14ac:dyDescent="0.3">
      <c r="A96" s="3">
        <v>202109</v>
      </c>
      <c r="B96" s="37">
        <v>14481</v>
      </c>
      <c r="C96" s="38">
        <v>10480</v>
      </c>
      <c r="D96" s="37">
        <v>3016</v>
      </c>
      <c r="E96" s="38"/>
      <c r="F96" s="37">
        <v>967</v>
      </c>
      <c r="G96" s="39">
        <f t="shared" ref="G96" si="22">(B96/B84-1)*100</f>
        <v>-7.6525731777310142</v>
      </c>
      <c r="H96" s="40">
        <f t="shared" ref="H96" si="23">(C96/C84-1)*100</f>
        <v>-8.5035795355334347</v>
      </c>
      <c r="I96" s="41">
        <f t="shared" ref="I96" si="24">(D96/D84-1)*100</f>
        <v>-0.42918454935622075</v>
      </c>
      <c r="J96" s="40" t="s">
        <v>35</v>
      </c>
      <c r="K96" s="41">
        <f t="shared" ref="K96" si="25">(F96/F84-1)*100</f>
        <v>-8.2542694497153679</v>
      </c>
    </row>
    <row r="97" spans="1:11" ht="17.25" customHeight="1" x14ac:dyDescent="0.3">
      <c r="A97" s="4">
        <v>202110</v>
      </c>
      <c r="B97" s="20">
        <v>14194</v>
      </c>
      <c r="C97" s="23">
        <v>10397</v>
      </c>
      <c r="D97" s="20">
        <v>2630</v>
      </c>
      <c r="E97" s="23"/>
      <c r="F97" s="20">
        <v>1150</v>
      </c>
      <c r="G97" s="26">
        <f t="shared" ref="G97:G99" si="26">(B97/B85-1)*100</f>
        <v>9.8436774493112509</v>
      </c>
      <c r="H97" s="27">
        <f t="shared" ref="H97:H99" si="27">(C97/C85-1)*100</f>
        <v>12.012497306614955</v>
      </c>
      <c r="I97" s="28">
        <f t="shared" ref="I97:I99" si="28">(D97/D85-1)*100</f>
        <v>7.4785451573355033</v>
      </c>
      <c r="J97" s="27" t="s">
        <v>35</v>
      </c>
      <c r="K97" s="28">
        <f t="shared" ref="K97:K99" si="29">(F97/F85-1)*100</f>
        <v>9.7328244274809137</v>
      </c>
    </row>
    <row r="98" spans="1:11" ht="17.25" customHeight="1" x14ac:dyDescent="0.3">
      <c r="A98" s="4">
        <v>202111</v>
      </c>
      <c r="B98" s="20">
        <v>11999</v>
      </c>
      <c r="C98" s="23">
        <v>8782</v>
      </c>
      <c r="D98" s="20">
        <v>2265</v>
      </c>
      <c r="E98" s="23"/>
      <c r="F98" s="20">
        <v>993</v>
      </c>
      <c r="G98" s="26">
        <f t="shared" si="26"/>
        <v>-4.7395998729755533</v>
      </c>
      <c r="H98" s="27">
        <f t="shared" si="27"/>
        <v>-3.2499724578605282</v>
      </c>
      <c r="I98" s="28">
        <f t="shared" si="28"/>
        <v>-0.4833040421792667</v>
      </c>
      <c r="J98" s="27" t="s">
        <v>35</v>
      </c>
      <c r="K98" s="28">
        <f t="shared" si="29"/>
        <v>-9.8092643051771127</v>
      </c>
    </row>
    <row r="99" spans="1:11" ht="17.25" customHeight="1" x14ac:dyDescent="0.3">
      <c r="A99" s="5">
        <v>202112</v>
      </c>
      <c r="B99" s="21">
        <v>14057</v>
      </c>
      <c r="C99" s="24">
        <v>10239</v>
      </c>
      <c r="D99" s="21">
        <v>2811</v>
      </c>
      <c r="E99" s="24"/>
      <c r="F99" s="21">
        <v>985</v>
      </c>
      <c r="G99" s="29">
        <f t="shared" si="26"/>
        <v>-2.1304741349300271</v>
      </c>
      <c r="H99" s="30">
        <f t="shared" si="27"/>
        <v>0.87684729064039235</v>
      </c>
      <c r="I99" s="31">
        <f t="shared" si="28"/>
        <v>-2.6324904745410493</v>
      </c>
      <c r="J99" s="30" t="s">
        <v>35</v>
      </c>
      <c r="K99" s="31">
        <f t="shared" si="29"/>
        <v>-16.098807495741053</v>
      </c>
    </row>
    <row r="100" spans="1:11" ht="17.25" customHeight="1" x14ac:dyDescent="0.3">
      <c r="A100" s="3">
        <v>202201</v>
      </c>
      <c r="B100" s="37">
        <v>17279</v>
      </c>
      <c r="C100" s="38">
        <v>12728</v>
      </c>
      <c r="D100" s="37">
        <v>3530</v>
      </c>
      <c r="E100" s="38"/>
      <c r="F100" s="37">
        <v>1001</v>
      </c>
      <c r="G100" s="39">
        <f t="shared" ref="G100:G112" si="30">(B100/B88-1)*100</f>
        <v>15.270180120080056</v>
      </c>
      <c r="H100" s="40">
        <f t="shared" ref="H100:H112" si="31">(C100/C88-1)*100</f>
        <v>18.986631765915686</v>
      </c>
      <c r="I100" s="41">
        <f t="shared" ref="I100:I112" si="32">(D100/D88-1)*100</f>
        <v>17.902471609886451</v>
      </c>
      <c r="J100" s="40" t="s">
        <v>35</v>
      </c>
      <c r="K100" s="41">
        <f t="shared" ref="K100:K112" si="33">(F100/F88-1)*100</f>
        <v>-13.33333333333333</v>
      </c>
    </row>
    <row r="101" spans="1:11" ht="17.25" customHeight="1" x14ac:dyDescent="0.3">
      <c r="A101" s="3">
        <v>202202</v>
      </c>
      <c r="B101" s="37">
        <v>12097</v>
      </c>
      <c r="C101" s="38">
        <v>8859</v>
      </c>
      <c r="D101" s="37">
        <v>2352</v>
      </c>
      <c r="E101" s="38"/>
      <c r="F101" s="37">
        <v>867</v>
      </c>
      <c r="G101" s="39">
        <f t="shared" si="30"/>
        <v>-14.381767994904093</v>
      </c>
      <c r="H101" s="40">
        <f t="shared" si="31"/>
        <v>-13.010604870384912</v>
      </c>
      <c r="I101" s="41">
        <f t="shared" si="32"/>
        <v>-16.358463726884775</v>
      </c>
      <c r="J101" s="40" t="s">
        <v>35</v>
      </c>
      <c r="K101" s="41">
        <f t="shared" si="33"/>
        <v>-11.620795107033643</v>
      </c>
    </row>
    <row r="102" spans="1:11" ht="17.25" customHeight="1" x14ac:dyDescent="0.3">
      <c r="A102" s="3">
        <v>202203</v>
      </c>
      <c r="B102" s="37">
        <v>12812</v>
      </c>
      <c r="C102" s="38">
        <v>9331</v>
      </c>
      <c r="D102" s="37">
        <v>2526</v>
      </c>
      <c r="E102" s="38"/>
      <c r="F102" s="37">
        <v>940</v>
      </c>
      <c r="G102" s="39">
        <f t="shared" si="30"/>
        <v>-0.30347832853474532</v>
      </c>
      <c r="H102" s="40">
        <f t="shared" si="31"/>
        <v>1.8890587464511999</v>
      </c>
      <c r="I102" s="41">
        <f t="shared" si="32"/>
        <v>-2.0930232558139528</v>
      </c>
      <c r="J102" s="40" t="s">
        <v>35</v>
      </c>
      <c r="K102" s="41">
        <f t="shared" si="33"/>
        <v>-9.0029041626331079</v>
      </c>
    </row>
    <row r="103" spans="1:11" ht="17.25" customHeight="1" x14ac:dyDescent="0.3">
      <c r="A103" s="4">
        <v>202204</v>
      </c>
      <c r="B103" s="20">
        <v>12835</v>
      </c>
      <c r="C103" s="23">
        <v>9392</v>
      </c>
      <c r="D103" s="20">
        <v>2564</v>
      </c>
      <c r="E103" s="23"/>
      <c r="F103" s="20">
        <v>874</v>
      </c>
      <c r="G103" s="26">
        <f t="shared" si="30"/>
        <v>2.8775248477076021</v>
      </c>
      <c r="H103" s="27">
        <f t="shared" si="31"/>
        <v>5.256079793791324</v>
      </c>
      <c r="I103" s="28">
        <f t="shared" si="32"/>
        <v>1.0642491131257481</v>
      </c>
      <c r="J103" s="27" t="s">
        <v>35</v>
      </c>
      <c r="K103" s="28">
        <f t="shared" si="33"/>
        <v>-11.359026369168356</v>
      </c>
    </row>
    <row r="104" spans="1:11" ht="17.25" customHeight="1" x14ac:dyDescent="0.3">
      <c r="A104" s="4">
        <v>202205</v>
      </c>
      <c r="B104" s="20">
        <v>13646</v>
      </c>
      <c r="C104" s="23">
        <v>10002</v>
      </c>
      <c r="D104" s="20">
        <v>2741</v>
      </c>
      <c r="E104" s="23"/>
      <c r="F104" s="20">
        <v>897</v>
      </c>
      <c r="G104" s="26">
        <f t="shared" si="30"/>
        <v>-1.5013714450700211</v>
      </c>
      <c r="H104" s="27">
        <f t="shared" si="31"/>
        <v>1.173376492008904</v>
      </c>
      <c r="I104" s="28">
        <f t="shared" si="32"/>
        <v>-5.5478980013783596</v>
      </c>
      <c r="J104" s="27" t="s">
        <v>35</v>
      </c>
      <c r="K104" s="28">
        <f t="shared" si="33"/>
        <v>-14.408396946564883</v>
      </c>
    </row>
    <row r="105" spans="1:11" ht="17.25" customHeight="1" x14ac:dyDescent="0.3">
      <c r="A105" s="4">
        <v>202206</v>
      </c>
      <c r="B105" s="20">
        <v>13126</v>
      </c>
      <c r="C105" s="23">
        <v>9606</v>
      </c>
      <c r="D105" s="20">
        <v>2670</v>
      </c>
      <c r="E105" s="23"/>
      <c r="F105" s="20">
        <v>844</v>
      </c>
      <c r="G105" s="26">
        <f t="shared" si="30"/>
        <v>4.1002458561345101</v>
      </c>
      <c r="H105" s="27">
        <f t="shared" si="31"/>
        <v>6.0030898256455467</v>
      </c>
      <c r="I105" s="28">
        <f t="shared" si="32"/>
        <v>4.0530007794232326</v>
      </c>
      <c r="J105" s="27" t="s">
        <v>35</v>
      </c>
      <c r="K105" s="28">
        <f t="shared" si="33"/>
        <v>-12.174817898022894</v>
      </c>
    </row>
    <row r="106" spans="1:11" ht="17.25" customHeight="1" x14ac:dyDescent="0.3">
      <c r="A106" s="3">
        <v>202207</v>
      </c>
      <c r="B106" s="37">
        <v>14680</v>
      </c>
      <c r="C106" s="38">
        <v>10606</v>
      </c>
      <c r="D106" s="37">
        <v>3139</v>
      </c>
      <c r="E106" s="38"/>
      <c r="F106" s="37">
        <v>930</v>
      </c>
      <c r="G106" s="39">
        <f t="shared" si="30"/>
        <v>2.4424284717376121</v>
      </c>
      <c r="H106" s="40">
        <f t="shared" si="31"/>
        <v>3.6248168050805996</v>
      </c>
      <c r="I106" s="41">
        <f t="shared" si="32"/>
        <v>4.4940079893475371</v>
      </c>
      <c r="J106" s="40" t="s">
        <v>35</v>
      </c>
      <c r="K106" s="41">
        <f t="shared" si="33"/>
        <v>-12.839737582005629</v>
      </c>
    </row>
    <row r="107" spans="1:11" ht="17.25" customHeight="1" x14ac:dyDescent="0.3">
      <c r="A107" s="3">
        <v>202208</v>
      </c>
      <c r="B107" s="37">
        <v>15768</v>
      </c>
      <c r="C107" s="38">
        <v>11615</v>
      </c>
      <c r="D107" s="37">
        <v>3217</v>
      </c>
      <c r="E107" s="38"/>
      <c r="F107" s="37">
        <v>929</v>
      </c>
      <c r="G107" s="39">
        <f t="shared" si="30"/>
        <v>8.4456671251719406</v>
      </c>
      <c r="H107" s="40">
        <f t="shared" si="31"/>
        <v>11.757913980563849</v>
      </c>
      <c r="I107" s="41">
        <f t="shared" si="32"/>
        <v>6.1015831134564547</v>
      </c>
      <c r="J107" s="40" t="s">
        <v>35</v>
      </c>
      <c r="K107" s="41">
        <f t="shared" si="33"/>
        <v>-14.77064220183486</v>
      </c>
    </row>
    <row r="108" spans="1:11" ht="17.25" customHeight="1" x14ac:dyDescent="0.3">
      <c r="A108" s="3">
        <v>202209</v>
      </c>
      <c r="B108" s="37">
        <v>14917</v>
      </c>
      <c r="C108" s="38">
        <v>10885</v>
      </c>
      <c r="D108" s="37">
        <v>3165</v>
      </c>
      <c r="E108" s="38"/>
      <c r="F108" s="37">
        <v>861</v>
      </c>
      <c r="G108" s="39">
        <f t="shared" si="30"/>
        <v>3.0108417926938857</v>
      </c>
      <c r="H108" s="40">
        <f t="shared" si="31"/>
        <v>3.864503816793885</v>
      </c>
      <c r="I108" s="41">
        <f t="shared" si="32"/>
        <v>4.9403183023872588</v>
      </c>
      <c r="J108" s="40" t="s">
        <v>35</v>
      </c>
      <c r="K108" s="41">
        <f t="shared" si="33"/>
        <v>-10.961737331954502</v>
      </c>
    </row>
    <row r="109" spans="1:11" ht="17.25" customHeight="1" x14ac:dyDescent="0.3">
      <c r="A109" s="4">
        <v>202210</v>
      </c>
      <c r="B109" s="20">
        <v>13797</v>
      </c>
      <c r="C109" s="23">
        <v>10125</v>
      </c>
      <c r="D109" s="20">
        <v>2735</v>
      </c>
      <c r="E109" s="23"/>
      <c r="F109" s="20">
        <v>932</v>
      </c>
      <c r="G109" s="26">
        <f t="shared" si="30"/>
        <v>-2.7969564604762631</v>
      </c>
      <c r="H109" s="27">
        <f t="shared" si="31"/>
        <v>-2.6161392709435405</v>
      </c>
      <c r="I109" s="28">
        <f t="shared" si="32"/>
        <v>3.9923954372623527</v>
      </c>
      <c r="J109" s="27" t="s">
        <v>35</v>
      </c>
      <c r="K109" s="28">
        <f t="shared" si="33"/>
        <v>-18.956521739130437</v>
      </c>
    </row>
    <row r="110" spans="1:11" ht="17.25" customHeight="1" thickBot="1" x14ac:dyDescent="0.35">
      <c r="A110" s="4">
        <v>202211</v>
      </c>
      <c r="B110" s="20">
        <v>13512</v>
      </c>
      <c r="C110" s="23">
        <v>10258</v>
      </c>
      <c r="D110" s="20">
        <v>2366</v>
      </c>
      <c r="E110" s="23"/>
      <c r="F110" s="20">
        <v>883</v>
      </c>
      <c r="G110" s="26">
        <f t="shared" si="30"/>
        <v>12.609384115342937</v>
      </c>
      <c r="H110" s="27">
        <f t="shared" si="31"/>
        <v>16.807105442951496</v>
      </c>
      <c r="I110" s="28">
        <f t="shared" si="32"/>
        <v>4.4591611479028792</v>
      </c>
      <c r="J110" s="27" t="s">
        <v>35</v>
      </c>
      <c r="K110" s="28">
        <f t="shared" si="33"/>
        <v>-11.077542799597184</v>
      </c>
    </row>
    <row r="111" spans="1:11" ht="17.25" customHeight="1" thickBot="1" x14ac:dyDescent="0.35">
      <c r="A111" s="42">
        <v>202212</v>
      </c>
      <c r="B111" s="43">
        <v>14546</v>
      </c>
      <c r="C111" s="44">
        <v>10729</v>
      </c>
      <c r="D111" s="43">
        <v>2862</v>
      </c>
      <c r="E111" s="44"/>
      <c r="F111" s="43">
        <v>950</v>
      </c>
      <c r="G111" s="45">
        <f t="shared" si="30"/>
        <v>3.4786938891655295</v>
      </c>
      <c r="H111" s="46">
        <f t="shared" si="31"/>
        <v>4.7856235960543003</v>
      </c>
      <c r="I111" s="47">
        <f t="shared" si="32"/>
        <v>1.8143009605122717</v>
      </c>
      <c r="J111" s="46" t="s">
        <v>35</v>
      </c>
      <c r="K111" s="48">
        <f t="shared" si="33"/>
        <v>-3.5532994923857864</v>
      </c>
    </row>
    <row r="112" spans="1:11" ht="17.25" customHeight="1" x14ac:dyDescent="0.3">
      <c r="A112" s="2" t="s">
        <v>45</v>
      </c>
    </row>
  </sheetData>
  <autoFilter ref="A3:K3" xr:uid="{16EBE0B4-D8DF-4D91-8681-5D62CCFD807A}"/>
  <mergeCells count="3">
    <mergeCell ref="A2:A3"/>
    <mergeCell ref="B2:F2"/>
    <mergeCell ref="G2:K2"/>
  </mergeCells>
  <phoneticPr fontId="1" type="noConversion"/>
  <pageMargins left="0.7" right="0.7" top="0.75" bottom="0.75" header="0.3" footer="0.3"/>
  <pageSetup paperSize="9" orientation="portrait" horizontalDpi="400" verticalDpi="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F6CF-20B2-423B-92B8-BCC7A3B5CA98}">
  <dimension ref="A1:K39"/>
  <sheetViews>
    <sheetView zoomScale="85" zoomScaleNormal="85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H22" sqref="A22:H26"/>
    </sheetView>
  </sheetViews>
  <sheetFormatPr defaultRowHeight="16.5" x14ac:dyDescent="0.3"/>
  <cols>
    <col min="1" max="16384" width="9" style="6"/>
  </cols>
  <sheetData>
    <row r="1" spans="1:11" x14ac:dyDescent="0.3">
      <c r="A1" s="35" t="s">
        <v>36</v>
      </c>
      <c r="B1" s="33" t="s">
        <v>37</v>
      </c>
      <c r="C1" s="33"/>
      <c r="D1" s="33"/>
      <c r="E1" s="33"/>
      <c r="F1" s="33"/>
      <c r="G1" s="36" t="s">
        <v>34</v>
      </c>
      <c r="H1" s="32"/>
      <c r="I1" s="32"/>
      <c r="J1" s="32"/>
      <c r="K1" s="32"/>
    </row>
    <row r="2" spans="1:11" x14ac:dyDescent="0.3">
      <c r="A2" s="35"/>
      <c r="B2" s="10" t="s">
        <v>1</v>
      </c>
      <c r="C2" s="10" t="s">
        <v>2</v>
      </c>
      <c r="D2" s="10" t="s">
        <v>3</v>
      </c>
      <c r="E2" s="10" t="s">
        <v>5</v>
      </c>
      <c r="F2" s="10" t="s">
        <v>4</v>
      </c>
      <c r="G2" s="11" t="s">
        <v>1</v>
      </c>
      <c r="H2" s="10" t="s">
        <v>2</v>
      </c>
      <c r="I2" s="10" t="s">
        <v>3</v>
      </c>
      <c r="J2" s="10" t="s">
        <v>5</v>
      </c>
      <c r="K2" s="10" t="s">
        <v>4</v>
      </c>
    </row>
    <row r="3" spans="1:11" x14ac:dyDescent="0.3">
      <c r="A3" s="6" t="s">
        <v>6</v>
      </c>
      <c r="B3" s="7">
        <f>AVERAGE(월별!B4:B6)</f>
        <v>10189.519999999999</v>
      </c>
      <c r="C3" s="7">
        <f>AVERAGE(월별!C4:C6)</f>
        <v>9102.8766666666652</v>
      </c>
      <c r="D3" s="7">
        <f>AVERAGE(월별!D4:D6)</f>
        <v>521.21333333333337</v>
      </c>
      <c r="E3" s="7">
        <f>AVERAGE(월별!E4:E6)</f>
        <v>374.77333333333331</v>
      </c>
      <c r="F3" s="7"/>
      <c r="G3" s="12"/>
    </row>
    <row r="4" spans="1:11" x14ac:dyDescent="0.3">
      <c r="A4" s="6" t="s">
        <v>7</v>
      </c>
      <c r="B4" s="7">
        <f>AVERAGE(월별!B7:B9)</f>
        <v>9780.7366666666658</v>
      </c>
      <c r="C4" s="7">
        <f>AVERAGE(월별!C7:C9)</f>
        <v>8612.9933333333338</v>
      </c>
      <c r="D4" s="7">
        <f>AVERAGE(월별!D7:D9)</f>
        <v>563.01333333333332</v>
      </c>
      <c r="E4" s="7">
        <f>AVERAGE(월별!E7:E9)</f>
        <v>414.59999999999997</v>
      </c>
      <c r="F4" s="7"/>
      <c r="G4" s="12"/>
    </row>
    <row r="5" spans="1:11" x14ac:dyDescent="0.3">
      <c r="A5" s="6" t="s">
        <v>8</v>
      </c>
      <c r="B5" s="7">
        <f>AVERAGE(월별!B10:B12)</f>
        <v>11181.776666666667</v>
      </c>
      <c r="C5" s="7">
        <f>AVERAGE(월별!C10:C12)</f>
        <v>9809.81</v>
      </c>
      <c r="D5" s="7">
        <f>AVERAGE(월별!D10:D12)</f>
        <v>731.09666666666669</v>
      </c>
      <c r="E5" s="7">
        <f>AVERAGE(월별!E10:E12)</f>
        <v>455.65666666666669</v>
      </c>
      <c r="F5" s="7"/>
      <c r="G5" s="12"/>
    </row>
    <row r="6" spans="1:11" x14ac:dyDescent="0.3">
      <c r="A6" s="8" t="s">
        <v>9</v>
      </c>
      <c r="B6" s="9">
        <f>AVERAGE(월별!B13:B15)</f>
        <v>10196.74</v>
      </c>
      <c r="C6" s="9">
        <f>AVERAGE(월별!C13:C15)</f>
        <v>8842.126666666667</v>
      </c>
      <c r="D6" s="9">
        <f>AVERAGE(월별!D13:D15)</f>
        <v>684.86</v>
      </c>
      <c r="E6" s="9">
        <f>AVERAGE(월별!E13:E15)</f>
        <v>490.39999999999992</v>
      </c>
      <c r="F6" s="9"/>
      <c r="G6" s="12"/>
    </row>
    <row r="7" spans="1:11" x14ac:dyDescent="0.3">
      <c r="A7" s="6" t="s">
        <v>10</v>
      </c>
      <c r="B7" s="7">
        <f>AVERAGE(월별!B16:B18)</f>
        <v>10696.19</v>
      </c>
      <c r="C7" s="7">
        <f>AVERAGE(월별!C16:C18)</f>
        <v>9331.2800000000007</v>
      </c>
      <c r="D7" s="7">
        <f>AVERAGE(월별!D16:D18)</f>
        <v>714.31000000000006</v>
      </c>
      <c r="E7" s="7">
        <f>AVERAGE(월별!E16:E18)</f>
        <v>497.26666666666671</v>
      </c>
      <c r="F7" s="7"/>
      <c r="G7" s="15">
        <f>(B7/B3-1)*100</f>
        <v>4.9724619020326877</v>
      </c>
      <c r="H7" s="16">
        <f t="shared" ref="H7:J7" si="0">(C7/C3-1)*100</f>
        <v>2.5091335596110431</v>
      </c>
      <c r="I7" s="16">
        <f t="shared" si="0"/>
        <v>37.047530122022977</v>
      </c>
      <c r="J7" s="16">
        <f t="shared" si="0"/>
        <v>32.6846449409421</v>
      </c>
      <c r="K7" s="16"/>
    </row>
    <row r="8" spans="1:11" x14ac:dyDescent="0.3">
      <c r="A8" s="6" t="s">
        <v>11</v>
      </c>
      <c r="B8" s="7">
        <f>AVERAGE(월별!B19:B21)</f>
        <v>10088.806666666665</v>
      </c>
      <c r="C8" s="7">
        <f>AVERAGE(월별!C19:C21)</f>
        <v>8634.23</v>
      </c>
      <c r="D8" s="7">
        <f>AVERAGE(월별!D19:D21)</f>
        <v>747.10666666666668</v>
      </c>
      <c r="E8" s="7">
        <f>AVERAGE(월별!E19:E21)</f>
        <v>556.36333333333334</v>
      </c>
      <c r="F8" s="7"/>
      <c r="G8" s="13">
        <f t="shared" ref="G8:G29" si="1">(B8/B4-1)*100</f>
        <v>3.1497627479320611</v>
      </c>
      <c r="H8" s="14">
        <f t="shared" ref="H8:H29" si="2">(C8/C4-1)*100</f>
        <v>0.24656546040129346</v>
      </c>
      <c r="I8" s="14">
        <f t="shared" ref="I8:I29" si="3">(D8/D4-1)*100</f>
        <v>32.697863875337482</v>
      </c>
      <c r="J8" s="14">
        <f t="shared" ref="J8:J21" si="4">(E8/E4-1)*100</f>
        <v>34.192796269496718</v>
      </c>
      <c r="K8" s="14"/>
    </row>
    <row r="9" spans="1:11" x14ac:dyDescent="0.3">
      <c r="A9" s="6" t="s">
        <v>12</v>
      </c>
      <c r="B9" s="7">
        <f>AVERAGE(월별!B22:B24)</f>
        <v>11623.596666666666</v>
      </c>
      <c r="C9" s="7">
        <f>AVERAGE(월별!C22:C24)</f>
        <v>9944.5433333333331</v>
      </c>
      <c r="D9" s="7">
        <f>AVERAGE(월별!D22:D24)</f>
        <v>940.64</v>
      </c>
      <c r="E9" s="7">
        <f>AVERAGE(월별!E22:E24)</f>
        <v>572.00666666666666</v>
      </c>
      <c r="F9" s="7"/>
      <c r="G9" s="13">
        <f t="shared" si="1"/>
        <v>3.9512504423119488</v>
      </c>
      <c r="H9" s="14">
        <f t="shared" si="2"/>
        <v>1.3734550754125996</v>
      </c>
      <c r="I9" s="14">
        <f t="shared" si="3"/>
        <v>28.661508510046541</v>
      </c>
      <c r="J9" s="14">
        <f t="shared" si="4"/>
        <v>25.534576472051306</v>
      </c>
      <c r="K9" s="14"/>
    </row>
    <row r="10" spans="1:11" x14ac:dyDescent="0.3">
      <c r="A10" s="8" t="s">
        <v>13</v>
      </c>
      <c r="B10" s="9">
        <f>AVERAGE(월별!B25:B27)</f>
        <v>10370.276666666667</v>
      </c>
      <c r="C10" s="9">
        <f>AVERAGE(월별!C25:C27)</f>
        <v>8821.3766666666652</v>
      </c>
      <c r="D10" s="9">
        <f>AVERAGE(월별!D25:D27)</f>
        <v>805.82666666666671</v>
      </c>
      <c r="E10" s="9">
        <f>AVERAGE(월별!E25:E27)</f>
        <v>582.61333333333334</v>
      </c>
      <c r="F10" s="9"/>
      <c r="G10" s="17">
        <f t="shared" si="1"/>
        <v>1.7018838046931384</v>
      </c>
      <c r="H10" s="18">
        <f t="shared" si="2"/>
        <v>-0.2346720509922795</v>
      </c>
      <c r="I10" s="18">
        <f t="shared" si="3"/>
        <v>17.662977348168486</v>
      </c>
      <c r="J10" s="18">
        <f t="shared" si="4"/>
        <v>18.803697661772723</v>
      </c>
      <c r="K10" s="18"/>
    </row>
    <row r="11" spans="1:11" x14ac:dyDescent="0.3">
      <c r="A11" s="6" t="s">
        <v>14</v>
      </c>
      <c r="B11" s="7">
        <f>AVERAGE(월별!B28:B30)</f>
        <v>11203.46</v>
      </c>
      <c r="C11" s="7">
        <f>AVERAGE(월별!C28:C30)</f>
        <v>9508.01</v>
      </c>
      <c r="D11" s="7">
        <f>AVERAGE(월별!D28:D30)</f>
        <v>900.09333333333325</v>
      </c>
      <c r="E11" s="7">
        <f>AVERAGE(월별!E28:E30)</f>
        <v>649.43333333333328</v>
      </c>
      <c r="F11" s="7"/>
      <c r="G11" s="13">
        <f t="shared" si="1"/>
        <v>4.7425298166917207</v>
      </c>
      <c r="H11" s="14">
        <f t="shared" si="2"/>
        <v>1.893952383810138</v>
      </c>
      <c r="I11" s="14">
        <f t="shared" si="3"/>
        <v>26.008782368066143</v>
      </c>
      <c r="J11" s="14">
        <f t="shared" si="4"/>
        <v>30.600616704652083</v>
      </c>
      <c r="K11" s="14"/>
    </row>
    <row r="12" spans="1:11" x14ac:dyDescent="0.3">
      <c r="A12" s="6" t="s">
        <v>15</v>
      </c>
      <c r="B12" s="7">
        <f>AVERAGE(월별!B31:B33)</f>
        <v>10465.346666666666</v>
      </c>
      <c r="C12" s="7">
        <f>AVERAGE(월별!C31:C33)</f>
        <v>8756.1200000000008</v>
      </c>
      <c r="D12" s="7">
        <f>AVERAGE(월별!D31:D33)</f>
        <v>892.45333333333338</v>
      </c>
      <c r="E12" s="7">
        <f>AVERAGE(월별!E31:E33)</f>
        <v>667.32666666666671</v>
      </c>
      <c r="F12" s="7"/>
      <c r="G12" s="13">
        <f t="shared" si="1"/>
        <v>3.7322550866603965</v>
      </c>
      <c r="H12" s="14">
        <f t="shared" si="2"/>
        <v>1.411706660582368</v>
      </c>
      <c r="I12" s="14">
        <f t="shared" si="3"/>
        <v>19.45460710652651</v>
      </c>
      <c r="J12" s="14">
        <f t="shared" si="4"/>
        <v>19.944400841176922</v>
      </c>
      <c r="K12" s="14"/>
    </row>
    <row r="13" spans="1:11" x14ac:dyDescent="0.3">
      <c r="A13" s="6" t="s">
        <v>16</v>
      </c>
      <c r="B13" s="7">
        <f>AVERAGE(월별!B34:B36)</f>
        <v>12328.026666666667</v>
      </c>
      <c r="C13" s="7">
        <f>AVERAGE(월별!C34:C36)</f>
        <v>10356.043333333333</v>
      </c>
      <c r="D13" s="7">
        <f>AVERAGE(월별!D34:D36)</f>
        <v>1091.4433333333334</v>
      </c>
      <c r="E13" s="7">
        <f>AVERAGE(월별!E34:E36)</f>
        <v>706.84666666666669</v>
      </c>
      <c r="F13" s="7"/>
      <c r="G13" s="13">
        <f t="shared" si="1"/>
        <v>6.0603444888974511</v>
      </c>
      <c r="H13" s="14">
        <f t="shared" si="2"/>
        <v>4.137947678509124</v>
      </c>
      <c r="I13" s="14">
        <f t="shared" si="3"/>
        <v>16.031992402336016</v>
      </c>
      <c r="J13" s="14">
        <f t="shared" si="4"/>
        <v>23.573151828067274</v>
      </c>
      <c r="K13" s="14"/>
    </row>
    <row r="14" spans="1:11" x14ac:dyDescent="0.3">
      <c r="A14" s="8" t="s">
        <v>17</v>
      </c>
      <c r="B14" s="9">
        <f>AVERAGE(월별!B37:B39)</f>
        <v>11212.546666666667</v>
      </c>
      <c r="C14" s="9">
        <f>AVERAGE(월별!C37:C39)</f>
        <v>9153.8533333333344</v>
      </c>
      <c r="D14" s="9">
        <f>AVERAGE(월별!D37:D39)</f>
        <v>1101.82</v>
      </c>
      <c r="E14" s="9">
        <f>AVERAGE(월별!E37:E39)</f>
        <v>771.77333333333343</v>
      </c>
      <c r="F14" s="9"/>
      <c r="G14" s="13">
        <f t="shared" si="1"/>
        <v>8.1219626734484471</v>
      </c>
      <c r="H14" s="14">
        <f t="shared" si="2"/>
        <v>3.7689884383125705</v>
      </c>
      <c r="I14" s="14">
        <f t="shared" si="3"/>
        <v>36.731637903933013</v>
      </c>
      <c r="J14" s="14">
        <f t="shared" si="4"/>
        <v>32.467502746246815</v>
      </c>
      <c r="K14" s="14"/>
    </row>
    <row r="15" spans="1:11" x14ac:dyDescent="0.3">
      <c r="A15" s="6" t="s">
        <v>18</v>
      </c>
      <c r="B15" s="7">
        <f>AVERAGE(월별!B40:B42)</f>
        <v>11820.666666666666</v>
      </c>
      <c r="C15" s="7">
        <f>AVERAGE(월별!C40:C42)</f>
        <v>9657.6666666666661</v>
      </c>
      <c r="D15" s="7">
        <f>AVERAGE(월별!D40:D42)</f>
        <v>1173.3333333333333</v>
      </c>
      <c r="E15" s="7">
        <f>AVERAGE(월별!E40:E42)</f>
        <v>812.66666666666663</v>
      </c>
      <c r="F15" s="7"/>
      <c r="G15" s="15">
        <f t="shared" si="1"/>
        <v>5.5090718998119126</v>
      </c>
      <c r="H15" s="16">
        <f t="shared" si="2"/>
        <v>1.574006197581479</v>
      </c>
      <c r="I15" s="16">
        <f t="shared" si="3"/>
        <v>30.356851882027058</v>
      </c>
      <c r="J15" s="16">
        <f t="shared" si="4"/>
        <v>25.134732844017861</v>
      </c>
      <c r="K15" s="16"/>
    </row>
    <row r="16" spans="1:11" x14ac:dyDescent="0.3">
      <c r="A16" s="6" t="s">
        <v>19</v>
      </c>
      <c r="B16" s="7">
        <f>AVERAGE(월별!B43:B45)</f>
        <v>11376</v>
      </c>
      <c r="C16" s="7">
        <f>AVERAGE(월별!C43:C45)</f>
        <v>9186.3333333333339</v>
      </c>
      <c r="D16" s="7">
        <f>AVERAGE(월별!D43:D45)</f>
        <v>1187.3333333333333</v>
      </c>
      <c r="E16" s="7">
        <f>AVERAGE(월별!E43:E45)</f>
        <v>837.33333333333337</v>
      </c>
      <c r="F16" s="7"/>
      <c r="G16" s="13">
        <f t="shared" si="1"/>
        <v>8.7016069542528385</v>
      </c>
      <c r="H16" s="14">
        <f t="shared" si="2"/>
        <v>4.9132873159953627</v>
      </c>
      <c r="I16" s="14">
        <f t="shared" si="3"/>
        <v>33.041503570681563</v>
      </c>
      <c r="J16" s="14">
        <f t="shared" si="4"/>
        <v>25.475778978810972</v>
      </c>
      <c r="K16" s="14"/>
    </row>
    <row r="17" spans="1:11" x14ac:dyDescent="0.3">
      <c r="A17" s="6" t="s">
        <v>20</v>
      </c>
      <c r="B17" s="7">
        <f>AVERAGE(월별!B46:B48)</f>
        <v>12843.333333333334</v>
      </c>
      <c r="C17" s="7">
        <f>AVERAGE(월별!C46:C48)</f>
        <v>10366.333333333334</v>
      </c>
      <c r="D17" s="7">
        <f>AVERAGE(월별!D46:D48)</f>
        <v>1367.6666666666667</v>
      </c>
      <c r="E17" s="7">
        <f>AVERAGE(월별!E46:E48)</f>
        <v>926</v>
      </c>
      <c r="F17" s="7"/>
      <c r="G17" s="13">
        <f t="shared" si="1"/>
        <v>4.1799606749715057</v>
      </c>
      <c r="H17" s="14">
        <f t="shared" si="2"/>
        <v>9.9362272528158435E-2</v>
      </c>
      <c r="I17" s="14">
        <f t="shared" si="3"/>
        <v>25.308078293879976</v>
      </c>
      <c r="J17" s="14">
        <f t="shared" si="4"/>
        <v>31.004366812227069</v>
      </c>
      <c r="K17" s="14"/>
    </row>
    <row r="18" spans="1:11" x14ac:dyDescent="0.3">
      <c r="A18" s="8" t="s">
        <v>21</v>
      </c>
      <c r="B18" s="9">
        <f>AVERAGE(월별!B49:B51)</f>
        <v>12196.333333333334</v>
      </c>
      <c r="C18" s="9">
        <f>AVERAGE(월별!C49:C51)</f>
        <v>9732.6666666666661</v>
      </c>
      <c r="D18" s="9">
        <f>AVERAGE(월별!D49:D51)</f>
        <v>1342.6666666666667</v>
      </c>
      <c r="E18" s="9">
        <f>AVERAGE(월별!E49:E51)</f>
        <v>925.33333333333337</v>
      </c>
      <c r="F18" s="9"/>
      <c r="G18" s="17">
        <f t="shared" si="1"/>
        <v>8.7739805765208345</v>
      </c>
      <c r="H18" s="18">
        <f t="shared" si="2"/>
        <v>6.3231659090015047</v>
      </c>
      <c r="I18" s="18">
        <f t="shared" si="3"/>
        <v>21.858984831158157</v>
      </c>
      <c r="J18" s="18">
        <f t="shared" si="4"/>
        <v>19.897033671371545</v>
      </c>
      <c r="K18" s="18"/>
    </row>
    <row r="19" spans="1:11" x14ac:dyDescent="0.3">
      <c r="A19" s="6" t="s">
        <v>22</v>
      </c>
      <c r="B19" s="7">
        <f>AVERAGE(월별!B52:B54)</f>
        <v>12414</v>
      </c>
      <c r="C19" s="7">
        <f>AVERAGE(월별!C52:C54)</f>
        <v>9684</v>
      </c>
      <c r="D19" s="7">
        <f>AVERAGE(월별!D52:D54)</f>
        <v>1529.3333333333333</v>
      </c>
      <c r="E19" s="7">
        <f>AVERAGE(월별!E52:E54)</f>
        <v>1012.3333333333334</v>
      </c>
      <c r="F19" s="7"/>
      <c r="G19" s="13">
        <f t="shared" si="1"/>
        <v>5.0194574474085041</v>
      </c>
      <c r="H19" s="14">
        <f t="shared" si="2"/>
        <v>0.27266765609361698</v>
      </c>
      <c r="I19" s="14">
        <f t="shared" si="3"/>
        <v>30.340909090909097</v>
      </c>
      <c r="J19" s="14">
        <f t="shared" si="4"/>
        <v>24.569319114027909</v>
      </c>
      <c r="K19" s="14"/>
    </row>
    <row r="20" spans="1:11" x14ac:dyDescent="0.3">
      <c r="A20" s="6" t="s">
        <v>23</v>
      </c>
      <c r="B20" s="7">
        <f>AVERAGE(월별!B55:B57)</f>
        <v>11682.333333333334</v>
      </c>
      <c r="C20" s="7">
        <f>AVERAGE(월별!C55:C57)</f>
        <v>8995</v>
      </c>
      <c r="D20" s="7">
        <f>AVERAGE(월별!D55:D57)</f>
        <v>1508</v>
      </c>
      <c r="E20" s="7">
        <f>AVERAGE(월별!E55:E57)</f>
        <v>989</v>
      </c>
      <c r="F20" s="7"/>
      <c r="G20" s="13">
        <f t="shared" si="1"/>
        <v>2.6928035630567226</v>
      </c>
      <c r="H20" s="14">
        <f t="shared" si="2"/>
        <v>-2.0828041656083429</v>
      </c>
      <c r="I20" s="14">
        <f t="shared" si="3"/>
        <v>27.007299270072991</v>
      </c>
      <c r="J20" s="14">
        <f t="shared" si="4"/>
        <v>18.113057324840764</v>
      </c>
      <c r="K20" s="14"/>
    </row>
    <row r="21" spans="1:11" x14ac:dyDescent="0.3">
      <c r="A21" s="6" t="s">
        <v>24</v>
      </c>
      <c r="B21" s="7">
        <f>AVERAGE(월별!B58:B60)</f>
        <v>13491.333333333334</v>
      </c>
      <c r="C21" s="7">
        <f>AVERAGE(월별!C58:C60)</f>
        <v>10419</v>
      </c>
      <c r="D21" s="7">
        <f>AVERAGE(월별!D58:D60)</f>
        <v>1791</v>
      </c>
      <c r="E21" s="7">
        <f>AVERAGE(월별!E58:E60)</f>
        <v>1082.5</v>
      </c>
      <c r="F21" s="7">
        <f>AVERAGE(월별!F58:F60)</f>
        <v>1065</v>
      </c>
      <c r="G21" s="13">
        <f t="shared" si="1"/>
        <v>5.0454191539060389</v>
      </c>
      <c r="H21" s="14">
        <f t="shared" si="2"/>
        <v>0.50805492138010777</v>
      </c>
      <c r="I21" s="14">
        <f t="shared" si="3"/>
        <v>30.952961247867417</v>
      </c>
      <c r="J21" s="14">
        <f t="shared" si="4"/>
        <v>16.900647948164149</v>
      </c>
      <c r="K21" s="14"/>
    </row>
    <row r="22" spans="1:11" x14ac:dyDescent="0.3">
      <c r="A22" s="8" t="s">
        <v>25</v>
      </c>
      <c r="B22" s="9">
        <f>AVERAGE(월별!B61:B63)</f>
        <v>11985</v>
      </c>
      <c r="C22" s="9">
        <f>AVERAGE(월별!C61:C63)</f>
        <v>9135</v>
      </c>
      <c r="D22" s="9">
        <f>AVERAGE(월별!D61:D63)</f>
        <v>1538.6666666666667</v>
      </c>
      <c r="E22" s="9" t="s">
        <v>35</v>
      </c>
      <c r="F22" s="9">
        <f>AVERAGE(월별!F61:F63)</f>
        <v>1113</v>
      </c>
      <c r="G22" s="13">
        <f t="shared" si="1"/>
        <v>-1.7327612123862357</v>
      </c>
      <c r="H22" s="14">
        <f t="shared" si="2"/>
        <v>-6.1408315638057376</v>
      </c>
      <c r="I22" s="14">
        <f t="shared" si="3"/>
        <v>14.597815292949345</v>
      </c>
      <c r="J22" s="14" t="s">
        <v>35</v>
      </c>
      <c r="K22" s="14"/>
    </row>
    <row r="23" spans="1:11" x14ac:dyDescent="0.3">
      <c r="A23" s="6" t="s">
        <v>26</v>
      </c>
      <c r="B23" s="7">
        <f>AVERAGE(월별!B64:B66)</f>
        <v>12343.666666666666</v>
      </c>
      <c r="C23" s="7">
        <f>AVERAGE(월별!C64:C66)</f>
        <v>9461.3333333333339</v>
      </c>
      <c r="D23" s="7">
        <f>AVERAGE(월별!D64:D66)</f>
        <v>1838</v>
      </c>
      <c r="E23" s="7" t="s">
        <v>35</v>
      </c>
      <c r="F23" s="7">
        <f>AVERAGE(월별!F64:F66)</f>
        <v>872</v>
      </c>
      <c r="G23" s="15">
        <f t="shared" si="1"/>
        <v>-0.56656463133022417</v>
      </c>
      <c r="H23" s="16">
        <f t="shared" si="2"/>
        <v>-2.2993253476524811</v>
      </c>
      <c r="I23" s="16">
        <f t="shared" si="3"/>
        <v>20.183086312118583</v>
      </c>
      <c r="J23" s="16" t="s">
        <v>35</v>
      </c>
      <c r="K23" s="16"/>
    </row>
    <row r="24" spans="1:11" x14ac:dyDescent="0.3">
      <c r="A24" s="6" t="s">
        <v>27</v>
      </c>
      <c r="B24" s="7">
        <f>AVERAGE(월별!B67:B69)</f>
        <v>11510.666666666666</v>
      </c>
      <c r="C24" s="7">
        <f>AVERAGE(월별!C67:C69)</f>
        <v>8595</v>
      </c>
      <c r="D24" s="7">
        <f>AVERAGE(월별!D67:D69)</f>
        <v>1859.3333333333333</v>
      </c>
      <c r="E24" s="7" t="s">
        <v>35</v>
      </c>
      <c r="F24" s="7">
        <f>AVERAGE(월별!F67:F69)</f>
        <v>870.33333333333337</v>
      </c>
      <c r="G24" s="13">
        <f t="shared" si="1"/>
        <v>-1.4694553028789969</v>
      </c>
      <c r="H24" s="14">
        <f t="shared" si="2"/>
        <v>-4.4469149527515235</v>
      </c>
      <c r="I24" s="14">
        <f t="shared" si="3"/>
        <v>23.297966401414683</v>
      </c>
      <c r="J24" s="14" t="s">
        <v>35</v>
      </c>
      <c r="K24" s="14"/>
    </row>
    <row r="25" spans="1:11" x14ac:dyDescent="0.3">
      <c r="A25" s="6" t="s">
        <v>28</v>
      </c>
      <c r="B25" s="7">
        <f>AVERAGE(월별!B70:B72)</f>
        <v>13042.333333333334</v>
      </c>
      <c r="C25" s="7">
        <f>AVERAGE(월별!C70:C72)</f>
        <v>9852</v>
      </c>
      <c r="D25" s="7">
        <f>AVERAGE(월별!D70:D72)</f>
        <v>2087.6666666666665</v>
      </c>
      <c r="E25" s="7" t="s">
        <v>35</v>
      </c>
      <c r="F25" s="7">
        <f>AVERAGE(월별!F70:F72)</f>
        <v>912</v>
      </c>
      <c r="G25" s="13">
        <f t="shared" si="1"/>
        <v>-3.3280624598507669</v>
      </c>
      <c r="H25" s="14">
        <f t="shared" si="2"/>
        <v>-5.4419809962568344</v>
      </c>
      <c r="I25" s="14">
        <f t="shared" si="3"/>
        <v>16.564302996463788</v>
      </c>
      <c r="J25" s="14" t="s">
        <v>35</v>
      </c>
      <c r="K25" s="14">
        <f t="shared" ref="K25:K29" si="5">(F25/F21-1)*100</f>
        <v>-14.366197183098596</v>
      </c>
    </row>
    <row r="26" spans="1:11" x14ac:dyDescent="0.3">
      <c r="A26" s="8" t="s">
        <v>29</v>
      </c>
      <c r="B26" s="9">
        <f>AVERAGE(월별!B73:B75)</f>
        <v>12016</v>
      </c>
      <c r="C26" s="9">
        <f>AVERAGE(월별!C73:C75)</f>
        <v>8890.3333333333339</v>
      </c>
      <c r="D26" s="9">
        <f>AVERAGE(월별!D73:D75)</f>
        <v>2006.3333333333333</v>
      </c>
      <c r="E26" s="9" t="s">
        <v>35</v>
      </c>
      <c r="F26" s="9">
        <f>AVERAGE(월별!F73:F75)</f>
        <v>921.66666666666663</v>
      </c>
      <c r="G26" s="17">
        <f t="shared" si="1"/>
        <v>0.25865665415101269</v>
      </c>
      <c r="H26" s="18">
        <f t="shared" si="2"/>
        <v>-2.6783433679985369</v>
      </c>
      <c r="I26" s="18">
        <f t="shared" si="3"/>
        <v>30.394280762564986</v>
      </c>
      <c r="J26" s="18" t="s">
        <v>35</v>
      </c>
      <c r="K26" s="18">
        <f t="shared" si="5"/>
        <v>-17.190775681341719</v>
      </c>
    </row>
    <row r="27" spans="1:11" x14ac:dyDescent="0.3">
      <c r="A27" s="6" t="s">
        <v>30</v>
      </c>
      <c r="B27" s="7">
        <f>AVERAGE(월별!B76:B78)</f>
        <v>12622.666666666666</v>
      </c>
      <c r="C27" s="7">
        <f>AVERAGE(월별!C76:C78)</f>
        <v>9269.3333333333339</v>
      </c>
      <c r="D27" s="7">
        <f>AVERAGE(월별!D76:D78)</f>
        <v>2237</v>
      </c>
      <c r="E27" s="7" t="s">
        <v>35</v>
      </c>
      <c r="F27" s="7">
        <f>AVERAGE(월별!F76:F78)</f>
        <v>957</v>
      </c>
      <c r="G27" s="13">
        <f t="shared" si="1"/>
        <v>2.2602684237530646</v>
      </c>
      <c r="H27" s="14">
        <f t="shared" si="2"/>
        <v>-2.0293122886133053</v>
      </c>
      <c r="I27" s="14">
        <f t="shared" si="3"/>
        <v>21.708378672470086</v>
      </c>
      <c r="J27" s="14" t="s">
        <v>35</v>
      </c>
      <c r="K27" s="14">
        <f t="shared" si="5"/>
        <v>9.7477064220183429</v>
      </c>
    </row>
    <row r="28" spans="1:11" x14ac:dyDescent="0.3">
      <c r="A28" s="6" t="s">
        <v>31</v>
      </c>
      <c r="B28" s="7">
        <f>AVERAGE(월별!B79:B81)</f>
        <v>11846.333333333334</v>
      </c>
      <c r="C28" s="7">
        <f>AVERAGE(월별!C79:C81)</f>
        <v>8507</v>
      </c>
      <c r="D28" s="7">
        <f>AVERAGE(월별!D79:D81)</f>
        <v>2205</v>
      </c>
      <c r="E28" s="7" t="s">
        <v>35</v>
      </c>
      <c r="F28" s="7">
        <f>AVERAGE(월별!F79:F81)</f>
        <v>996.66666666666663</v>
      </c>
      <c r="G28" s="13">
        <f t="shared" si="1"/>
        <v>2.9161357581373837</v>
      </c>
      <c r="H28" s="14">
        <f t="shared" si="2"/>
        <v>-1.023851076207094</v>
      </c>
      <c r="I28" s="14">
        <f t="shared" si="3"/>
        <v>18.59089279311581</v>
      </c>
      <c r="J28" s="14" t="s">
        <v>35</v>
      </c>
      <c r="K28" s="14">
        <f t="shared" si="5"/>
        <v>14.515511298353111</v>
      </c>
    </row>
    <row r="29" spans="1:11" x14ac:dyDescent="0.3">
      <c r="A29" s="6" t="s">
        <v>32</v>
      </c>
      <c r="B29" s="7">
        <f>AVERAGE(월별!B82:B84)</f>
        <v>14022</v>
      </c>
      <c r="C29" s="7">
        <f>AVERAGE(월별!C82:C84)</f>
        <v>10148</v>
      </c>
      <c r="D29" s="7">
        <f>AVERAGE(월별!D82:D84)</f>
        <v>2670.3333333333335</v>
      </c>
      <c r="E29" s="7" t="s">
        <v>35</v>
      </c>
      <c r="F29" s="7">
        <f>AVERAGE(월별!F82:F84)</f>
        <v>1051.6666666666667</v>
      </c>
      <c r="G29" s="13">
        <f t="shared" si="1"/>
        <v>7.5114371150356574</v>
      </c>
      <c r="H29" s="14">
        <f t="shared" si="2"/>
        <v>3.0044660982541549</v>
      </c>
      <c r="I29" s="14">
        <f t="shared" si="3"/>
        <v>27.909947309596063</v>
      </c>
      <c r="J29" s="14" t="s">
        <v>35</v>
      </c>
      <c r="K29" s="14">
        <f t="shared" si="5"/>
        <v>15.314327485380129</v>
      </c>
    </row>
    <row r="30" spans="1:11" x14ac:dyDescent="0.3">
      <c r="A30" s="8" t="s">
        <v>33</v>
      </c>
      <c r="B30" s="9">
        <f>AVERAGE(월별!B85:B87)</f>
        <v>13293.666666666666</v>
      </c>
      <c r="C30" s="9">
        <f>AVERAGE(월별!C85:C87)</f>
        <v>9503</v>
      </c>
      <c r="D30" s="9">
        <f>AVERAGE(월별!D85:D87)</f>
        <v>2536.6666666666665</v>
      </c>
      <c r="E30" s="9" t="s">
        <v>35</v>
      </c>
      <c r="F30" s="9">
        <f>AVERAGE(월별!F85:F87)</f>
        <v>1107.6666666666667</v>
      </c>
      <c r="G30" s="17">
        <f t="shared" ref="G30:G31" si="6">(B30/B26-1)*100</f>
        <v>10.633044829116734</v>
      </c>
      <c r="H30" s="18">
        <f t="shared" ref="H30:H31" si="7">(C30/C26-1)*100</f>
        <v>6.8913801507255013</v>
      </c>
      <c r="I30" s="18">
        <f t="shared" ref="I30:I31" si="8">(D30/D26-1)*100</f>
        <v>26.432962286094043</v>
      </c>
      <c r="J30" s="18" t="s">
        <v>35</v>
      </c>
      <c r="K30" s="18">
        <f t="shared" ref="K30:K31" si="9">(F30/F26-1)*100</f>
        <v>20.180831826401469</v>
      </c>
    </row>
    <row r="31" spans="1:11" x14ac:dyDescent="0.3">
      <c r="A31" s="6" t="s">
        <v>40</v>
      </c>
      <c r="B31" s="7">
        <f>AVERAGE(월별!B88:B90)</f>
        <v>13990</v>
      </c>
      <c r="C31" s="7">
        <f>AVERAGE(월별!C88:C90)</f>
        <v>10013</v>
      </c>
      <c r="D31" s="7">
        <f>AVERAGE(월별!D88:D90)</f>
        <v>2795.3333333333335</v>
      </c>
      <c r="E31" s="7" t="s">
        <v>35</v>
      </c>
      <c r="F31" s="7">
        <f>AVERAGE(월별!F88:F90)</f>
        <v>1056.3333333333333</v>
      </c>
      <c r="G31" s="13">
        <f t="shared" si="6"/>
        <v>10.832365057568394</v>
      </c>
      <c r="H31" s="14">
        <f t="shared" si="7"/>
        <v>8.0228711162255486</v>
      </c>
      <c r="I31" s="14">
        <f t="shared" si="8"/>
        <v>24.959022500372519</v>
      </c>
      <c r="J31" s="14" t="s">
        <v>35</v>
      </c>
      <c r="K31" s="14">
        <f t="shared" si="9"/>
        <v>10.379658655520707</v>
      </c>
    </row>
    <row r="32" spans="1:11" x14ac:dyDescent="0.3">
      <c r="A32" s="6" t="s">
        <v>41</v>
      </c>
      <c r="B32" s="7">
        <f>AVERAGE(월별!B91:B93)</f>
        <v>12979.666666666666</v>
      </c>
      <c r="C32" s="7">
        <f>AVERAGE(월별!C91:C93)</f>
        <v>9290.3333333333339</v>
      </c>
      <c r="D32" s="7">
        <f>AVERAGE(월별!D91:D93)</f>
        <v>2668.3333333333335</v>
      </c>
      <c r="E32" s="7" t="s">
        <v>35</v>
      </c>
      <c r="F32" s="7">
        <f>AVERAGE(월별!F91:F93)</f>
        <v>998.33333333333337</v>
      </c>
      <c r="G32" s="13">
        <f t="shared" ref="G32" si="10">(B32/B28-1)*100</f>
        <v>9.5669546132417729</v>
      </c>
      <c r="H32" s="14">
        <f t="shared" ref="H32" si="11">(C32/C28-1)*100</f>
        <v>9.2081031307550631</v>
      </c>
      <c r="I32" s="14">
        <f t="shared" ref="I32" si="12">(D32/D28-1)*100</f>
        <v>21.012849584278158</v>
      </c>
      <c r="J32" s="14" t="s">
        <v>35</v>
      </c>
      <c r="K32" s="14">
        <f t="shared" ref="K32:K33" si="13">(F32/F28-1)*100</f>
        <v>0.16722408026756952</v>
      </c>
    </row>
    <row r="33" spans="1:11" x14ac:dyDescent="0.3">
      <c r="A33" s="6" t="s">
        <v>42</v>
      </c>
      <c r="B33" s="7">
        <f>AVERAGE(월별!B94:B96)</f>
        <v>14450.333333333334</v>
      </c>
      <c r="C33" s="7">
        <f>AVERAGE(월별!C94:C96)</f>
        <v>10369.333333333334</v>
      </c>
      <c r="D33" s="7">
        <f>AVERAGE(월별!D94:D96)</f>
        <v>3017.3333333333335</v>
      </c>
      <c r="E33" s="7" t="s">
        <v>35</v>
      </c>
      <c r="F33" s="7">
        <f>AVERAGE(월별!F94:F96)</f>
        <v>1041.3333333333333</v>
      </c>
      <c r="G33" s="13">
        <f t="shared" ref="G33" si="14">(B33/B29-1)*100</f>
        <v>3.0547235296914499</v>
      </c>
      <c r="H33" s="14">
        <f t="shared" ref="H33" si="15">(C33/C29-1)*100</f>
        <v>2.1810537380107853</v>
      </c>
      <c r="I33" s="14">
        <f t="shared" ref="I33" si="16">(D33/D29-1)*100</f>
        <v>12.994632380476844</v>
      </c>
      <c r="J33" s="14" t="s">
        <v>35</v>
      </c>
      <c r="K33" s="14">
        <f t="shared" si="13"/>
        <v>-0.98256735340730428</v>
      </c>
    </row>
    <row r="34" spans="1:11" x14ac:dyDescent="0.3">
      <c r="A34" s="8" t="s">
        <v>43</v>
      </c>
      <c r="B34" s="9">
        <f>AVERAGE(월별!B97:B99)</f>
        <v>13416.666666666666</v>
      </c>
      <c r="C34" s="9">
        <f>AVERAGE(월별!C97:C99)</f>
        <v>9806</v>
      </c>
      <c r="D34" s="9">
        <f>AVERAGE(월별!D97:D99)</f>
        <v>2568.6666666666665</v>
      </c>
      <c r="E34" s="9" t="s">
        <v>35</v>
      </c>
      <c r="F34" s="9">
        <f>AVERAGE(월별!F97:F99)</f>
        <v>1042.6666666666667</v>
      </c>
      <c r="G34" s="17">
        <f t="shared" ref="G34" si="17">(B34/B30-1)*100</f>
        <v>0.92525262656402152</v>
      </c>
      <c r="H34" s="18">
        <f t="shared" ref="H34" si="18">(C34/C30-1)*100</f>
        <v>3.1884667999579008</v>
      </c>
      <c r="I34" s="18">
        <f t="shared" ref="I34" si="19">(D34/D30-1)*100</f>
        <v>1.2614980289093358</v>
      </c>
      <c r="J34" s="18" t="s">
        <v>35</v>
      </c>
      <c r="K34" s="18">
        <f t="shared" ref="K34" si="20">(F34/F30-1)*100</f>
        <v>-5.8681913933192886</v>
      </c>
    </row>
    <row r="35" spans="1:11" x14ac:dyDescent="0.3">
      <c r="A35" s="6" t="s">
        <v>46</v>
      </c>
      <c r="B35" s="7">
        <f>AVERAGE(월별!B100:B102)</f>
        <v>14062.666666666666</v>
      </c>
      <c r="C35" s="7">
        <f>AVERAGE(월별!C100:C102)</f>
        <v>10306</v>
      </c>
      <c r="D35" s="7">
        <f>AVERAGE(월별!D100:D102)</f>
        <v>2802.6666666666665</v>
      </c>
      <c r="E35" s="7" t="s">
        <v>35</v>
      </c>
      <c r="F35" s="7">
        <f>AVERAGE(월별!F100:F102)</f>
        <v>936</v>
      </c>
      <c r="G35" s="13">
        <f t="shared" ref="G35:G37" si="21">(B35/B31-1)*100</f>
        <v>0.51941863235644981</v>
      </c>
      <c r="H35" s="14">
        <f t="shared" ref="H35:H37" si="22">(C35/C31-1)*100</f>
        <v>2.9261959452711483</v>
      </c>
      <c r="I35" s="14">
        <f t="shared" ref="I35:I37" si="23">(D35/D31-1)*100</f>
        <v>0.26234199856902674</v>
      </c>
      <c r="J35" s="14" t="s">
        <v>35</v>
      </c>
      <c r="K35" s="14">
        <f t="shared" ref="K35:K37" si="24">(F35/F31-1)*100</f>
        <v>-11.39160618491637</v>
      </c>
    </row>
    <row r="36" spans="1:11" x14ac:dyDescent="0.3">
      <c r="A36" s="6" t="s">
        <v>47</v>
      </c>
      <c r="B36" s="7">
        <f>AVERAGE(월별!B103:B105)</f>
        <v>13202.333333333334</v>
      </c>
      <c r="C36" s="7">
        <f>AVERAGE(월별!C103:C105)</f>
        <v>9666.6666666666661</v>
      </c>
      <c r="D36" s="7">
        <f>AVERAGE(월별!D103:D105)</f>
        <v>2658.3333333333335</v>
      </c>
      <c r="E36" s="7" t="s">
        <v>35</v>
      </c>
      <c r="F36" s="7">
        <f>AVERAGE(월별!F103:F105)</f>
        <v>871.66666666666663</v>
      </c>
      <c r="G36" s="13">
        <f t="shared" si="21"/>
        <v>1.7155037366136883</v>
      </c>
      <c r="H36" s="14">
        <f t="shared" si="22"/>
        <v>4.0508054967528739</v>
      </c>
      <c r="I36" s="14">
        <f t="shared" si="23"/>
        <v>-0.37476577139288203</v>
      </c>
      <c r="J36" s="14" t="s">
        <v>35</v>
      </c>
      <c r="K36" s="14">
        <f t="shared" si="24"/>
        <v>-12.687813021702842</v>
      </c>
    </row>
    <row r="37" spans="1:11" x14ac:dyDescent="0.3">
      <c r="A37" s="6" t="s">
        <v>48</v>
      </c>
      <c r="B37" s="7">
        <f>AVERAGE(월별!B106:B108)</f>
        <v>15121.666666666666</v>
      </c>
      <c r="C37" s="7">
        <f>AVERAGE(월별!C106:C108)</f>
        <v>11035.333333333334</v>
      </c>
      <c r="D37" s="7">
        <f>AVERAGE(월별!D106:D108)</f>
        <v>3173.6666666666665</v>
      </c>
      <c r="E37" s="7" t="s">
        <v>35</v>
      </c>
      <c r="F37" s="7">
        <f>AVERAGE(월별!F106:F108)</f>
        <v>906.66666666666663</v>
      </c>
      <c r="G37" s="13">
        <f t="shared" si="21"/>
        <v>4.6457982514820806</v>
      </c>
      <c r="H37" s="14">
        <f t="shared" si="22"/>
        <v>6.422785135656417</v>
      </c>
      <c r="I37" s="14">
        <f t="shared" si="23"/>
        <v>5.1811754308439983</v>
      </c>
      <c r="J37" s="14" t="s">
        <v>35</v>
      </c>
      <c r="K37" s="14">
        <f t="shared" si="24"/>
        <v>-12.932138284250961</v>
      </c>
    </row>
    <row r="38" spans="1:11" x14ac:dyDescent="0.3">
      <c r="A38" s="8" t="s">
        <v>49</v>
      </c>
      <c r="B38" s="9">
        <f>AVERAGE(월별!B109:B111)</f>
        <v>13951.666666666666</v>
      </c>
      <c r="C38" s="9">
        <f>AVERAGE(월별!C109:C111)</f>
        <v>10370.666666666666</v>
      </c>
      <c r="D38" s="9">
        <f>AVERAGE(월별!D109:D111)</f>
        <v>2654.3333333333335</v>
      </c>
      <c r="E38" s="9" t="s">
        <v>35</v>
      </c>
      <c r="F38" s="9">
        <f>AVERAGE(월별!F109:F111)</f>
        <v>921.66666666666663</v>
      </c>
      <c r="G38" s="17">
        <f t="shared" ref="G38" si="25">(B38/B34-1)*100</f>
        <v>3.9875776397515494</v>
      </c>
      <c r="H38" s="18">
        <f t="shared" ref="H38" si="26">(C38/C34-1)*100</f>
        <v>5.7583792236045817</v>
      </c>
      <c r="I38" s="18">
        <f t="shared" ref="I38" si="27">(D38/D34-1)*100</f>
        <v>3.3350635868154788</v>
      </c>
      <c r="J38" s="18" t="s">
        <v>35</v>
      </c>
      <c r="K38" s="18">
        <f t="shared" ref="K38" si="28">(F38/F34-1)*100</f>
        <v>-11.604859335038375</v>
      </c>
    </row>
    <row r="39" spans="1:11" x14ac:dyDescent="0.3">
      <c r="A39" s="19" t="s">
        <v>38</v>
      </c>
    </row>
  </sheetData>
  <mergeCells count="3">
    <mergeCell ref="A1:A2"/>
    <mergeCell ref="B1:F1"/>
    <mergeCell ref="G1:K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월별</vt:lpstr>
      <vt:lpstr>분기별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정윤호</cp:lastModifiedBy>
  <dcterms:created xsi:type="dcterms:W3CDTF">2020-09-02T00:25:09Z</dcterms:created>
  <dcterms:modified xsi:type="dcterms:W3CDTF">2023-01-10T05:13:51Z</dcterms:modified>
</cp:coreProperties>
</file>