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h02\OneDrive\바탕화~1-DESKTOP-BGVS928-40849610\"/>
    </mc:Choice>
  </mc:AlternateContent>
  <xr:revisionPtr revIDLastSave="0" documentId="13_ncr:1_{8211EC6F-FAD5-4066-B35B-B4EB331D5B21}" xr6:coauthVersionLast="47" xr6:coauthVersionMax="47" xr10:uidLastSave="{00000000-0000-0000-0000-000000000000}"/>
  <bookViews>
    <workbookView xWindow="36645" yWindow="3690" windowWidth="19065" windowHeight="18225" xr2:uid="{781247D0-3634-4F8E-9FB5-A2B746FCE3F1}"/>
  </bookViews>
  <sheets>
    <sheet name="월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2" i="1" l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G199" i="1"/>
  <c r="D192" i="1"/>
  <c r="G192" i="1" s="1"/>
  <c r="D193" i="1"/>
  <c r="G193" i="1" s="1"/>
  <c r="D194" i="1"/>
  <c r="G194" i="1" s="1"/>
  <c r="D195" i="1"/>
  <c r="G195" i="1" s="1"/>
  <c r="D196" i="1"/>
  <c r="G196" i="1" s="1"/>
  <c r="D197" i="1"/>
  <c r="G197" i="1" s="1"/>
  <c r="D198" i="1"/>
  <c r="G198" i="1" s="1"/>
  <c r="D199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N198" i="1"/>
  <c r="L199" i="1"/>
  <c r="M199" i="1"/>
  <c r="N199" i="1"/>
  <c r="K192" i="1"/>
  <c r="N192" i="1" s="1"/>
  <c r="K193" i="1"/>
  <c r="N193" i="1" s="1"/>
  <c r="K194" i="1"/>
  <c r="N194" i="1" s="1"/>
  <c r="K195" i="1"/>
  <c r="N195" i="1" s="1"/>
  <c r="K196" i="1"/>
  <c r="N196" i="1" s="1"/>
  <c r="K197" i="1"/>
  <c r="N197" i="1" s="1"/>
  <c r="K198" i="1"/>
  <c r="K199" i="1"/>
  <c r="H192" i="1"/>
  <c r="H193" i="1"/>
  <c r="H194" i="1"/>
  <c r="H195" i="1"/>
  <c r="H196" i="1"/>
  <c r="H197" i="1"/>
  <c r="H198" i="1"/>
  <c r="H199" i="1"/>
  <c r="H191" i="1"/>
  <c r="L190" i="1"/>
  <c r="M190" i="1"/>
  <c r="N190" i="1"/>
  <c r="L191" i="1"/>
  <c r="M191" i="1"/>
  <c r="N191" i="1"/>
  <c r="E190" i="1"/>
  <c r="F190" i="1"/>
  <c r="G190" i="1"/>
  <c r="E191" i="1"/>
  <c r="F191" i="1"/>
  <c r="G191" i="1"/>
  <c r="L188" i="1"/>
  <c r="M188" i="1"/>
  <c r="N188" i="1"/>
  <c r="L189" i="1"/>
  <c r="M189" i="1"/>
  <c r="N189" i="1"/>
  <c r="H190" i="1"/>
  <c r="H189" i="1"/>
  <c r="H188" i="1"/>
  <c r="E189" i="1"/>
  <c r="F189" i="1"/>
  <c r="G189" i="1"/>
  <c r="E188" i="1"/>
  <c r="F188" i="1"/>
  <c r="G188" i="1"/>
  <c r="L187" i="1"/>
  <c r="M187" i="1"/>
  <c r="K187" i="1"/>
  <c r="E187" i="1"/>
  <c r="F187" i="1"/>
  <c r="D187" i="1"/>
  <c r="L186" i="1"/>
  <c r="M186" i="1"/>
  <c r="E186" i="1"/>
  <c r="F186" i="1"/>
  <c r="L185" i="1"/>
  <c r="M185" i="1"/>
  <c r="H186" i="1" l="1"/>
  <c r="H187" i="1"/>
  <c r="H185" i="1"/>
  <c r="E185" i="1"/>
  <c r="F185" i="1"/>
  <c r="L184" i="1"/>
  <c r="M184" i="1"/>
  <c r="E184" i="1"/>
  <c r="F184" i="1"/>
  <c r="D184" i="1"/>
  <c r="L183" i="1"/>
  <c r="M183" i="1"/>
  <c r="E183" i="1"/>
  <c r="F183" i="1"/>
  <c r="D183" i="1"/>
  <c r="L182" i="1"/>
  <c r="M182" i="1"/>
  <c r="K182" i="1"/>
  <c r="E182" i="1"/>
  <c r="F182" i="1"/>
  <c r="D182" i="1"/>
  <c r="L181" i="1"/>
  <c r="M181" i="1"/>
  <c r="K181" i="1"/>
  <c r="E181" i="1"/>
  <c r="F181" i="1"/>
  <c r="D181" i="1"/>
  <c r="L180" i="1"/>
  <c r="M180" i="1"/>
  <c r="H180" i="1"/>
  <c r="E180" i="1"/>
  <c r="F180" i="1"/>
  <c r="D180" i="1"/>
  <c r="M179" i="1"/>
  <c r="L179" i="1"/>
  <c r="F179" i="1"/>
  <c r="E179" i="1"/>
  <c r="D179" i="1"/>
  <c r="M178" i="1"/>
  <c r="L178" i="1"/>
  <c r="K178" i="1"/>
  <c r="F178" i="1"/>
  <c r="E178" i="1"/>
  <c r="D178" i="1"/>
  <c r="M177" i="1"/>
  <c r="L177" i="1"/>
  <c r="K177" i="1"/>
  <c r="F177" i="1"/>
  <c r="E177" i="1"/>
  <c r="D177" i="1"/>
  <c r="M176" i="1"/>
  <c r="L176" i="1"/>
  <c r="K176" i="1"/>
  <c r="F176" i="1"/>
  <c r="E176" i="1"/>
  <c r="D176" i="1"/>
  <c r="L173" i="1"/>
  <c r="M173" i="1"/>
  <c r="L174" i="1"/>
  <c r="M174" i="1"/>
  <c r="L175" i="1"/>
  <c r="M175" i="1"/>
  <c r="K173" i="1"/>
  <c r="N185" i="1" s="1"/>
  <c r="K174" i="1"/>
  <c r="N186" i="1" s="1"/>
  <c r="K175" i="1"/>
  <c r="N187" i="1" s="1"/>
  <c r="E173" i="1"/>
  <c r="F173" i="1"/>
  <c r="E174" i="1"/>
  <c r="F174" i="1"/>
  <c r="E175" i="1"/>
  <c r="F175" i="1"/>
  <c r="D173" i="1"/>
  <c r="G185" i="1" s="1"/>
  <c r="D174" i="1"/>
  <c r="G186" i="1" s="1"/>
  <c r="D175" i="1"/>
  <c r="G187" i="1" s="1"/>
  <c r="L172" i="1" l="1"/>
  <c r="M172" i="1"/>
  <c r="K172" i="1"/>
  <c r="N184" i="1" s="1"/>
  <c r="E172" i="1"/>
  <c r="F172" i="1"/>
  <c r="D172" i="1"/>
  <c r="G184" i="1" s="1"/>
  <c r="M171" i="1" l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N127" i="1"/>
  <c r="M127" i="1"/>
  <c r="L127" i="1"/>
  <c r="N126" i="1"/>
  <c r="M126" i="1"/>
  <c r="L126" i="1"/>
  <c r="N125" i="1"/>
  <c r="M125" i="1"/>
  <c r="L125" i="1"/>
  <c r="N124" i="1"/>
  <c r="M124" i="1"/>
  <c r="L124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N118" i="1"/>
  <c r="M118" i="1"/>
  <c r="L118" i="1"/>
  <c r="N117" i="1"/>
  <c r="M117" i="1"/>
  <c r="L117" i="1"/>
  <c r="N116" i="1"/>
  <c r="M116" i="1"/>
  <c r="L116" i="1"/>
  <c r="N115" i="1"/>
  <c r="M115" i="1"/>
  <c r="L115" i="1"/>
  <c r="N114" i="1"/>
  <c r="M114" i="1"/>
  <c r="L114" i="1"/>
  <c r="N113" i="1"/>
  <c r="M113" i="1"/>
  <c r="L113" i="1"/>
  <c r="N112" i="1"/>
  <c r="M112" i="1"/>
  <c r="L112" i="1"/>
  <c r="N111" i="1"/>
  <c r="M111" i="1"/>
  <c r="L111" i="1"/>
  <c r="N110" i="1"/>
  <c r="M110" i="1"/>
  <c r="L110" i="1"/>
  <c r="N109" i="1"/>
  <c r="M109" i="1"/>
  <c r="L109" i="1"/>
  <c r="N108" i="1"/>
  <c r="M108" i="1"/>
  <c r="L108" i="1"/>
  <c r="N107" i="1"/>
  <c r="M107" i="1"/>
  <c r="L107" i="1"/>
  <c r="N106" i="1"/>
  <c r="M106" i="1"/>
  <c r="L106" i="1"/>
  <c r="N105" i="1"/>
  <c r="M105" i="1"/>
  <c r="L105" i="1"/>
  <c r="N104" i="1"/>
  <c r="M104" i="1"/>
  <c r="L104" i="1"/>
  <c r="N103" i="1"/>
  <c r="M103" i="1"/>
  <c r="L103" i="1"/>
  <c r="N102" i="1"/>
  <c r="M102" i="1"/>
  <c r="L102" i="1"/>
  <c r="N101" i="1"/>
  <c r="M101" i="1"/>
  <c r="L101" i="1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1" i="1"/>
  <c r="M91" i="1"/>
  <c r="L91" i="1"/>
  <c r="N90" i="1"/>
  <c r="M90" i="1"/>
  <c r="L90" i="1"/>
  <c r="N89" i="1"/>
  <c r="M89" i="1"/>
  <c r="L89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G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F20" i="1"/>
  <c r="E20" i="1"/>
  <c r="K171" i="1" l="1"/>
  <c r="N183" i="1" s="1"/>
  <c r="D171" i="1"/>
  <c r="G183" i="1" s="1"/>
  <c r="K170" i="1" l="1"/>
  <c r="N182" i="1" s="1"/>
  <c r="D170" i="1"/>
  <c r="G182" i="1" s="1"/>
  <c r="K169" i="1" l="1"/>
  <c r="N181" i="1" s="1"/>
  <c r="D169" i="1"/>
  <c r="G181" i="1" s="1"/>
  <c r="K168" i="1"/>
  <c r="N180" i="1" s="1"/>
  <c r="D168" i="1"/>
  <c r="G180" i="1" s="1"/>
  <c r="K167" i="1" l="1"/>
  <c r="N179" i="1" s="1"/>
  <c r="K166" i="1"/>
  <c r="N178" i="1" s="1"/>
  <c r="K165" i="1"/>
  <c r="K164" i="1"/>
  <c r="N176" i="1" s="1"/>
  <c r="K163" i="1"/>
  <c r="K162" i="1"/>
  <c r="K161" i="1"/>
  <c r="N173" i="1" s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N139" i="1" s="1"/>
  <c r="K138" i="1"/>
  <c r="N138" i="1" s="1"/>
  <c r="K137" i="1"/>
  <c r="K136" i="1"/>
  <c r="N136" i="1" s="1"/>
  <c r="K135" i="1"/>
  <c r="N135" i="1" s="1"/>
  <c r="K134" i="1"/>
  <c r="K133" i="1"/>
  <c r="N133" i="1" s="1"/>
  <c r="K132" i="1"/>
  <c r="N132" i="1" s="1"/>
  <c r="K131" i="1"/>
  <c r="K130" i="1"/>
  <c r="N130" i="1" s="1"/>
  <c r="K129" i="1"/>
  <c r="N129" i="1" s="1"/>
  <c r="K128" i="1"/>
  <c r="N148" i="1" l="1"/>
  <c r="N142" i="1"/>
  <c r="N144" i="1"/>
  <c r="N154" i="1"/>
  <c r="N165" i="1"/>
  <c r="N177" i="1"/>
  <c r="N160" i="1"/>
  <c r="N172" i="1"/>
  <c r="N150" i="1"/>
  <c r="N162" i="1"/>
  <c r="N174" i="1"/>
  <c r="N153" i="1"/>
  <c r="N151" i="1"/>
  <c r="N163" i="1"/>
  <c r="N175" i="1"/>
  <c r="N164" i="1"/>
  <c r="N149" i="1"/>
  <c r="N161" i="1"/>
  <c r="N131" i="1"/>
  <c r="N155" i="1"/>
  <c r="N167" i="1"/>
  <c r="N137" i="1"/>
  <c r="N152" i="1"/>
  <c r="N156" i="1"/>
  <c r="N168" i="1"/>
  <c r="N166" i="1"/>
  <c r="N157" i="1"/>
  <c r="N128" i="1"/>
  <c r="N141" i="1"/>
  <c r="N145" i="1"/>
  <c r="N134" i="1"/>
  <c r="N146" i="1"/>
  <c r="N158" i="1"/>
  <c r="N170" i="1"/>
  <c r="N140" i="1"/>
  <c r="N143" i="1"/>
  <c r="N147" i="1"/>
  <c r="N159" i="1"/>
  <c r="N171" i="1"/>
  <c r="N169" i="1"/>
  <c r="D167" i="1"/>
  <c r="G179" i="1" s="1"/>
  <c r="D166" i="1"/>
  <c r="G178" i="1" s="1"/>
  <c r="D165" i="1"/>
  <c r="G177" i="1" s="1"/>
  <c r="D164" i="1"/>
  <c r="G176" i="1" s="1"/>
  <c r="D163" i="1"/>
  <c r="G175" i="1" s="1"/>
  <c r="D162" i="1"/>
  <c r="G174" i="1" s="1"/>
  <c r="D161" i="1"/>
  <c r="G173" i="1" s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G139" i="1" s="1"/>
  <c r="D138" i="1"/>
  <c r="G138" i="1" s="1"/>
  <c r="D137" i="1"/>
  <c r="D136" i="1"/>
  <c r="G136" i="1" s="1"/>
  <c r="D135" i="1"/>
  <c r="G135" i="1" s="1"/>
  <c r="D134" i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D106" i="1"/>
  <c r="D105" i="1"/>
  <c r="D104" i="1"/>
  <c r="D103" i="1"/>
  <c r="D102" i="1"/>
  <c r="D101" i="1"/>
  <c r="D100" i="1"/>
  <c r="D99" i="1"/>
  <c r="D98" i="1"/>
  <c r="D97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G33" i="1" l="1"/>
  <c r="G47" i="1"/>
  <c r="G141" i="1"/>
  <c r="G30" i="1"/>
  <c r="G54" i="1"/>
  <c r="G34" i="1"/>
  <c r="G43" i="1"/>
  <c r="G21" i="1"/>
  <c r="G89" i="1"/>
  <c r="G147" i="1"/>
  <c r="G67" i="1"/>
  <c r="G66" i="1"/>
  <c r="G57" i="1"/>
  <c r="G22" i="1"/>
  <c r="G153" i="1"/>
  <c r="G55" i="1"/>
  <c r="G160" i="1"/>
  <c r="G172" i="1"/>
  <c r="G31" i="1"/>
  <c r="G90" i="1"/>
  <c r="G77" i="1"/>
  <c r="G78" i="1"/>
  <c r="G137" i="1"/>
  <c r="G56" i="1"/>
  <c r="G80" i="1"/>
  <c r="G92" i="1"/>
  <c r="G105" i="1"/>
  <c r="G117" i="1"/>
  <c r="G150" i="1"/>
  <c r="G162" i="1"/>
  <c r="G65" i="1"/>
  <c r="G81" i="1"/>
  <c r="G93" i="1"/>
  <c r="G106" i="1"/>
  <c r="G118" i="1"/>
  <c r="G151" i="1"/>
  <c r="G163" i="1"/>
  <c r="G149" i="1"/>
  <c r="G46" i="1"/>
  <c r="G58" i="1"/>
  <c r="G70" i="1"/>
  <c r="G82" i="1"/>
  <c r="G94" i="1"/>
  <c r="G128" i="1"/>
  <c r="G140" i="1"/>
  <c r="G152" i="1"/>
  <c r="G164" i="1"/>
  <c r="G29" i="1"/>
  <c r="G102" i="1"/>
  <c r="G114" i="1"/>
  <c r="G104" i="1"/>
  <c r="G116" i="1"/>
  <c r="G44" i="1"/>
  <c r="G71" i="1"/>
  <c r="G165" i="1"/>
  <c r="G148" i="1"/>
  <c r="G69" i="1"/>
  <c r="G23" i="1"/>
  <c r="G83" i="1"/>
  <c r="G95" i="1"/>
  <c r="G107" i="1"/>
  <c r="G24" i="1"/>
  <c r="G36" i="1"/>
  <c r="G48" i="1"/>
  <c r="G60" i="1"/>
  <c r="G72" i="1"/>
  <c r="G84" i="1"/>
  <c r="G96" i="1"/>
  <c r="G97" i="1"/>
  <c r="G109" i="1"/>
  <c r="G142" i="1"/>
  <c r="G154" i="1"/>
  <c r="G166" i="1"/>
  <c r="G41" i="1"/>
  <c r="G25" i="1"/>
  <c r="G37" i="1"/>
  <c r="G49" i="1"/>
  <c r="G61" i="1"/>
  <c r="G73" i="1"/>
  <c r="G85" i="1"/>
  <c r="G98" i="1"/>
  <c r="G110" i="1"/>
  <c r="G143" i="1"/>
  <c r="G155" i="1"/>
  <c r="G167" i="1"/>
  <c r="G79" i="1"/>
  <c r="G68" i="1"/>
  <c r="G35" i="1"/>
  <c r="G26" i="1"/>
  <c r="G38" i="1"/>
  <c r="G50" i="1"/>
  <c r="G62" i="1"/>
  <c r="G74" i="1"/>
  <c r="G86" i="1"/>
  <c r="G99" i="1"/>
  <c r="G111" i="1"/>
  <c r="G144" i="1"/>
  <c r="G156" i="1"/>
  <c r="G168" i="1"/>
  <c r="G53" i="1"/>
  <c r="G159" i="1"/>
  <c r="G171" i="1"/>
  <c r="G42" i="1"/>
  <c r="G103" i="1"/>
  <c r="G115" i="1"/>
  <c r="G161" i="1"/>
  <c r="G20" i="1"/>
  <c r="G45" i="1"/>
  <c r="G59" i="1"/>
  <c r="G27" i="1"/>
  <c r="G39" i="1"/>
  <c r="G51" i="1"/>
  <c r="G63" i="1"/>
  <c r="G75" i="1"/>
  <c r="G87" i="1"/>
  <c r="G100" i="1"/>
  <c r="G112" i="1"/>
  <c r="G145" i="1"/>
  <c r="G157" i="1"/>
  <c r="G169" i="1"/>
  <c r="G91" i="1"/>
  <c r="G32" i="1"/>
  <c r="G28" i="1"/>
  <c r="G40" i="1"/>
  <c r="G52" i="1"/>
  <c r="G64" i="1"/>
  <c r="G76" i="1"/>
  <c r="G88" i="1"/>
  <c r="G101" i="1"/>
  <c r="G113" i="1"/>
  <c r="G134" i="1"/>
  <c r="G146" i="1"/>
  <c r="G158" i="1"/>
  <c r="G170" i="1"/>
</calcChain>
</file>

<file path=xl/sharedStrings.xml><?xml version="1.0" encoding="utf-8"?>
<sst xmlns="http://schemas.openxmlformats.org/spreadsheetml/2006/main" count="22" uniqueCount="10">
  <si>
    <t>현대
자동차</t>
    <phoneticPr fontId="2" type="noConversion"/>
  </si>
  <si>
    <t>내수</t>
    <phoneticPr fontId="2" type="noConversion"/>
  </si>
  <si>
    <t>해외</t>
    <phoneticPr fontId="2" type="noConversion"/>
  </si>
  <si>
    <t>합계</t>
    <phoneticPr fontId="2" type="noConversion"/>
  </si>
  <si>
    <t>기아자동차</t>
    <phoneticPr fontId="2" type="noConversion"/>
  </si>
  <si>
    <t>구 분
(단위: 대)</t>
    <phoneticPr fontId="2" type="noConversion"/>
  </si>
  <si>
    <t>자료: 금융감독원 전자공시시스템, 세종기업데이터</t>
    <phoneticPr fontId="2" type="noConversion"/>
  </si>
  <si>
    <t>판매량</t>
    <phoneticPr fontId="2" type="noConversion"/>
  </si>
  <si>
    <t>판매량 전년동월대비 증감률</t>
    <phoneticPr fontId="2" type="noConversion"/>
  </si>
  <si>
    <t>판매량 전년동월대비 증감률(%)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</si>
</sst>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0_ ;[Red]\-0.00\ 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3D3D3D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/>
      <bottom/>
      <diagonal/>
    </border>
  </borders>
  <cellStyleXfs count="4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15" applyNumberFormat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16" fillId="8" borderId="15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9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0" borderId="1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</cellStyleXfs>
  <cellXfs count="63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0" fillId="2" borderId="0" xfId="0" quotePrefix="1" applyNumberFormat="1" applyFill="1" applyAlignment="1">
      <alignment horizontal="center" vertical="center"/>
    </xf>
    <xf numFmtId="176" fontId="0" fillId="2" borderId="0" xfId="0" applyNumberFormat="1" applyFill="1">
      <alignment vertical="center"/>
    </xf>
    <xf numFmtId="176" fontId="4" fillId="35" borderId="10" xfId="0" applyNumberFormat="1" applyFont="1" applyFill="1" applyBorder="1" applyAlignment="1">
      <alignment horizontal="center" vertical="center"/>
    </xf>
    <xf numFmtId="176" fontId="4" fillId="35" borderId="6" xfId="0" applyNumberFormat="1" applyFont="1" applyFill="1" applyBorder="1" applyAlignment="1">
      <alignment horizontal="center" vertical="center"/>
    </xf>
    <xf numFmtId="176" fontId="1" fillId="35" borderId="4" xfId="0" applyNumberFormat="1" applyFont="1" applyFill="1" applyBorder="1" applyAlignment="1">
      <alignment horizontal="center" vertical="center"/>
    </xf>
    <xf numFmtId="176" fontId="1" fillId="35" borderId="0" xfId="0" applyNumberFormat="1" applyFont="1" applyFill="1" applyAlignment="1">
      <alignment horizontal="center" vertical="center"/>
    </xf>
    <xf numFmtId="176" fontId="3" fillId="35" borderId="6" xfId="0" applyNumberFormat="1" applyFont="1" applyFill="1" applyBorder="1" applyAlignment="1">
      <alignment horizontal="center" vertical="center"/>
    </xf>
    <xf numFmtId="0" fontId="1" fillId="35" borderId="5" xfId="0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0" fontId="1" fillId="35" borderId="4" xfId="0" applyFont="1" applyFill="1" applyBorder="1" applyAlignment="1">
      <alignment horizontal="center" vertical="center"/>
    </xf>
    <xf numFmtId="176" fontId="5" fillId="36" borderId="3" xfId="0" applyNumberFormat="1" applyFont="1" applyFill="1" applyBorder="1" applyAlignment="1">
      <alignment horizontal="center" vertical="center"/>
    </xf>
    <xf numFmtId="176" fontId="4" fillId="35" borderId="2" xfId="0" applyNumberFormat="1" applyFont="1" applyFill="1" applyBorder="1" applyAlignment="1">
      <alignment horizontal="center" vertical="center"/>
    </xf>
    <xf numFmtId="176" fontId="4" fillId="35" borderId="11" xfId="0" applyNumberFormat="1" applyFont="1" applyFill="1" applyBorder="1" applyAlignment="1">
      <alignment horizontal="center" vertical="center"/>
    </xf>
    <xf numFmtId="176" fontId="4" fillId="35" borderId="7" xfId="0" applyNumberFormat="1" applyFont="1" applyFill="1" applyBorder="1" applyAlignment="1">
      <alignment horizontal="center" vertical="center"/>
    </xf>
    <xf numFmtId="176" fontId="1" fillId="35" borderId="2" xfId="0" applyNumberFormat="1" applyFont="1" applyFill="1" applyBorder="1" applyAlignment="1">
      <alignment horizontal="center" vertical="center"/>
    </xf>
    <xf numFmtId="176" fontId="1" fillId="35" borderId="5" xfId="0" applyNumberFormat="1" applyFont="1" applyFill="1" applyBorder="1" applyAlignment="1">
      <alignment horizontal="center" vertical="center"/>
    </xf>
    <xf numFmtId="176" fontId="5" fillId="3" borderId="21" xfId="0" applyNumberFormat="1" applyFont="1" applyFill="1" applyBorder="1" applyAlignment="1">
      <alignment horizontal="center" vertical="center"/>
    </xf>
    <xf numFmtId="176" fontId="5" fillId="3" borderId="22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177" fontId="1" fillId="35" borderId="0" xfId="0" applyNumberFormat="1" applyFont="1" applyFill="1" applyAlignment="1">
      <alignment horizontal="center" vertical="center"/>
    </xf>
    <xf numFmtId="177" fontId="1" fillId="35" borderId="2" xfId="0" applyNumberFormat="1" applyFont="1" applyFill="1" applyBorder="1" applyAlignment="1">
      <alignment horizontal="center" vertical="center"/>
    </xf>
    <xf numFmtId="176" fontId="5" fillId="36" borderId="1" xfId="0" applyNumberFormat="1" applyFont="1" applyFill="1" applyBorder="1" applyAlignment="1">
      <alignment horizontal="center" vertical="center"/>
    </xf>
    <xf numFmtId="176" fontId="5" fillId="36" borderId="22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3" fillId="35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4" fillId="35" borderId="0" xfId="0" applyNumberFormat="1" applyFont="1" applyFill="1" applyAlignment="1">
      <alignment horizontal="center" vertical="center"/>
    </xf>
    <xf numFmtId="176" fontId="1" fillId="2" borderId="26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35" borderId="10" xfId="0" applyNumberFormat="1" applyFont="1" applyFill="1" applyBorder="1" applyAlignment="1">
      <alignment horizontal="center" vertical="center"/>
    </xf>
    <xf numFmtId="176" fontId="1" fillId="35" borderId="11" xfId="0" applyNumberFormat="1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>
      <alignment horizontal="center" vertical="center"/>
    </xf>
    <xf numFmtId="177" fontId="1" fillId="35" borderId="10" xfId="0" applyNumberFormat="1" applyFont="1" applyFill="1" applyBorder="1" applyAlignment="1">
      <alignment horizontal="center" vertical="center"/>
    </xf>
    <xf numFmtId="177" fontId="1" fillId="35" borderId="11" xfId="0" applyNumberFormat="1" applyFont="1" applyFill="1" applyBorder="1" applyAlignment="1">
      <alignment horizontal="center" vertical="center"/>
    </xf>
    <xf numFmtId="176" fontId="5" fillId="36" borderId="9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3" xfId="0" applyFont="1" applyFill="1" applyBorder="1" applyAlignment="1">
      <alignment horizontal="center" vertical="center"/>
    </xf>
    <xf numFmtId="0" fontId="5" fillId="36" borderId="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</cellXfs>
  <cellStyles count="43">
    <cellStyle name="_x000a_386grabber=M" xfId="42" xr:uid="{AC8A974B-BD71-4BB9-8D9D-094E55F057F4}"/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cat>
            <c:numRef>
              <c:f>월별!$A$140:$A$199</c:f>
              <c:numCache>
                <c:formatCode>General</c:formatCode>
                <c:ptCount val="60"/>
                <c:pt idx="0">
                  <c:v>201801</c:v>
                </c:pt>
                <c:pt idx="1">
                  <c:v>201802</c:v>
                </c:pt>
                <c:pt idx="2">
                  <c:v>201803</c:v>
                </c:pt>
                <c:pt idx="3">
                  <c:v>201804</c:v>
                </c:pt>
                <c:pt idx="4">
                  <c:v>201805</c:v>
                </c:pt>
                <c:pt idx="5">
                  <c:v>201806</c:v>
                </c:pt>
                <c:pt idx="6">
                  <c:v>201807</c:v>
                </c:pt>
                <c:pt idx="7">
                  <c:v>201808</c:v>
                </c:pt>
                <c:pt idx="8">
                  <c:v>201809</c:v>
                </c:pt>
                <c:pt idx="9">
                  <c:v>201810</c:v>
                </c:pt>
                <c:pt idx="10">
                  <c:v>201811</c:v>
                </c:pt>
                <c:pt idx="11">
                  <c:v>201812</c:v>
                </c:pt>
                <c:pt idx="12">
                  <c:v>201901</c:v>
                </c:pt>
                <c:pt idx="13">
                  <c:v>201902</c:v>
                </c:pt>
                <c:pt idx="14">
                  <c:v>201903</c:v>
                </c:pt>
                <c:pt idx="15">
                  <c:v>201904</c:v>
                </c:pt>
                <c:pt idx="16">
                  <c:v>201905</c:v>
                </c:pt>
                <c:pt idx="17">
                  <c:v>201906</c:v>
                </c:pt>
                <c:pt idx="18">
                  <c:v>201907</c:v>
                </c:pt>
                <c:pt idx="19">
                  <c:v>201908</c:v>
                </c:pt>
                <c:pt idx="20">
                  <c:v>201909</c:v>
                </c:pt>
                <c:pt idx="21">
                  <c:v>201910</c:v>
                </c:pt>
                <c:pt idx="22">
                  <c:v>201911</c:v>
                </c:pt>
                <c:pt idx="23">
                  <c:v>201912</c:v>
                </c:pt>
                <c:pt idx="24">
                  <c:v>202001</c:v>
                </c:pt>
                <c:pt idx="25">
                  <c:v>202002</c:v>
                </c:pt>
                <c:pt idx="26">
                  <c:v>202003</c:v>
                </c:pt>
                <c:pt idx="27">
                  <c:v>202004</c:v>
                </c:pt>
                <c:pt idx="28">
                  <c:v>202005</c:v>
                </c:pt>
                <c:pt idx="29">
                  <c:v>202006</c:v>
                </c:pt>
                <c:pt idx="30">
                  <c:v>202007</c:v>
                </c:pt>
                <c:pt idx="31">
                  <c:v>202008</c:v>
                </c:pt>
                <c:pt idx="32">
                  <c:v>202009</c:v>
                </c:pt>
                <c:pt idx="33">
                  <c:v>202010</c:v>
                </c:pt>
                <c:pt idx="34">
                  <c:v>202011</c:v>
                </c:pt>
                <c:pt idx="35">
                  <c:v>202012</c:v>
                </c:pt>
                <c:pt idx="36">
                  <c:v>202101</c:v>
                </c:pt>
                <c:pt idx="37">
                  <c:v>202102</c:v>
                </c:pt>
                <c:pt idx="38">
                  <c:v>202103</c:v>
                </c:pt>
                <c:pt idx="39">
                  <c:v>202104</c:v>
                </c:pt>
                <c:pt idx="40">
                  <c:v>202105</c:v>
                </c:pt>
                <c:pt idx="41">
                  <c:v>202106</c:v>
                </c:pt>
                <c:pt idx="42">
                  <c:v>202107</c:v>
                </c:pt>
                <c:pt idx="43">
                  <c:v>202108</c:v>
                </c:pt>
                <c:pt idx="44">
                  <c:v>202109</c:v>
                </c:pt>
                <c:pt idx="45">
                  <c:v>202110</c:v>
                </c:pt>
                <c:pt idx="46">
                  <c:v>202111</c:v>
                </c:pt>
                <c:pt idx="47">
                  <c:v>202112</c:v>
                </c:pt>
                <c:pt idx="48">
                  <c:v>202201</c:v>
                </c:pt>
                <c:pt idx="49">
                  <c:v>202202</c:v>
                </c:pt>
                <c:pt idx="50">
                  <c:v>202203</c:v>
                </c:pt>
                <c:pt idx="51">
                  <c:v>202204</c:v>
                </c:pt>
                <c:pt idx="52">
                  <c:v>202205</c:v>
                </c:pt>
                <c:pt idx="53">
                  <c:v>202206</c:v>
                </c:pt>
                <c:pt idx="54">
                  <c:v>202207</c:v>
                </c:pt>
                <c:pt idx="55">
                  <c:v>202208</c:v>
                </c:pt>
                <c:pt idx="56">
                  <c:v>202209</c:v>
                </c:pt>
                <c:pt idx="57">
                  <c:v>202210</c:v>
                </c:pt>
                <c:pt idx="58">
                  <c:v>202211</c:v>
                </c:pt>
                <c:pt idx="59">
                  <c:v>202212</c:v>
                </c:pt>
              </c:numCache>
            </c:numRef>
          </c:cat>
          <c:val>
            <c:numRef>
              <c:f>월별!$D$140:$D$199</c:f>
              <c:numCache>
                <c:formatCode>#,##0_ ;[Red]\-#,##0\ </c:formatCode>
                <c:ptCount val="60"/>
                <c:pt idx="0">
                  <c:v>339628</c:v>
                </c:pt>
                <c:pt idx="1">
                  <c:v>310148</c:v>
                </c:pt>
                <c:pt idx="2">
                  <c:v>397747</c:v>
                </c:pt>
                <c:pt idx="3">
                  <c:v>391197</c:v>
                </c:pt>
                <c:pt idx="4">
                  <c:v>387506</c:v>
                </c:pt>
                <c:pt idx="5">
                  <c:v>414222</c:v>
                </c:pt>
                <c:pt idx="6">
                  <c:v>346865</c:v>
                </c:pt>
                <c:pt idx="7">
                  <c:v>384443</c:v>
                </c:pt>
                <c:pt idx="8">
                  <c:v>387476</c:v>
                </c:pt>
                <c:pt idx="9">
                  <c:v>408160</c:v>
                </c:pt>
                <c:pt idx="10">
                  <c:v>403368</c:v>
                </c:pt>
                <c:pt idx="11">
                  <c:v>410326</c:v>
                </c:pt>
                <c:pt idx="12">
                  <c:v>315394</c:v>
                </c:pt>
                <c:pt idx="13">
                  <c:v>313172</c:v>
                </c:pt>
                <c:pt idx="14">
                  <c:v>390163</c:v>
                </c:pt>
                <c:pt idx="15">
                  <c:v>368925</c:v>
                </c:pt>
                <c:pt idx="16">
                  <c:v>358567</c:v>
                </c:pt>
                <c:pt idx="17">
                  <c:v>378714</c:v>
                </c:pt>
                <c:pt idx="18">
                  <c:v>357860</c:v>
                </c:pt>
                <c:pt idx="19">
                  <c:v>363045</c:v>
                </c:pt>
                <c:pt idx="20">
                  <c:v>380912</c:v>
                </c:pt>
                <c:pt idx="21">
                  <c:v>399906</c:v>
                </c:pt>
                <c:pt idx="22">
                  <c:v>393694</c:v>
                </c:pt>
                <c:pt idx="23">
                  <c:v>399453</c:v>
                </c:pt>
                <c:pt idx="24">
                  <c:v>314825</c:v>
                </c:pt>
                <c:pt idx="25">
                  <c:v>281391</c:v>
                </c:pt>
                <c:pt idx="26">
                  <c:v>308503</c:v>
                </c:pt>
                <c:pt idx="27">
                  <c:v>159079</c:v>
                </c:pt>
                <c:pt idx="28">
                  <c:v>226456</c:v>
                </c:pt>
                <c:pt idx="29">
                  <c:v>291854</c:v>
                </c:pt>
                <c:pt idx="30">
                  <c:v>313097</c:v>
                </c:pt>
                <c:pt idx="31">
                  <c:v>312990</c:v>
                </c:pt>
                <c:pt idx="32">
                  <c:v>360762</c:v>
                </c:pt>
                <c:pt idx="33">
                  <c:v>387197</c:v>
                </c:pt>
                <c:pt idx="34">
                  <c:v>377193</c:v>
                </c:pt>
                <c:pt idx="35">
                  <c:v>373970</c:v>
                </c:pt>
                <c:pt idx="36">
                  <c:v>319959</c:v>
                </c:pt>
                <c:pt idx="37">
                  <c:v>300248</c:v>
                </c:pt>
                <c:pt idx="38">
                  <c:v>375924</c:v>
                </c:pt>
                <c:pt idx="39">
                  <c:v>345777</c:v>
                </c:pt>
                <c:pt idx="40">
                  <c:v>323129</c:v>
                </c:pt>
                <c:pt idx="41">
                  <c:v>354409</c:v>
                </c:pt>
                <c:pt idx="42">
                  <c:v>309901</c:v>
                </c:pt>
                <c:pt idx="43">
                  <c:v>294591</c:v>
                </c:pt>
                <c:pt idx="44">
                  <c:v>281196</c:v>
                </c:pt>
                <c:pt idx="45">
                  <c:v>307039</c:v>
                </c:pt>
                <c:pt idx="46">
                  <c:v>312602</c:v>
                </c:pt>
                <c:pt idx="47">
                  <c:v>334242</c:v>
                </c:pt>
                <c:pt idx="48">
                  <c:v>282204</c:v>
                </c:pt>
                <c:pt idx="49">
                  <c:v>304613</c:v>
                </c:pt>
                <c:pt idx="50">
                  <c:v>314958</c:v>
                </c:pt>
                <c:pt idx="51">
                  <c:v>308788</c:v>
                </c:pt>
                <c:pt idx="52">
                  <c:v>323833</c:v>
                </c:pt>
                <c:pt idx="53">
                  <c:v>340534</c:v>
                </c:pt>
                <c:pt idx="54">
                  <c:v>330846</c:v>
                </c:pt>
                <c:pt idx="55">
                  <c:v>334794</c:v>
                </c:pt>
                <c:pt idx="56">
                  <c:v>357553</c:v>
                </c:pt>
                <c:pt idx="57">
                  <c:v>347324</c:v>
                </c:pt>
                <c:pt idx="58">
                  <c:v>348277</c:v>
                </c:pt>
                <c:pt idx="59">
                  <c:v>347340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46-4B13-96E7-299ED829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539569487"/>
        <c:axId val="1582529055"/>
      </c:lineChart>
      <c:catAx>
        <c:axId val="153956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82529055"/>
        <c:crosses val="autoZero"/>
        <c:auto val="1"/>
        <c:lblAlgn val="ctr"/>
        <c:lblOffset val="100"/>
        <c:noMultiLvlLbl val="0"/>
      </c:catAx>
      <c:valAx>
        <c:axId val="1582529055"/>
        <c:scaling>
          <c:orientation val="minMax"/>
          <c:min val="100000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3956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월별!$A$140:$A$199</c:f>
              <c:numCache>
                <c:formatCode>General</c:formatCode>
                <c:ptCount val="60"/>
                <c:pt idx="0">
                  <c:v>201801</c:v>
                </c:pt>
                <c:pt idx="1">
                  <c:v>201802</c:v>
                </c:pt>
                <c:pt idx="2">
                  <c:v>201803</c:v>
                </c:pt>
                <c:pt idx="3">
                  <c:v>201804</c:v>
                </c:pt>
                <c:pt idx="4">
                  <c:v>201805</c:v>
                </c:pt>
                <c:pt idx="5">
                  <c:v>201806</c:v>
                </c:pt>
                <c:pt idx="6">
                  <c:v>201807</c:v>
                </c:pt>
                <c:pt idx="7">
                  <c:v>201808</c:v>
                </c:pt>
                <c:pt idx="8">
                  <c:v>201809</c:v>
                </c:pt>
                <c:pt idx="9">
                  <c:v>201810</c:v>
                </c:pt>
                <c:pt idx="10">
                  <c:v>201811</c:v>
                </c:pt>
                <c:pt idx="11">
                  <c:v>201812</c:v>
                </c:pt>
                <c:pt idx="12">
                  <c:v>201901</c:v>
                </c:pt>
                <c:pt idx="13">
                  <c:v>201902</c:v>
                </c:pt>
                <c:pt idx="14">
                  <c:v>201903</c:v>
                </c:pt>
                <c:pt idx="15">
                  <c:v>201904</c:v>
                </c:pt>
                <c:pt idx="16">
                  <c:v>201905</c:v>
                </c:pt>
                <c:pt idx="17">
                  <c:v>201906</c:v>
                </c:pt>
                <c:pt idx="18">
                  <c:v>201907</c:v>
                </c:pt>
                <c:pt idx="19">
                  <c:v>201908</c:v>
                </c:pt>
                <c:pt idx="20">
                  <c:v>201909</c:v>
                </c:pt>
                <c:pt idx="21">
                  <c:v>201910</c:v>
                </c:pt>
                <c:pt idx="22">
                  <c:v>201911</c:v>
                </c:pt>
                <c:pt idx="23">
                  <c:v>201912</c:v>
                </c:pt>
                <c:pt idx="24">
                  <c:v>202001</c:v>
                </c:pt>
                <c:pt idx="25">
                  <c:v>202002</c:v>
                </c:pt>
                <c:pt idx="26">
                  <c:v>202003</c:v>
                </c:pt>
                <c:pt idx="27">
                  <c:v>202004</c:v>
                </c:pt>
                <c:pt idx="28">
                  <c:v>202005</c:v>
                </c:pt>
                <c:pt idx="29">
                  <c:v>202006</c:v>
                </c:pt>
                <c:pt idx="30">
                  <c:v>202007</c:v>
                </c:pt>
                <c:pt idx="31">
                  <c:v>202008</c:v>
                </c:pt>
                <c:pt idx="32">
                  <c:v>202009</c:v>
                </c:pt>
                <c:pt idx="33">
                  <c:v>202010</c:v>
                </c:pt>
                <c:pt idx="34">
                  <c:v>202011</c:v>
                </c:pt>
                <c:pt idx="35">
                  <c:v>202012</c:v>
                </c:pt>
                <c:pt idx="36">
                  <c:v>202101</c:v>
                </c:pt>
                <c:pt idx="37">
                  <c:v>202102</c:v>
                </c:pt>
                <c:pt idx="38">
                  <c:v>202103</c:v>
                </c:pt>
                <c:pt idx="39">
                  <c:v>202104</c:v>
                </c:pt>
                <c:pt idx="40">
                  <c:v>202105</c:v>
                </c:pt>
                <c:pt idx="41">
                  <c:v>202106</c:v>
                </c:pt>
                <c:pt idx="42">
                  <c:v>202107</c:v>
                </c:pt>
                <c:pt idx="43">
                  <c:v>202108</c:v>
                </c:pt>
                <c:pt idx="44">
                  <c:v>202109</c:v>
                </c:pt>
                <c:pt idx="45">
                  <c:v>202110</c:v>
                </c:pt>
                <c:pt idx="46">
                  <c:v>202111</c:v>
                </c:pt>
                <c:pt idx="47">
                  <c:v>202112</c:v>
                </c:pt>
                <c:pt idx="48">
                  <c:v>202201</c:v>
                </c:pt>
                <c:pt idx="49">
                  <c:v>202202</c:v>
                </c:pt>
                <c:pt idx="50">
                  <c:v>202203</c:v>
                </c:pt>
                <c:pt idx="51">
                  <c:v>202204</c:v>
                </c:pt>
                <c:pt idx="52">
                  <c:v>202205</c:v>
                </c:pt>
                <c:pt idx="53">
                  <c:v>202206</c:v>
                </c:pt>
                <c:pt idx="54">
                  <c:v>202207</c:v>
                </c:pt>
                <c:pt idx="55">
                  <c:v>202208</c:v>
                </c:pt>
                <c:pt idx="56">
                  <c:v>202209</c:v>
                </c:pt>
                <c:pt idx="57">
                  <c:v>202210</c:v>
                </c:pt>
                <c:pt idx="58">
                  <c:v>202211</c:v>
                </c:pt>
                <c:pt idx="59">
                  <c:v>202212</c:v>
                </c:pt>
              </c:numCache>
            </c:numRef>
          </c:cat>
          <c:val>
            <c:numRef>
              <c:f>월별!$K$140:$K$199</c:f>
              <c:numCache>
                <c:formatCode>#,##0_ ;[Red]\-#,##0\ </c:formatCode>
                <c:ptCount val="60"/>
                <c:pt idx="0">
                  <c:v>205126</c:v>
                </c:pt>
                <c:pt idx="1">
                  <c:v>197418</c:v>
                </c:pt>
                <c:pt idx="2">
                  <c:v>242274</c:v>
                </c:pt>
                <c:pt idx="3">
                  <c:v>240620</c:v>
                </c:pt>
                <c:pt idx="4">
                  <c:v>247176</c:v>
                </c:pt>
                <c:pt idx="5">
                  <c:v>252545</c:v>
                </c:pt>
                <c:pt idx="6">
                  <c:v>230878</c:v>
                </c:pt>
                <c:pt idx="7">
                  <c:v>224233</c:v>
                </c:pt>
                <c:pt idx="8">
                  <c:v>233708</c:v>
                </c:pt>
                <c:pt idx="9">
                  <c:v>250680</c:v>
                </c:pt>
                <c:pt idx="10">
                  <c:v>247115</c:v>
                </c:pt>
                <c:pt idx="11">
                  <c:v>241199</c:v>
                </c:pt>
                <c:pt idx="12">
                  <c:v>208908</c:v>
                </c:pt>
                <c:pt idx="13">
                  <c:v>197656</c:v>
                </c:pt>
                <c:pt idx="14">
                  <c:v>242617</c:v>
                </c:pt>
                <c:pt idx="15">
                  <c:v>227943</c:v>
                </c:pt>
                <c:pt idx="16">
                  <c:v>239059</c:v>
                </c:pt>
                <c:pt idx="17">
                  <c:v>235847</c:v>
                </c:pt>
                <c:pt idx="18">
                  <c:v>225902</c:v>
                </c:pt>
                <c:pt idx="19">
                  <c:v>228741</c:v>
                </c:pt>
                <c:pt idx="20">
                  <c:v>233648</c:v>
                </c:pt>
                <c:pt idx="21">
                  <c:v>250515</c:v>
                </c:pt>
                <c:pt idx="22">
                  <c:v>248942</c:v>
                </c:pt>
                <c:pt idx="23">
                  <c:v>226829</c:v>
                </c:pt>
                <c:pt idx="24">
                  <c:v>220734</c:v>
                </c:pt>
                <c:pt idx="25">
                  <c:v>196408</c:v>
                </c:pt>
                <c:pt idx="26">
                  <c:v>226960</c:v>
                </c:pt>
                <c:pt idx="27">
                  <c:v>134216</c:v>
                </c:pt>
                <c:pt idx="28">
                  <c:v>164893</c:v>
                </c:pt>
                <c:pt idx="29">
                  <c:v>207406</c:v>
                </c:pt>
                <c:pt idx="30">
                  <c:v>219901</c:v>
                </c:pt>
                <c:pt idx="31">
                  <c:v>216945</c:v>
                </c:pt>
                <c:pt idx="32">
                  <c:v>260023</c:v>
                </c:pt>
                <c:pt idx="33">
                  <c:v>265714</c:v>
                </c:pt>
                <c:pt idx="34">
                  <c:v>256215</c:v>
                </c:pt>
                <c:pt idx="35">
                  <c:v>218256</c:v>
                </c:pt>
                <c:pt idx="36">
                  <c:v>226298</c:v>
                </c:pt>
                <c:pt idx="37">
                  <c:v>210177</c:v>
                </c:pt>
                <c:pt idx="38">
                  <c:v>251362</c:v>
                </c:pt>
                <c:pt idx="39">
                  <c:v>249734</c:v>
                </c:pt>
                <c:pt idx="40">
                  <c:v>245994</c:v>
                </c:pt>
                <c:pt idx="41">
                  <c:v>253592</c:v>
                </c:pt>
                <c:pt idx="42">
                  <c:v>241399</c:v>
                </c:pt>
                <c:pt idx="43">
                  <c:v>217204</c:v>
                </c:pt>
                <c:pt idx="44">
                  <c:v>223593</c:v>
                </c:pt>
                <c:pt idx="45">
                  <c:v>217872</c:v>
                </c:pt>
                <c:pt idx="46">
                  <c:v>222232</c:v>
                </c:pt>
                <c:pt idx="47">
                  <c:v>208965</c:v>
                </c:pt>
                <c:pt idx="48">
                  <c:v>213240</c:v>
                </c:pt>
                <c:pt idx="49">
                  <c:v>221152</c:v>
                </c:pt>
                <c:pt idx="50">
                  <c:v>251027</c:v>
                </c:pt>
                <c:pt idx="51">
                  <c:v>238538</c:v>
                </c:pt>
                <c:pt idx="52">
                  <c:v>234729</c:v>
                </c:pt>
                <c:pt idx="53">
                  <c:v>258610</c:v>
                </c:pt>
                <c:pt idx="54">
                  <c:v>259733</c:v>
                </c:pt>
                <c:pt idx="55">
                  <c:v>239887</c:v>
                </c:pt>
                <c:pt idx="56">
                  <c:v>249506</c:v>
                </c:pt>
                <c:pt idx="57">
                  <c:v>238660</c:v>
                </c:pt>
                <c:pt idx="58">
                  <c:v>255836</c:v>
                </c:pt>
                <c:pt idx="59">
                  <c:v>236874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72-4350-8F83-940F40727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539569487"/>
        <c:axId val="1582529055"/>
      </c:lineChart>
      <c:catAx>
        <c:axId val="153956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82529055"/>
        <c:crosses val="autoZero"/>
        <c:auto val="1"/>
        <c:lblAlgn val="ctr"/>
        <c:lblOffset val="100"/>
        <c:noMultiLvlLbl val="0"/>
      </c:catAx>
      <c:valAx>
        <c:axId val="1582529055"/>
        <c:scaling>
          <c:orientation val="minMax"/>
          <c:min val="100000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3956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199</xdr:row>
      <xdr:rowOff>45941</xdr:rowOff>
    </xdr:from>
    <xdr:to>
      <xdr:col>6</xdr:col>
      <xdr:colOff>605117</xdr:colOff>
      <xdr:row>212</xdr:row>
      <xdr:rowOff>21288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34195704-99C0-49DB-9A2B-3159BE812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33617</xdr:colOff>
      <xdr:row>199</xdr:row>
      <xdr:rowOff>45941</xdr:rowOff>
    </xdr:from>
    <xdr:to>
      <xdr:col>13</xdr:col>
      <xdr:colOff>605117</xdr:colOff>
      <xdr:row>212</xdr:row>
      <xdr:rowOff>21288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D1EE7D28-E49D-484D-ADF6-2FF9E44AD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BD3BB-2831-4F8F-8935-AD3E6E222F90}">
  <dimension ref="A1:S215"/>
  <sheetViews>
    <sheetView tabSelected="1" zoomScale="85" zoomScaleNormal="85" workbookViewId="0">
      <pane xSplit="1" ySplit="7" topLeftCell="B176" activePane="bottomRight" state="frozen"/>
      <selection pane="topRight" activeCell="B1" sqref="B1"/>
      <selection pane="bottomLeft" activeCell="A7" sqref="A7"/>
      <selection pane="bottomRight" activeCell="A188" sqref="A188"/>
    </sheetView>
  </sheetViews>
  <sheetFormatPr defaultColWidth="8.25" defaultRowHeight="16.5" x14ac:dyDescent="0.3"/>
  <cols>
    <col min="1" max="1" width="8.25" style="1"/>
    <col min="2" max="2" width="8.375" style="2" bestFit="1" customWidth="1"/>
    <col min="3" max="3" width="9.125" style="2" bestFit="1" customWidth="1"/>
    <col min="4" max="4" width="9" style="2" bestFit="1" customWidth="1"/>
    <col min="5" max="7" width="9" style="2" customWidth="1"/>
    <col min="8" max="8" width="8.25" style="1"/>
    <col min="9" max="9" width="8.375" style="4" bestFit="1" customWidth="1"/>
    <col min="10" max="11" width="9" style="4" bestFit="1" customWidth="1"/>
    <col min="12" max="14" width="9" style="2" customWidth="1"/>
    <col min="15" max="16384" width="8.25" style="1"/>
  </cols>
  <sheetData>
    <row r="1" spans="1:14" x14ac:dyDescent="0.3">
      <c r="C1" s="3"/>
      <c r="D1" s="3"/>
      <c r="E1" s="3"/>
      <c r="F1" s="3"/>
      <c r="G1" s="3"/>
      <c r="L1" s="3"/>
      <c r="M1" s="3"/>
      <c r="N1" s="3"/>
    </row>
    <row r="2" spans="1:14" x14ac:dyDescent="0.3">
      <c r="A2" s="13" t="s">
        <v>6</v>
      </c>
      <c r="C2" s="3"/>
      <c r="D2" s="3"/>
      <c r="E2" s="3"/>
      <c r="F2" s="3"/>
      <c r="G2" s="3"/>
      <c r="H2" s="13" t="s">
        <v>6</v>
      </c>
      <c r="L2" s="3"/>
      <c r="M2" s="3"/>
      <c r="N2" s="3"/>
    </row>
    <row r="3" spans="1:14" ht="4.5" customHeight="1" x14ac:dyDescent="0.3">
      <c r="C3" s="3"/>
      <c r="D3" s="3"/>
      <c r="E3" s="3"/>
      <c r="F3" s="3"/>
      <c r="G3" s="3"/>
      <c r="L3" s="3"/>
      <c r="M3" s="3"/>
      <c r="N3" s="3"/>
    </row>
    <row r="4" spans="1:14" ht="4.5" customHeight="1" x14ac:dyDescent="0.3">
      <c r="C4" s="3"/>
      <c r="D4" s="3"/>
      <c r="E4" s="3"/>
      <c r="F4" s="3"/>
      <c r="G4" s="3"/>
      <c r="L4" s="3"/>
      <c r="M4" s="3"/>
      <c r="N4" s="3"/>
    </row>
    <row r="5" spans="1:14" ht="20.25" customHeight="1" x14ac:dyDescent="0.3">
      <c r="A5" s="54" t="s">
        <v>5</v>
      </c>
      <c r="B5" s="55" t="s">
        <v>0</v>
      </c>
      <c r="C5" s="55"/>
      <c r="D5" s="55"/>
      <c r="E5" s="55"/>
      <c r="F5" s="55"/>
      <c r="G5" s="56"/>
      <c r="H5" s="61" t="s">
        <v>5</v>
      </c>
      <c r="I5" s="59" t="s">
        <v>4</v>
      </c>
      <c r="J5" s="60"/>
      <c r="K5" s="60"/>
      <c r="L5" s="60"/>
      <c r="M5" s="60"/>
      <c r="N5" s="60"/>
    </row>
    <row r="6" spans="1:14" ht="20.25" customHeight="1" x14ac:dyDescent="0.3">
      <c r="A6" s="54"/>
      <c r="B6" s="55" t="s">
        <v>7</v>
      </c>
      <c r="C6" s="55"/>
      <c r="D6" s="55"/>
      <c r="E6" s="55" t="s">
        <v>9</v>
      </c>
      <c r="F6" s="55"/>
      <c r="G6" s="56"/>
      <c r="H6" s="61"/>
      <c r="I6" s="59" t="s">
        <v>7</v>
      </c>
      <c r="J6" s="60"/>
      <c r="K6" s="60"/>
      <c r="L6" s="57" t="s">
        <v>8</v>
      </c>
      <c r="M6" s="58"/>
      <c r="N6" s="59"/>
    </row>
    <row r="7" spans="1:14" ht="20.25" customHeight="1" x14ac:dyDescent="0.3">
      <c r="A7" s="55"/>
      <c r="B7" s="5" t="s">
        <v>1</v>
      </c>
      <c r="C7" s="5" t="s">
        <v>2</v>
      </c>
      <c r="D7" s="5" t="s">
        <v>3</v>
      </c>
      <c r="E7" s="10" t="s">
        <v>1</v>
      </c>
      <c r="F7" s="32" t="s">
        <v>2</v>
      </c>
      <c r="G7" s="31" t="s">
        <v>3</v>
      </c>
      <c r="H7" s="62"/>
      <c r="I7" s="25" t="s">
        <v>1</v>
      </c>
      <c r="J7" s="36" t="s">
        <v>2</v>
      </c>
      <c r="K7" s="36" t="s">
        <v>3</v>
      </c>
      <c r="L7" s="52" t="s">
        <v>1</v>
      </c>
      <c r="M7" s="37" t="s">
        <v>2</v>
      </c>
      <c r="N7" s="25" t="s">
        <v>3</v>
      </c>
    </row>
    <row r="8" spans="1:14" x14ac:dyDescent="0.3">
      <c r="A8" s="6">
        <v>200701</v>
      </c>
      <c r="B8" s="7">
        <v>45313</v>
      </c>
      <c r="C8" s="11">
        <v>149771</v>
      </c>
      <c r="D8" s="8">
        <f t="shared" ref="D8:D71" si="0">B8+C8</f>
        <v>195084</v>
      </c>
      <c r="E8" s="3"/>
      <c r="F8" s="46"/>
      <c r="G8" s="3"/>
      <c r="H8" s="38">
        <v>200701</v>
      </c>
      <c r="I8" s="41">
        <v>23010</v>
      </c>
      <c r="J8" s="14">
        <v>83662</v>
      </c>
      <c r="K8" s="8">
        <v>106672</v>
      </c>
      <c r="L8" s="3"/>
      <c r="M8" s="46"/>
      <c r="N8" s="3"/>
    </row>
    <row r="9" spans="1:14" x14ac:dyDescent="0.3">
      <c r="A9" s="6">
        <v>200702</v>
      </c>
      <c r="B9" s="7">
        <v>43458</v>
      </c>
      <c r="C9" s="11">
        <v>143813</v>
      </c>
      <c r="D9" s="8">
        <f t="shared" si="0"/>
        <v>187271</v>
      </c>
      <c r="E9" s="3"/>
      <c r="F9" s="46"/>
      <c r="G9" s="3"/>
      <c r="H9" s="38">
        <v>200702</v>
      </c>
      <c r="I9" s="41">
        <v>21411</v>
      </c>
      <c r="J9" s="11">
        <v>75528</v>
      </c>
      <c r="K9" s="8">
        <v>96939</v>
      </c>
      <c r="L9" s="3"/>
      <c r="M9" s="46"/>
      <c r="N9" s="3"/>
    </row>
    <row r="10" spans="1:14" x14ac:dyDescent="0.3">
      <c r="A10" s="6">
        <v>200703</v>
      </c>
      <c r="B10" s="7">
        <v>54078</v>
      </c>
      <c r="C10" s="11">
        <v>175790</v>
      </c>
      <c r="D10" s="8">
        <f t="shared" si="0"/>
        <v>229868</v>
      </c>
      <c r="E10" s="3"/>
      <c r="F10" s="46"/>
      <c r="G10" s="3"/>
      <c r="H10" s="38">
        <v>200703</v>
      </c>
      <c r="I10" s="41">
        <v>23004</v>
      </c>
      <c r="J10" s="11">
        <v>102548</v>
      </c>
      <c r="K10" s="8">
        <v>125552</v>
      </c>
      <c r="L10" s="3"/>
      <c r="M10" s="46"/>
      <c r="N10" s="3"/>
    </row>
    <row r="11" spans="1:14" x14ac:dyDescent="0.3">
      <c r="A11" s="24">
        <v>200704</v>
      </c>
      <c r="B11" s="21">
        <v>51305</v>
      </c>
      <c r="C11" s="23">
        <v>173982</v>
      </c>
      <c r="D11" s="19">
        <f t="shared" si="0"/>
        <v>225287</v>
      </c>
      <c r="E11" s="20"/>
      <c r="F11" s="47"/>
      <c r="G11" s="20"/>
      <c r="H11" s="39">
        <v>200704</v>
      </c>
      <c r="I11" s="42">
        <v>21202</v>
      </c>
      <c r="J11" s="23">
        <v>97355</v>
      </c>
      <c r="K11" s="19">
        <v>118557</v>
      </c>
      <c r="L11" s="20"/>
      <c r="M11" s="47"/>
      <c r="N11" s="20"/>
    </row>
    <row r="12" spans="1:14" x14ac:dyDescent="0.3">
      <c r="A12" s="24">
        <v>200705</v>
      </c>
      <c r="B12" s="21">
        <v>53602</v>
      </c>
      <c r="C12" s="23">
        <v>178048</v>
      </c>
      <c r="D12" s="19">
        <f t="shared" si="0"/>
        <v>231650</v>
      </c>
      <c r="E12" s="20"/>
      <c r="F12" s="47"/>
      <c r="G12" s="20"/>
      <c r="H12" s="39">
        <v>200705</v>
      </c>
      <c r="I12" s="42">
        <v>23008</v>
      </c>
      <c r="J12" s="23">
        <v>94022</v>
      </c>
      <c r="K12" s="19">
        <v>117030</v>
      </c>
      <c r="L12" s="20"/>
      <c r="M12" s="47"/>
      <c r="N12" s="20"/>
    </row>
    <row r="13" spans="1:14" x14ac:dyDescent="0.3">
      <c r="A13" s="24">
        <v>200706</v>
      </c>
      <c r="B13" s="21">
        <v>56527</v>
      </c>
      <c r="C13" s="23">
        <v>171296</v>
      </c>
      <c r="D13" s="19">
        <f t="shared" si="0"/>
        <v>227823</v>
      </c>
      <c r="E13" s="20"/>
      <c r="F13" s="47"/>
      <c r="G13" s="20"/>
      <c r="H13" s="39">
        <v>200706</v>
      </c>
      <c r="I13" s="42">
        <v>22010</v>
      </c>
      <c r="J13" s="23">
        <v>90430</v>
      </c>
      <c r="K13" s="19">
        <v>112440</v>
      </c>
      <c r="L13" s="20"/>
      <c r="M13" s="47"/>
      <c r="N13" s="20"/>
    </row>
    <row r="14" spans="1:14" x14ac:dyDescent="0.3">
      <c r="A14" s="6">
        <v>200707</v>
      </c>
      <c r="B14" s="7">
        <v>52720</v>
      </c>
      <c r="C14" s="11">
        <v>146716</v>
      </c>
      <c r="D14" s="8">
        <f t="shared" si="0"/>
        <v>199436</v>
      </c>
      <c r="E14" s="3"/>
      <c r="F14" s="46"/>
      <c r="G14" s="3"/>
      <c r="H14" s="38">
        <v>200707</v>
      </c>
      <c r="I14" s="41">
        <v>20010</v>
      </c>
      <c r="J14" s="11">
        <v>55981</v>
      </c>
      <c r="K14" s="8">
        <v>75991</v>
      </c>
      <c r="L14" s="3"/>
      <c r="M14" s="46"/>
      <c r="N14" s="3"/>
    </row>
    <row r="15" spans="1:14" x14ac:dyDescent="0.3">
      <c r="A15" s="6">
        <v>200708</v>
      </c>
      <c r="B15" s="9">
        <v>50995</v>
      </c>
      <c r="C15" s="12">
        <v>162171</v>
      </c>
      <c r="D15" s="8">
        <f t="shared" si="0"/>
        <v>213166</v>
      </c>
      <c r="E15" s="3"/>
      <c r="F15" s="46"/>
      <c r="G15" s="3"/>
      <c r="H15" s="38">
        <v>200708</v>
      </c>
      <c r="I15" s="43">
        <v>23006</v>
      </c>
      <c r="J15" s="12">
        <v>72970</v>
      </c>
      <c r="K15" s="8">
        <v>95976</v>
      </c>
      <c r="L15" s="3"/>
      <c r="M15" s="46"/>
      <c r="N15" s="3"/>
    </row>
    <row r="16" spans="1:14" x14ac:dyDescent="0.3">
      <c r="A16" s="6">
        <v>200709</v>
      </c>
      <c r="B16" s="9">
        <v>48603</v>
      </c>
      <c r="C16" s="12">
        <v>140428</v>
      </c>
      <c r="D16" s="8">
        <f t="shared" si="0"/>
        <v>189031</v>
      </c>
      <c r="E16" s="3"/>
      <c r="F16" s="46"/>
      <c r="G16" s="3"/>
      <c r="H16" s="38">
        <v>200709</v>
      </c>
      <c r="I16" s="43">
        <v>20356</v>
      </c>
      <c r="J16" s="12">
        <v>89792</v>
      </c>
      <c r="K16" s="8">
        <v>110148</v>
      </c>
      <c r="L16" s="3"/>
      <c r="M16" s="46"/>
      <c r="N16" s="3"/>
    </row>
    <row r="17" spans="1:14" x14ac:dyDescent="0.3">
      <c r="A17" s="24">
        <v>200710</v>
      </c>
      <c r="B17" s="18">
        <v>55224</v>
      </c>
      <c r="C17" s="17">
        <v>185908</v>
      </c>
      <c r="D17" s="19">
        <f t="shared" si="0"/>
        <v>241132</v>
      </c>
      <c r="E17" s="20"/>
      <c r="F17" s="47"/>
      <c r="G17" s="20"/>
      <c r="H17" s="39">
        <v>200710</v>
      </c>
      <c r="I17" s="44">
        <v>25104</v>
      </c>
      <c r="J17" s="17">
        <v>115730</v>
      </c>
      <c r="K17" s="19">
        <v>140834</v>
      </c>
      <c r="L17" s="20"/>
      <c r="M17" s="47"/>
      <c r="N17" s="20"/>
    </row>
    <row r="18" spans="1:14" x14ac:dyDescent="0.3">
      <c r="A18" s="24">
        <v>200711</v>
      </c>
      <c r="B18" s="18">
        <v>54736</v>
      </c>
      <c r="C18" s="17">
        <v>183205</v>
      </c>
      <c r="D18" s="19">
        <f t="shared" si="0"/>
        <v>237941</v>
      </c>
      <c r="E18" s="20"/>
      <c r="F18" s="47"/>
      <c r="G18" s="20"/>
      <c r="H18" s="39">
        <v>200711</v>
      </c>
      <c r="I18" s="44">
        <v>25202</v>
      </c>
      <c r="J18" s="17">
        <v>112455</v>
      </c>
      <c r="K18" s="19">
        <v>137657</v>
      </c>
      <c r="L18" s="20"/>
      <c r="M18" s="47"/>
      <c r="N18" s="20"/>
    </row>
    <row r="19" spans="1:14" x14ac:dyDescent="0.3">
      <c r="A19" s="22">
        <v>200712</v>
      </c>
      <c r="B19" s="28">
        <v>58714</v>
      </c>
      <c r="C19" s="27">
        <v>165914</v>
      </c>
      <c r="D19" s="30">
        <f t="shared" si="0"/>
        <v>224628</v>
      </c>
      <c r="E19" s="29"/>
      <c r="F19" s="48"/>
      <c r="G19" s="29"/>
      <c r="H19" s="40">
        <v>200712</v>
      </c>
      <c r="I19" s="26">
        <v>25007</v>
      </c>
      <c r="J19" s="27">
        <v>97948</v>
      </c>
      <c r="K19" s="30">
        <v>122955</v>
      </c>
      <c r="L19" s="29"/>
      <c r="M19" s="48"/>
      <c r="N19" s="29"/>
    </row>
    <row r="20" spans="1:14" x14ac:dyDescent="0.3">
      <c r="A20" s="6">
        <v>200801</v>
      </c>
      <c r="B20" s="7">
        <v>51918</v>
      </c>
      <c r="C20" s="11">
        <v>192230</v>
      </c>
      <c r="D20" s="8">
        <f t="shared" si="0"/>
        <v>244148</v>
      </c>
      <c r="E20" s="33">
        <f>(B20/B8-1)*100</f>
        <v>14.576390881204059</v>
      </c>
      <c r="F20" s="49">
        <f t="shared" ref="F20:G20" si="1">(C20/C8-1)*100</f>
        <v>28.349279900648327</v>
      </c>
      <c r="G20" s="33">
        <f t="shared" si="1"/>
        <v>25.150191712288049</v>
      </c>
      <c r="H20" s="38">
        <v>200801</v>
      </c>
      <c r="I20" s="41">
        <v>22037</v>
      </c>
      <c r="J20" s="14">
        <v>98320</v>
      </c>
      <c r="K20" s="8">
        <v>120357</v>
      </c>
      <c r="L20" s="33">
        <f>(I20/I8-1)*100</f>
        <v>-4.2285962624945661</v>
      </c>
      <c r="M20" s="49">
        <f t="shared" ref="M20:M83" si="2">(J20/J8-1)*100</f>
        <v>17.520499151347082</v>
      </c>
      <c r="N20" s="33">
        <f t="shared" ref="N20:N83" si="3">(K20/K8-1)*100</f>
        <v>12.829046047697613</v>
      </c>
    </row>
    <row r="21" spans="1:14" x14ac:dyDescent="0.3">
      <c r="A21" s="6">
        <v>200802</v>
      </c>
      <c r="B21" s="7">
        <v>47769</v>
      </c>
      <c r="C21" s="11">
        <v>162168</v>
      </c>
      <c r="D21" s="8">
        <f t="shared" si="0"/>
        <v>209937</v>
      </c>
      <c r="E21" s="33">
        <f t="shared" ref="E21:E84" si="4">(B21/B9-1)*100</f>
        <v>9.9199226839707286</v>
      </c>
      <c r="F21" s="49">
        <f t="shared" ref="F21:F84" si="5">(C21/C9-1)*100</f>
        <v>12.763102083956257</v>
      </c>
      <c r="G21" s="33">
        <f t="shared" ref="G21:G84" si="6">(D21/D9-1)*100</f>
        <v>12.103315516016888</v>
      </c>
      <c r="H21" s="38">
        <v>200802</v>
      </c>
      <c r="I21" s="41">
        <v>24058</v>
      </c>
      <c r="J21" s="11">
        <v>74976</v>
      </c>
      <c r="K21" s="8">
        <v>99034</v>
      </c>
      <c r="L21" s="33">
        <f t="shared" ref="L21:L84" si="7">(I21/I9-1)*100</f>
        <v>12.362804166082864</v>
      </c>
      <c r="M21" s="49">
        <f t="shared" si="2"/>
        <v>-0.73085478233237966</v>
      </c>
      <c r="N21" s="33">
        <f t="shared" si="3"/>
        <v>2.1611528899617261</v>
      </c>
    </row>
    <row r="22" spans="1:14" x14ac:dyDescent="0.3">
      <c r="A22" s="6">
        <v>200803</v>
      </c>
      <c r="B22" s="7">
        <v>58651</v>
      </c>
      <c r="C22" s="11">
        <v>199744</v>
      </c>
      <c r="D22" s="8">
        <f t="shared" si="0"/>
        <v>258395</v>
      </c>
      <c r="E22" s="33">
        <f t="shared" si="4"/>
        <v>8.4563038573911786</v>
      </c>
      <c r="F22" s="49">
        <f t="shared" si="5"/>
        <v>13.626486148245064</v>
      </c>
      <c r="G22" s="33">
        <f t="shared" si="6"/>
        <v>12.410165834304898</v>
      </c>
      <c r="H22" s="38">
        <v>200803</v>
      </c>
      <c r="I22" s="41">
        <v>28316</v>
      </c>
      <c r="J22" s="11">
        <v>92850</v>
      </c>
      <c r="K22" s="8">
        <v>121166</v>
      </c>
      <c r="L22" s="33">
        <f t="shared" si="7"/>
        <v>23.091636237176139</v>
      </c>
      <c r="M22" s="49">
        <f t="shared" si="2"/>
        <v>-9.4570347544564513</v>
      </c>
      <c r="N22" s="33">
        <f t="shared" si="3"/>
        <v>-3.4933732636676429</v>
      </c>
    </row>
    <row r="23" spans="1:14" x14ac:dyDescent="0.3">
      <c r="A23" s="24">
        <v>200804</v>
      </c>
      <c r="B23" s="21">
        <v>56915</v>
      </c>
      <c r="C23" s="23">
        <v>206120</v>
      </c>
      <c r="D23" s="19">
        <f t="shared" si="0"/>
        <v>263035</v>
      </c>
      <c r="E23" s="34">
        <f t="shared" si="4"/>
        <v>10.934606763473354</v>
      </c>
      <c r="F23" s="50">
        <f t="shared" si="5"/>
        <v>18.472025841753737</v>
      </c>
      <c r="G23" s="34">
        <f t="shared" si="6"/>
        <v>16.755516296990059</v>
      </c>
      <c r="H23" s="39">
        <v>200804</v>
      </c>
      <c r="I23" s="42">
        <v>27413</v>
      </c>
      <c r="J23" s="23">
        <v>98705</v>
      </c>
      <c r="K23" s="19">
        <v>126118</v>
      </c>
      <c r="L23" s="34">
        <f t="shared" si="7"/>
        <v>29.294406188095468</v>
      </c>
      <c r="M23" s="50">
        <f t="shared" si="2"/>
        <v>1.3866776231318267</v>
      </c>
      <c r="N23" s="34">
        <f t="shared" si="3"/>
        <v>6.3775230479853562</v>
      </c>
    </row>
    <row r="24" spans="1:14" x14ac:dyDescent="0.3">
      <c r="A24" s="24">
        <v>200805</v>
      </c>
      <c r="B24" s="21">
        <v>55202</v>
      </c>
      <c r="C24" s="23">
        <v>196069</v>
      </c>
      <c r="D24" s="19">
        <f t="shared" si="0"/>
        <v>251271</v>
      </c>
      <c r="E24" s="34">
        <f t="shared" si="4"/>
        <v>2.9849632476400156</v>
      </c>
      <c r="F24" s="50">
        <f t="shared" si="5"/>
        <v>10.121427929547089</v>
      </c>
      <c r="G24" s="34">
        <f t="shared" si="6"/>
        <v>8.4701057630045327</v>
      </c>
      <c r="H24" s="39">
        <v>200805</v>
      </c>
      <c r="I24" s="42">
        <v>26452</v>
      </c>
      <c r="J24" s="23">
        <v>96422</v>
      </c>
      <c r="K24" s="19">
        <v>122874</v>
      </c>
      <c r="L24" s="34">
        <f t="shared" si="7"/>
        <v>14.968706536856736</v>
      </c>
      <c r="M24" s="50">
        <f t="shared" si="2"/>
        <v>2.5525940737274322</v>
      </c>
      <c r="N24" s="34">
        <f t="shared" si="3"/>
        <v>4.9935913868238924</v>
      </c>
    </row>
    <row r="25" spans="1:14" x14ac:dyDescent="0.3">
      <c r="A25" s="24">
        <v>200806</v>
      </c>
      <c r="B25" s="21">
        <v>48301</v>
      </c>
      <c r="C25" s="23">
        <v>205545</v>
      </c>
      <c r="D25" s="19">
        <f t="shared" si="0"/>
        <v>253846</v>
      </c>
      <c r="E25" s="34">
        <f t="shared" si="4"/>
        <v>-14.55233782086437</v>
      </c>
      <c r="F25" s="50">
        <f t="shared" si="5"/>
        <v>19.994045395105541</v>
      </c>
      <c r="G25" s="34">
        <f t="shared" si="6"/>
        <v>11.422463930331883</v>
      </c>
      <c r="H25" s="39">
        <v>200806</v>
      </c>
      <c r="I25" s="42">
        <v>25754</v>
      </c>
      <c r="J25" s="23">
        <v>90633</v>
      </c>
      <c r="K25" s="19">
        <v>116387</v>
      </c>
      <c r="L25" s="34">
        <f t="shared" si="7"/>
        <v>17.010449795547487</v>
      </c>
      <c r="M25" s="50">
        <f t="shared" si="2"/>
        <v>0.22448302554463062</v>
      </c>
      <c r="N25" s="34">
        <f t="shared" si="3"/>
        <v>3.5103166133048758</v>
      </c>
    </row>
    <row r="26" spans="1:14" x14ac:dyDescent="0.3">
      <c r="A26" s="6">
        <v>200807</v>
      </c>
      <c r="B26" s="7">
        <v>52535</v>
      </c>
      <c r="C26" s="11">
        <v>139662</v>
      </c>
      <c r="D26" s="8">
        <f t="shared" si="0"/>
        <v>192197</v>
      </c>
      <c r="E26" s="33">
        <f t="shared" si="4"/>
        <v>-0.35091047040971546</v>
      </c>
      <c r="F26" s="49">
        <f t="shared" si="5"/>
        <v>-4.8079282423184928</v>
      </c>
      <c r="G26" s="33">
        <f t="shared" si="6"/>
        <v>-3.6297358551114156</v>
      </c>
      <c r="H26" s="38">
        <v>200807</v>
      </c>
      <c r="I26" s="41">
        <v>27514</v>
      </c>
      <c r="J26" s="11">
        <v>78042</v>
      </c>
      <c r="K26" s="8">
        <v>105556</v>
      </c>
      <c r="L26" s="33">
        <f t="shared" si="7"/>
        <v>37.501249375312341</v>
      </c>
      <c r="M26" s="49">
        <f t="shared" si="2"/>
        <v>39.408013433129099</v>
      </c>
      <c r="N26" s="33">
        <f t="shared" si="3"/>
        <v>38.905923069837222</v>
      </c>
    </row>
    <row r="27" spans="1:14" x14ac:dyDescent="0.3">
      <c r="A27" s="6">
        <v>200808</v>
      </c>
      <c r="B27" s="9">
        <v>38023</v>
      </c>
      <c r="C27" s="12">
        <v>158803</v>
      </c>
      <c r="D27" s="8">
        <f t="shared" si="0"/>
        <v>196826</v>
      </c>
      <c r="E27" s="33">
        <f t="shared" si="4"/>
        <v>-25.437788018433181</v>
      </c>
      <c r="F27" s="49">
        <f t="shared" si="5"/>
        <v>-2.0768201466353386</v>
      </c>
      <c r="G27" s="33">
        <f t="shared" si="6"/>
        <v>-7.6653875383503989</v>
      </c>
      <c r="H27" s="38">
        <v>200808</v>
      </c>
      <c r="I27" s="43">
        <v>23305</v>
      </c>
      <c r="J27" s="12">
        <v>69985</v>
      </c>
      <c r="K27" s="8">
        <v>93290</v>
      </c>
      <c r="L27" s="33">
        <f t="shared" si="7"/>
        <v>1.2996609580109508</v>
      </c>
      <c r="M27" s="49">
        <f t="shared" si="2"/>
        <v>-4.0907222146087445</v>
      </c>
      <c r="N27" s="33">
        <f t="shared" si="3"/>
        <v>-2.7986163207468495</v>
      </c>
    </row>
    <row r="28" spans="1:14" x14ac:dyDescent="0.3">
      <c r="A28" s="6">
        <v>200809</v>
      </c>
      <c r="B28" s="9">
        <v>31449</v>
      </c>
      <c r="C28" s="12">
        <v>158778</v>
      </c>
      <c r="D28" s="8">
        <f t="shared" si="0"/>
        <v>190227</v>
      </c>
      <c r="E28" s="33">
        <f t="shared" si="4"/>
        <v>-35.294117647058819</v>
      </c>
      <c r="F28" s="49">
        <f t="shared" si="5"/>
        <v>13.067194576580166</v>
      </c>
      <c r="G28" s="33">
        <f t="shared" si="6"/>
        <v>0.63270045653887053</v>
      </c>
      <c r="H28" s="38">
        <v>200809</v>
      </c>
      <c r="I28" s="43">
        <v>24322</v>
      </c>
      <c r="J28" s="12">
        <v>72412</v>
      </c>
      <c r="K28" s="8">
        <v>96734</v>
      </c>
      <c r="L28" s="33">
        <f t="shared" si="7"/>
        <v>19.483199056789147</v>
      </c>
      <c r="M28" s="49">
        <f t="shared" si="2"/>
        <v>-19.355844618674269</v>
      </c>
      <c r="N28" s="33">
        <f t="shared" si="3"/>
        <v>-12.178160293423391</v>
      </c>
    </row>
    <row r="29" spans="1:14" x14ac:dyDescent="0.3">
      <c r="A29" s="24">
        <v>200810</v>
      </c>
      <c r="B29" s="18">
        <v>52735</v>
      </c>
      <c r="C29" s="17">
        <v>217223</v>
      </c>
      <c r="D29" s="19">
        <f t="shared" si="0"/>
        <v>269958</v>
      </c>
      <c r="E29" s="34">
        <f t="shared" si="4"/>
        <v>-4.5070983630305701</v>
      </c>
      <c r="F29" s="50">
        <f t="shared" si="5"/>
        <v>16.844353120898514</v>
      </c>
      <c r="G29" s="34">
        <f t="shared" si="6"/>
        <v>11.954448186055778</v>
      </c>
      <c r="H29" s="39">
        <v>200810</v>
      </c>
      <c r="I29" s="44">
        <v>33609</v>
      </c>
      <c r="J29" s="17">
        <v>106262</v>
      </c>
      <c r="K29" s="19">
        <v>139871</v>
      </c>
      <c r="L29" s="34">
        <f t="shared" si="7"/>
        <v>33.87906309751434</v>
      </c>
      <c r="M29" s="50">
        <f t="shared" si="2"/>
        <v>-8.1811112071200185</v>
      </c>
      <c r="N29" s="34">
        <f t="shared" si="3"/>
        <v>-0.68378374540238873</v>
      </c>
    </row>
    <row r="30" spans="1:14" x14ac:dyDescent="0.3">
      <c r="A30" s="24">
        <v>200811</v>
      </c>
      <c r="B30" s="18">
        <v>35902</v>
      </c>
      <c r="C30" s="17">
        <v>198309</v>
      </c>
      <c r="D30" s="19">
        <f t="shared" si="0"/>
        <v>234211</v>
      </c>
      <c r="E30" s="34">
        <f t="shared" si="4"/>
        <v>-34.408798596901491</v>
      </c>
      <c r="F30" s="50">
        <f t="shared" si="5"/>
        <v>8.2443164760787049</v>
      </c>
      <c r="G30" s="34">
        <f t="shared" si="6"/>
        <v>-1.5676155013217508</v>
      </c>
      <c r="H30" s="39">
        <v>200811</v>
      </c>
      <c r="I30" s="44">
        <v>26145</v>
      </c>
      <c r="J30" s="17">
        <v>107362</v>
      </c>
      <c r="K30" s="19">
        <v>133507</v>
      </c>
      <c r="L30" s="34">
        <f t="shared" si="7"/>
        <v>3.7417665264661615</v>
      </c>
      <c r="M30" s="50">
        <f t="shared" si="2"/>
        <v>-4.5289226801831894</v>
      </c>
      <c r="N30" s="34">
        <f t="shared" si="3"/>
        <v>-3.0147395337687177</v>
      </c>
    </row>
    <row r="31" spans="1:14" x14ac:dyDescent="0.3">
      <c r="A31" s="22">
        <v>200812</v>
      </c>
      <c r="B31" s="28">
        <v>41562</v>
      </c>
      <c r="C31" s="27">
        <v>177699</v>
      </c>
      <c r="D31" s="30">
        <f t="shared" si="0"/>
        <v>219261</v>
      </c>
      <c r="E31" s="35">
        <f t="shared" si="4"/>
        <v>-29.21279422284293</v>
      </c>
      <c r="F31" s="51">
        <f t="shared" si="5"/>
        <v>7.1030774979808919</v>
      </c>
      <c r="G31" s="35">
        <f t="shared" si="6"/>
        <v>-2.389283615577753</v>
      </c>
      <c r="H31" s="40">
        <v>200812</v>
      </c>
      <c r="I31" s="26">
        <v>27507</v>
      </c>
      <c r="J31" s="27">
        <v>99088</v>
      </c>
      <c r="K31" s="30">
        <v>126595</v>
      </c>
      <c r="L31" s="35">
        <f t="shared" si="7"/>
        <v>9.9972007837805457</v>
      </c>
      <c r="M31" s="51">
        <f t="shared" si="2"/>
        <v>1.1638828766284082</v>
      </c>
      <c r="N31" s="35">
        <f t="shared" si="3"/>
        <v>2.9604326786222712</v>
      </c>
    </row>
    <row r="32" spans="1:14" x14ac:dyDescent="0.3">
      <c r="A32" s="6">
        <v>200901</v>
      </c>
      <c r="B32" s="7">
        <v>35396</v>
      </c>
      <c r="C32" s="11">
        <v>143989</v>
      </c>
      <c r="D32" s="8">
        <f t="shared" si="0"/>
        <v>179385</v>
      </c>
      <c r="E32" s="33">
        <f t="shared" si="4"/>
        <v>-31.823259755768706</v>
      </c>
      <c r="F32" s="49">
        <f t="shared" si="5"/>
        <v>-25.095458565260365</v>
      </c>
      <c r="G32" s="33">
        <f t="shared" si="6"/>
        <v>-26.526123498861342</v>
      </c>
      <c r="H32" s="38">
        <v>200901</v>
      </c>
      <c r="I32" s="41">
        <v>22056</v>
      </c>
      <c r="J32" s="14">
        <v>52209</v>
      </c>
      <c r="K32" s="8">
        <v>74265</v>
      </c>
      <c r="L32" s="33">
        <f t="shared" si="7"/>
        <v>8.621863230022786E-2</v>
      </c>
      <c r="M32" s="49">
        <f t="shared" si="2"/>
        <v>-46.898901545972336</v>
      </c>
      <c r="N32" s="33">
        <f t="shared" si="3"/>
        <v>-38.296069194147407</v>
      </c>
    </row>
    <row r="33" spans="1:14" x14ac:dyDescent="0.3">
      <c r="A33" s="6">
        <v>200902</v>
      </c>
      <c r="B33" s="7">
        <v>44848</v>
      </c>
      <c r="C33" s="11">
        <v>158630</v>
      </c>
      <c r="D33" s="8">
        <f t="shared" si="0"/>
        <v>203478</v>
      </c>
      <c r="E33" s="33">
        <f t="shared" si="4"/>
        <v>-6.1148443551257037</v>
      </c>
      <c r="F33" s="49">
        <f t="shared" si="5"/>
        <v>-2.1816881258941323</v>
      </c>
      <c r="G33" s="33">
        <f t="shared" si="6"/>
        <v>-3.0766372768973538</v>
      </c>
      <c r="H33" s="38">
        <v>200902</v>
      </c>
      <c r="I33" s="41">
        <v>27307</v>
      </c>
      <c r="J33" s="11">
        <v>67813</v>
      </c>
      <c r="K33" s="8">
        <v>95120</v>
      </c>
      <c r="L33" s="33">
        <f t="shared" si="7"/>
        <v>13.50486324715272</v>
      </c>
      <c r="M33" s="49">
        <f t="shared" si="2"/>
        <v>-9.5537238583013213</v>
      </c>
      <c r="N33" s="33">
        <f t="shared" si="3"/>
        <v>-3.9521780398650952</v>
      </c>
    </row>
    <row r="34" spans="1:14" x14ac:dyDescent="0.3">
      <c r="A34" s="6">
        <v>200903</v>
      </c>
      <c r="B34" s="7">
        <v>49114</v>
      </c>
      <c r="C34" s="11">
        <v>185260</v>
      </c>
      <c r="D34" s="8">
        <f t="shared" si="0"/>
        <v>234374</v>
      </c>
      <c r="E34" s="33">
        <f t="shared" si="4"/>
        <v>-16.260592317266543</v>
      </c>
      <c r="F34" s="49">
        <f t="shared" si="5"/>
        <v>-7.2512816404998404</v>
      </c>
      <c r="G34" s="33">
        <f t="shared" si="6"/>
        <v>-9.2962325122390119</v>
      </c>
      <c r="H34" s="38">
        <v>200903</v>
      </c>
      <c r="I34" s="41">
        <v>30043</v>
      </c>
      <c r="J34" s="11">
        <v>81610</v>
      </c>
      <c r="K34" s="8">
        <v>111653</v>
      </c>
      <c r="L34" s="33">
        <f t="shared" si="7"/>
        <v>6.0990252860573468</v>
      </c>
      <c r="M34" s="49">
        <f t="shared" si="2"/>
        <v>-12.105546580506187</v>
      </c>
      <c r="N34" s="33">
        <f t="shared" si="3"/>
        <v>-7.851212386312989</v>
      </c>
    </row>
    <row r="35" spans="1:14" x14ac:dyDescent="0.3">
      <c r="A35" s="24">
        <v>200904</v>
      </c>
      <c r="B35" s="21">
        <v>47339</v>
      </c>
      <c r="C35" s="23">
        <v>196004</v>
      </c>
      <c r="D35" s="19">
        <f t="shared" si="0"/>
        <v>243343</v>
      </c>
      <c r="E35" s="34">
        <f t="shared" si="4"/>
        <v>-16.825090046560664</v>
      </c>
      <c r="F35" s="50">
        <f t="shared" si="5"/>
        <v>-4.9078206869784591</v>
      </c>
      <c r="G35" s="34">
        <f t="shared" si="6"/>
        <v>-7.4864561750337399</v>
      </c>
      <c r="H35" s="39">
        <v>200904</v>
      </c>
      <c r="I35" s="42">
        <v>29010</v>
      </c>
      <c r="J35" s="23">
        <v>88481</v>
      </c>
      <c r="K35" s="19">
        <v>117491</v>
      </c>
      <c r="L35" s="34">
        <f t="shared" si="7"/>
        <v>5.8257031335497755</v>
      </c>
      <c r="M35" s="50">
        <f t="shared" si="2"/>
        <v>-10.358137885618767</v>
      </c>
      <c r="N35" s="34">
        <f t="shared" si="3"/>
        <v>-6.8404192898713916</v>
      </c>
    </row>
    <row r="36" spans="1:14" x14ac:dyDescent="0.3">
      <c r="A36" s="24">
        <v>200905</v>
      </c>
      <c r="B36" s="21">
        <v>63718</v>
      </c>
      <c r="C36" s="23">
        <v>186710</v>
      </c>
      <c r="D36" s="19">
        <f t="shared" si="0"/>
        <v>250428</v>
      </c>
      <c r="E36" s="34">
        <f t="shared" si="4"/>
        <v>15.426977283431764</v>
      </c>
      <c r="F36" s="50">
        <f t="shared" si="5"/>
        <v>-4.7733195966725983</v>
      </c>
      <c r="G36" s="34">
        <f t="shared" si="6"/>
        <v>-0.33549434674117196</v>
      </c>
      <c r="H36" s="39">
        <v>200905</v>
      </c>
      <c r="I36" s="42">
        <v>38102</v>
      </c>
      <c r="J36" s="23">
        <v>83570</v>
      </c>
      <c r="K36" s="19">
        <v>121672</v>
      </c>
      <c r="L36" s="34">
        <f t="shared" si="7"/>
        <v>44.042038409194006</v>
      </c>
      <c r="M36" s="50">
        <f t="shared" si="2"/>
        <v>-13.328908340420231</v>
      </c>
      <c r="N36" s="34">
        <f t="shared" si="3"/>
        <v>-0.97823786968764814</v>
      </c>
    </row>
    <row r="37" spans="1:14" x14ac:dyDescent="0.3">
      <c r="A37" s="24">
        <v>200906</v>
      </c>
      <c r="B37" s="21">
        <v>74685</v>
      </c>
      <c r="C37" s="23">
        <v>205886</v>
      </c>
      <c r="D37" s="19">
        <f t="shared" si="0"/>
        <v>280571</v>
      </c>
      <c r="E37" s="34">
        <f t="shared" si="4"/>
        <v>54.624127864847516</v>
      </c>
      <c r="F37" s="50">
        <f t="shared" si="5"/>
        <v>0.16590041110218223</v>
      </c>
      <c r="G37" s="34">
        <f t="shared" si="6"/>
        <v>10.528036683658604</v>
      </c>
      <c r="H37" s="39">
        <v>200906</v>
      </c>
      <c r="I37" s="42">
        <v>46006</v>
      </c>
      <c r="J37" s="23">
        <v>97411</v>
      </c>
      <c r="K37" s="19">
        <v>143417</v>
      </c>
      <c r="L37" s="34">
        <f t="shared" si="7"/>
        <v>78.63632833734566</v>
      </c>
      <c r="M37" s="50">
        <f t="shared" si="2"/>
        <v>7.4785122416779704</v>
      </c>
      <c r="N37" s="34">
        <f t="shared" si="3"/>
        <v>23.224243257408482</v>
      </c>
    </row>
    <row r="38" spans="1:14" x14ac:dyDescent="0.3">
      <c r="A38" s="6">
        <v>200907</v>
      </c>
      <c r="B38" s="7">
        <v>60638</v>
      </c>
      <c r="C38" s="11">
        <v>201924</v>
      </c>
      <c r="D38" s="8">
        <f t="shared" si="0"/>
        <v>262562</v>
      </c>
      <c r="E38" s="33">
        <f t="shared" si="4"/>
        <v>15.424003045588663</v>
      </c>
      <c r="F38" s="49">
        <f t="shared" si="5"/>
        <v>44.580487176182501</v>
      </c>
      <c r="G38" s="33">
        <f t="shared" si="6"/>
        <v>36.61087321862464</v>
      </c>
      <c r="H38" s="38">
        <v>200907</v>
      </c>
      <c r="I38" s="41">
        <v>34811</v>
      </c>
      <c r="J38" s="11">
        <v>91992</v>
      </c>
      <c r="K38" s="8">
        <v>126803</v>
      </c>
      <c r="L38" s="33">
        <f t="shared" si="7"/>
        <v>26.521043832230863</v>
      </c>
      <c r="M38" s="49">
        <f t="shared" si="2"/>
        <v>17.874990389790124</v>
      </c>
      <c r="N38" s="33">
        <f t="shared" si="3"/>
        <v>20.128652089885946</v>
      </c>
    </row>
    <row r="39" spans="1:14" x14ac:dyDescent="0.3">
      <c r="A39" s="6">
        <v>200908</v>
      </c>
      <c r="B39" s="9">
        <v>46841</v>
      </c>
      <c r="C39" s="12">
        <v>199650</v>
      </c>
      <c r="D39" s="8">
        <f t="shared" si="0"/>
        <v>246491</v>
      </c>
      <c r="E39" s="33">
        <f t="shared" si="4"/>
        <v>23.191226362990825</v>
      </c>
      <c r="F39" s="49">
        <f t="shared" si="5"/>
        <v>25.721806263105851</v>
      </c>
      <c r="G39" s="33">
        <f t="shared" si="6"/>
        <v>25.23294686677573</v>
      </c>
      <c r="H39" s="38">
        <v>200908</v>
      </c>
      <c r="I39" s="43">
        <v>25184</v>
      </c>
      <c r="J39" s="12">
        <v>71896</v>
      </c>
      <c r="K39" s="8">
        <v>97080</v>
      </c>
      <c r="L39" s="33">
        <f t="shared" si="7"/>
        <v>8.0626475005363574</v>
      </c>
      <c r="M39" s="49">
        <f t="shared" si="2"/>
        <v>2.7305851253840219</v>
      </c>
      <c r="N39" s="33">
        <f t="shared" si="3"/>
        <v>4.062600493086066</v>
      </c>
    </row>
    <row r="40" spans="1:14" x14ac:dyDescent="0.3">
      <c r="A40" s="6">
        <v>200909</v>
      </c>
      <c r="B40" s="9">
        <v>68570</v>
      </c>
      <c r="C40" s="12">
        <v>240290</v>
      </c>
      <c r="D40" s="8">
        <f t="shared" si="0"/>
        <v>308860</v>
      </c>
      <c r="E40" s="33">
        <f t="shared" si="4"/>
        <v>118.03554962001969</v>
      </c>
      <c r="F40" s="49">
        <f t="shared" si="5"/>
        <v>51.337087001977608</v>
      </c>
      <c r="G40" s="33">
        <f t="shared" si="6"/>
        <v>62.363912588644091</v>
      </c>
      <c r="H40" s="38">
        <v>200909</v>
      </c>
      <c r="I40" s="43">
        <v>39006</v>
      </c>
      <c r="J40" s="12">
        <v>124171</v>
      </c>
      <c r="K40" s="8">
        <v>163177</v>
      </c>
      <c r="L40" s="33">
        <f t="shared" si="7"/>
        <v>60.373324562124829</v>
      </c>
      <c r="M40" s="49">
        <f t="shared" si="2"/>
        <v>71.478484229133301</v>
      </c>
      <c r="N40" s="33">
        <f t="shared" si="3"/>
        <v>68.68629437426344</v>
      </c>
    </row>
    <row r="41" spans="1:14" x14ac:dyDescent="0.3">
      <c r="A41" s="24">
        <v>200910</v>
      </c>
      <c r="B41" s="18">
        <v>66458</v>
      </c>
      <c r="C41" s="17">
        <v>223694</v>
      </c>
      <c r="D41" s="19">
        <f t="shared" si="0"/>
        <v>290152</v>
      </c>
      <c r="E41" s="34">
        <f t="shared" si="4"/>
        <v>26.022565658481088</v>
      </c>
      <c r="F41" s="50">
        <f t="shared" si="5"/>
        <v>2.9789663157216317</v>
      </c>
      <c r="G41" s="34">
        <f t="shared" si="6"/>
        <v>7.4804228805962492</v>
      </c>
      <c r="H41" s="39">
        <v>200910</v>
      </c>
      <c r="I41" s="44">
        <v>36017</v>
      </c>
      <c r="J41" s="17">
        <v>113559</v>
      </c>
      <c r="K41" s="19">
        <v>149576</v>
      </c>
      <c r="L41" s="34">
        <f t="shared" si="7"/>
        <v>7.164747537861893</v>
      </c>
      <c r="M41" s="50">
        <f t="shared" si="2"/>
        <v>6.8669891400500616</v>
      </c>
      <c r="N41" s="34">
        <f t="shared" si="3"/>
        <v>6.9385362226623171</v>
      </c>
    </row>
    <row r="42" spans="1:14" x14ac:dyDescent="0.3">
      <c r="A42" s="24">
        <v>200911</v>
      </c>
      <c r="B42" s="18">
        <v>69356</v>
      </c>
      <c r="C42" s="17">
        <v>241017</v>
      </c>
      <c r="D42" s="19">
        <f t="shared" si="0"/>
        <v>310373</v>
      </c>
      <c r="E42" s="34">
        <f t="shared" si="4"/>
        <v>93.181438359979936</v>
      </c>
      <c r="F42" s="50">
        <f t="shared" si="5"/>
        <v>21.536087620834145</v>
      </c>
      <c r="G42" s="34">
        <f t="shared" si="6"/>
        <v>32.518540973737366</v>
      </c>
      <c r="H42" s="39">
        <v>200911</v>
      </c>
      <c r="I42" s="44">
        <v>38687</v>
      </c>
      <c r="J42" s="17">
        <v>127897</v>
      </c>
      <c r="K42" s="19">
        <v>166584</v>
      </c>
      <c r="L42" s="34">
        <f t="shared" si="7"/>
        <v>47.970931344425317</v>
      </c>
      <c r="M42" s="50">
        <f t="shared" si="2"/>
        <v>19.126879156498578</v>
      </c>
      <c r="N42" s="34">
        <f t="shared" si="3"/>
        <v>24.775479937381562</v>
      </c>
    </row>
    <row r="43" spans="1:14" x14ac:dyDescent="0.3">
      <c r="A43" s="22">
        <v>200912</v>
      </c>
      <c r="B43" s="28">
        <v>75709</v>
      </c>
      <c r="C43" s="27">
        <v>221219</v>
      </c>
      <c r="D43" s="30">
        <f t="shared" si="0"/>
        <v>296928</v>
      </c>
      <c r="E43" s="35">
        <f t="shared" si="4"/>
        <v>82.159183869881147</v>
      </c>
      <c r="F43" s="51">
        <f t="shared" si="5"/>
        <v>24.490852509018058</v>
      </c>
      <c r="G43" s="35">
        <f t="shared" si="6"/>
        <v>35.422168101030273</v>
      </c>
      <c r="H43" s="40">
        <v>200912</v>
      </c>
      <c r="I43" s="26">
        <v>46523</v>
      </c>
      <c r="J43" s="27">
        <v>121030</v>
      </c>
      <c r="K43" s="30">
        <v>167553</v>
      </c>
      <c r="L43" s="35">
        <f t="shared" si="7"/>
        <v>69.131493801577776</v>
      </c>
      <c r="M43" s="51">
        <f t="shared" si="2"/>
        <v>22.143952849991933</v>
      </c>
      <c r="N43" s="35">
        <f t="shared" si="3"/>
        <v>32.353568466369119</v>
      </c>
    </row>
    <row r="44" spans="1:14" x14ac:dyDescent="0.3">
      <c r="A44" s="6">
        <v>201001</v>
      </c>
      <c r="B44" s="7">
        <v>59774</v>
      </c>
      <c r="C44" s="11">
        <v>210067</v>
      </c>
      <c r="D44" s="8">
        <f t="shared" si="0"/>
        <v>269841</v>
      </c>
      <c r="E44" s="33">
        <f t="shared" si="4"/>
        <v>68.872188947903723</v>
      </c>
      <c r="F44" s="49">
        <f t="shared" si="5"/>
        <v>45.891005562924938</v>
      </c>
      <c r="G44" s="33">
        <f t="shared" si="6"/>
        <v>50.425620871310308</v>
      </c>
      <c r="H44" s="38">
        <v>201001</v>
      </c>
      <c r="I44" s="41">
        <v>34007</v>
      </c>
      <c r="J44" s="14">
        <v>129231</v>
      </c>
      <c r="K44" s="8">
        <v>163238</v>
      </c>
      <c r="L44" s="33">
        <f t="shared" si="7"/>
        <v>54.184802321363804</v>
      </c>
      <c r="M44" s="49">
        <f t="shared" si="2"/>
        <v>147.52628857093603</v>
      </c>
      <c r="N44" s="33">
        <f t="shared" si="3"/>
        <v>119.804753248502</v>
      </c>
    </row>
    <row r="45" spans="1:14" x14ac:dyDescent="0.3">
      <c r="A45" s="6">
        <v>201002</v>
      </c>
      <c r="B45" s="7">
        <v>48981</v>
      </c>
      <c r="C45" s="11">
        <v>202014</v>
      </c>
      <c r="D45" s="8">
        <f t="shared" si="0"/>
        <v>250995</v>
      </c>
      <c r="E45" s="33">
        <f t="shared" si="4"/>
        <v>9.2155726007848706</v>
      </c>
      <c r="F45" s="49">
        <f t="shared" si="5"/>
        <v>27.349177330895792</v>
      </c>
      <c r="G45" s="33">
        <f t="shared" si="6"/>
        <v>23.352401733848382</v>
      </c>
      <c r="H45" s="38">
        <v>201002</v>
      </c>
      <c r="I45" s="41">
        <v>33209</v>
      </c>
      <c r="J45" s="11">
        <v>105602</v>
      </c>
      <c r="K45" s="8">
        <v>138811</v>
      </c>
      <c r="L45" s="33">
        <f t="shared" si="7"/>
        <v>21.613505694510572</v>
      </c>
      <c r="M45" s="49">
        <f t="shared" si="2"/>
        <v>55.725303407901137</v>
      </c>
      <c r="N45" s="33">
        <f t="shared" si="3"/>
        <v>45.932506307821711</v>
      </c>
    </row>
    <row r="46" spans="1:14" x14ac:dyDescent="0.3">
      <c r="A46" s="6">
        <v>201003</v>
      </c>
      <c r="B46" s="7">
        <v>59275</v>
      </c>
      <c r="C46" s="11">
        <v>258698</v>
      </c>
      <c r="D46" s="8">
        <f t="shared" si="0"/>
        <v>317973</v>
      </c>
      <c r="E46" s="33">
        <f t="shared" si="4"/>
        <v>20.688602027935012</v>
      </c>
      <c r="F46" s="49">
        <f t="shared" si="5"/>
        <v>39.640505235884696</v>
      </c>
      <c r="G46" s="33">
        <f t="shared" si="6"/>
        <v>35.669058854651105</v>
      </c>
      <c r="H46" s="38">
        <v>201003</v>
      </c>
      <c r="I46" s="41">
        <v>38015</v>
      </c>
      <c r="J46" s="11">
        <v>135080</v>
      </c>
      <c r="K46" s="8">
        <v>173095</v>
      </c>
      <c r="L46" s="33">
        <f t="shared" si="7"/>
        <v>26.535299404187327</v>
      </c>
      <c r="M46" s="49">
        <f t="shared" si="2"/>
        <v>65.518931503492212</v>
      </c>
      <c r="N46" s="33">
        <f t="shared" si="3"/>
        <v>55.029421511289442</v>
      </c>
    </row>
    <row r="47" spans="1:14" x14ac:dyDescent="0.3">
      <c r="A47" s="24">
        <v>201004</v>
      </c>
      <c r="B47" s="21">
        <v>55339</v>
      </c>
      <c r="C47" s="23">
        <v>255057</v>
      </c>
      <c r="D47" s="19">
        <f t="shared" si="0"/>
        <v>310396</v>
      </c>
      <c r="E47" s="34">
        <f t="shared" si="4"/>
        <v>16.899385284860259</v>
      </c>
      <c r="F47" s="50">
        <f t="shared" si="5"/>
        <v>30.128466765984374</v>
      </c>
      <c r="G47" s="34">
        <f t="shared" si="6"/>
        <v>27.554932749246941</v>
      </c>
      <c r="H47" s="39">
        <v>201004</v>
      </c>
      <c r="I47" s="42">
        <v>38513</v>
      </c>
      <c r="J47" s="23">
        <v>136067</v>
      </c>
      <c r="K47" s="19">
        <v>174580</v>
      </c>
      <c r="L47" s="34">
        <f t="shared" si="7"/>
        <v>32.757669769045151</v>
      </c>
      <c r="M47" s="50">
        <f t="shared" si="2"/>
        <v>53.781037736915273</v>
      </c>
      <c r="N47" s="34">
        <f t="shared" si="3"/>
        <v>48.590104773982688</v>
      </c>
    </row>
    <row r="48" spans="1:14" x14ac:dyDescent="0.3">
      <c r="A48" s="24">
        <v>201005</v>
      </c>
      <c r="B48" s="21">
        <v>49228</v>
      </c>
      <c r="C48" s="23">
        <v>248808</v>
      </c>
      <c r="D48" s="19">
        <f t="shared" si="0"/>
        <v>298036</v>
      </c>
      <c r="E48" s="34">
        <f t="shared" si="4"/>
        <v>-22.740826767946267</v>
      </c>
      <c r="F48" s="50">
        <f t="shared" si="5"/>
        <v>33.25906485994323</v>
      </c>
      <c r="G48" s="34">
        <f t="shared" si="6"/>
        <v>19.010653760761585</v>
      </c>
      <c r="H48" s="39">
        <v>201005</v>
      </c>
      <c r="I48" s="42">
        <v>40014</v>
      </c>
      <c r="J48" s="23">
        <v>122116</v>
      </c>
      <c r="K48" s="19">
        <v>162130</v>
      </c>
      <c r="L48" s="34">
        <f t="shared" si="7"/>
        <v>5.0181092856018017</v>
      </c>
      <c r="M48" s="50">
        <f t="shared" si="2"/>
        <v>46.124207251406006</v>
      </c>
      <c r="N48" s="34">
        <f t="shared" si="3"/>
        <v>33.251693076467873</v>
      </c>
    </row>
    <row r="49" spans="1:14" x14ac:dyDescent="0.3">
      <c r="A49" s="24">
        <v>201006</v>
      </c>
      <c r="B49" s="21">
        <v>48643</v>
      </c>
      <c r="C49" s="23">
        <v>263745</v>
      </c>
      <c r="D49" s="19">
        <f t="shared" si="0"/>
        <v>312388</v>
      </c>
      <c r="E49" s="34">
        <f t="shared" si="4"/>
        <v>-34.869116957889801</v>
      </c>
      <c r="F49" s="50">
        <f t="shared" si="5"/>
        <v>28.102445042402113</v>
      </c>
      <c r="G49" s="34">
        <f t="shared" si="6"/>
        <v>11.340088605023336</v>
      </c>
      <c r="H49" s="39">
        <v>201006</v>
      </c>
      <c r="I49" s="42">
        <v>44431</v>
      </c>
      <c r="J49" s="23">
        <v>133960</v>
      </c>
      <c r="K49" s="19">
        <v>178391</v>
      </c>
      <c r="L49" s="34">
        <f t="shared" si="7"/>
        <v>-3.4234665043689994</v>
      </c>
      <c r="M49" s="50">
        <f t="shared" si="2"/>
        <v>37.520403239880508</v>
      </c>
      <c r="N49" s="34">
        <f t="shared" si="3"/>
        <v>24.386230363206597</v>
      </c>
    </row>
    <row r="50" spans="1:14" x14ac:dyDescent="0.3">
      <c r="A50" s="6">
        <v>201007</v>
      </c>
      <c r="B50" s="7">
        <v>49055</v>
      </c>
      <c r="C50" s="11">
        <v>244405</v>
      </c>
      <c r="D50" s="8">
        <f t="shared" si="0"/>
        <v>293460</v>
      </c>
      <c r="E50" s="33">
        <f t="shared" si="4"/>
        <v>-19.101883307496948</v>
      </c>
      <c r="F50" s="49">
        <f t="shared" si="5"/>
        <v>21.03811334957706</v>
      </c>
      <c r="G50" s="33">
        <f t="shared" si="6"/>
        <v>11.767887203784255</v>
      </c>
      <c r="H50" s="38">
        <v>201007</v>
      </c>
      <c r="I50" s="41">
        <v>45100</v>
      </c>
      <c r="J50" s="11">
        <v>133903</v>
      </c>
      <c r="K50" s="8">
        <v>179003</v>
      </c>
      <c r="L50" s="33">
        <f t="shared" si="7"/>
        <v>29.556749303381125</v>
      </c>
      <c r="M50" s="49">
        <f t="shared" si="2"/>
        <v>45.559396469258196</v>
      </c>
      <c r="N50" s="33">
        <f t="shared" si="3"/>
        <v>41.166218464862816</v>
      </c>
    </row>
    <row r="51" spans="1:14" x14ac:dyDescent="0.3">
      <c r="A51" s="6">
        <v>201008</v>
      </c>
      <c r="B51" s="9">
        <v>49362</v>
      </c>
      <c r="C51" s="12">
        <v>238951</v>
      </c>
      <c r="D51" s="8">
        <f t="shared" si="0"/>
        <v>288313</v>
      </c>
      <c r="E51" s="33">
        <f t="shared" si="4"/>
        <v>5.3820371042462734</v>
      </c>
      <c r="F51" s="49">
        <f t="shared" si="5"/>
        <v>19.684948660155264</v>
      </c>
      <c r="G51" s="33">
        <f t="shared" si="6"/>
        <v>16.966948083297151</v>
      </c>
      <c r="H51" s="38">
        <v>201008</v>
      </c>
      <c r="I51" s="43">
        <v>38620</v>
      </c>
      <c r="J51" s="12">
        <v>111921</v>
      </c>
      <c r="K51" s="8">
        <v>150541</v>
      </c>
      <c r="L51" s="33">
        <f t="shared" si="7"/>
        <v>53.351334180432033</v>
      </c>
      <c r="M51" s="49">
        <f t="shared" si="2"/>
        <v>55.670690998108377</v>
      </c>
      <c r="N51" s="33">
        <f t="shared" si="3"/>
        <v>55.069015245158639</v>
      </c>
    </row>
    <row r="52" spans="1:14" x14ac:dyDescent="0.3">
      <c r="A52" s="6">
        <v>201009</v>
      </c>
      <c r="B52" s="9">
        <v>56853</v>
      </c>
      <c r="C52" s="12">
        <v>257502</v>
      </c>
      <c r="D52" s="8">
        <f t="shared" si="0"/>
        <v>314355</v>
      </c>
      <c r="E52" s="33">
        <f t="shared" si="4"/>
        <v>-17.087647659326233</v>
      </c>
      <c r="F52" s="49">
        <f t="shared" si="5"/>
        <v>7.1630113612717983</v>
      </c>
      <c r="G52" s="33">
        <f t="shared" si="6"/>
        <v>1.7791232273522084</v>
      </c>
      <c r="H52" s="38">
        <v>201009</v>
      </c>
      <c r="I52" s="43">
        <v>40191</v>
      </c>
      <c r="J52" s="12">
        <v>142545</v>
      </c>
      <c r="K52" s="8">
        <v>182736</v>
      </c>
      <c r="L52" s="33">
        <f t="shared" si="7"/>
        <v>3.0379941547454159</v>
      </c>
      <c r="M52" s="49">
        <f t="shared" si="2"/>
        <v>14.797335931900356</v>
      </c>
      <c r="N52" s="33">
        <f t="shared" si="3"/>
        <v>11.986370628213528</v>
      </c>
    </row>
    <row r="53" spans="1:14" x14ac:dyDescent="0.3">
      <c r="A53" s="24">
        <v>201010</v>
      </c>
      <c r="B53" s="18">
        <v>62615</v>
      </c>
      <c r="C53" s="17">
        <v>257676</v>
      </c>
      <c r="D53" s="19">
        <f t="shared" si="0"/>
        <v>320291</v>
      </c>
      <c r="E53" s="34">
        <f t="shared" si="4"/>
        <v>-5.7825995365494043</v>
      </c>
      <c r="F53" s="50">
        <f t="shared" si="5"/>
        <v>15.191288098920852</v>
      </c>
      <c r="G53" s="34">
        <f t="shared" si="6"/>
        <v>10.387314235297351</v>
      </c>
      <c r="H53" s="39">
        <v>201010</v>
      </c>
      <c r="I53" s="44">
        <v>43147</v>
      </c>
      <c r="J53" s="17">
        <v>149352</v>
      </c>
      <c r="K53" s="19">
        <v>192499</v>
      </c>
      <c r="L53" s="34">
        <f t="shared" si="7"/>
        <v>19.796207346530803</v>
      </c>
      <c r="M53" s="50">
        <f t="shared" si="2"/>
        <v>31.519298338308708</v>
      </c>
      <c r="N53" s="34">
        <f t="shared" si="3"/>
        <v>28.696448628122152</v>
      </c>
    </row>
    <row r="54" spans="1:14" x14ac:dyDescent="0.3">
      <c r="A54" s="24">
        <v>201011</v>
      </c>
      <c r="B54" s="18">
        <v>60348</v>
      </c>
      <c r="C54" s="17">
        <v>254221</v>
      </c>
      <c r="D54" s="19">
        <f t="shared" si="0"/>
        <v>314569</v>
      </c>
      <c r="E54" s="34">
        <f t="shared" si="4"/>
        <v>-12.988061595247713</v>
      </c>
      <c r="F54" s="50">
        <f t="shared" si="5"/>
        <v>5.4784517274715006</v>
      </c>
      <c r="G54" s="34">
        <f t="shared" si="6"/>
        <v>1.351921719994964</v>
      </c>
      <c r="H54" s="39">
        <v>201011</v>
      </c>
      <c r="I54" s="44">
        <v>44049</v>
      </c>
      <c r="J54" s="17">
        <v>178067</v>
      </c>
      <c r="K54" s="19">
        <v>222116</v>
      </c>
      <c r="L54" s="34">
        <f t="shared" si="7"/>
        <v>13.859952955773247</v>
      </c>
      <c r="M54" s="50">
        <f t="shared" si="2"/>
        <v>39.22687787829269</v>
      </c>
      <c r="N54" s="34">
        <f t="shared" si="3"/>
        <v>33.335734524324053</v>
      </c>
    </row>
    <row r="55" spans="1:14" x14ac:dyDescent="0.3">
      <c r="A55" s="22">
        <v>201012</v>
      </c>
      <c r="B55" s="28">
        <v>60092</v>
      </c>
      <c r="C55" s="27">
        <v>245248</v>
      </c>
      <c r="D55" s="30">
        <f t="shared" si="0"/>
        <v>305340</v>
      </c>
      <c r="E55" s="35">
        <f t="shared" si="4"/>
        <v>-20.627666459733984</v>
      </c>
      <c r="F55" s="51">
        <f t="shared" si="5"/>
        <v>10.862086891270639</v>
      </c>
      <c r="G55" s="35">
        <f t="shared" si="6"/>
        <v>2.8330100226317434</v>
      </c>
      <c r="H55" s="40">
        <v>201012</v>
      </c>
      <c r="I55" s="26">
        <v>45216</v>
      </c>
      <c r="J55" s="27">
        <v>168967</v>
      </c>
      <c r="K55" s="30">
        <v>214183</v>
      </c>
      <c r="L55" s="35">
        <f t="shared" si="7"/>
        <v>-2.8093631107194317</v>
      </c>
      <c r="M55" s="51">
        <f t="shared" si="2"/>
        <v>39.60753532182104</v>
      </c>
      <c r="N55" s="35">
        <f t="shared" si="3"/>
        <v>27.830000059682614</v>
      </c>
    </row>
    <row r="56" spans="1:14" x14ac:dyDescent="0.3">
      <c r="A56" s="6">
        <v>201101</v>
      </c>
      <c r="B56" s="7">
        <v>55412</v>
      </c>
      <c r="C56" s="11">
        <v>255513</v>
      </c>
      <c r="D56" s="8">
        <f t="shared" si="0"/>
        <v>310925</v>
      </c>
      <c r="E56" s="33">
        <f t="shared" si="4"/>
        <v>-7.2974872017934178</v>
      </c>
      <c r="F56" s="49">
        <f t="shared" si="5"/>
        <v>21.634050088781208</v>
      </c>
      <c r="G56" s="33">
        <f t="shared" si="6"/>
        <v>15.225262284085805</v>
      </c>
      <c r="H56" s="38">
        <v>201101</v>
      </c>
      <c r="I56" s="41">
        <v>40502</v>
      </c>
      <c r="J56" s="14">
        <v>176715</v>
      </c>
      <c r="K56" s="8">
        <v>217217</v>
      </c>
      <c r="L56" s="33">
        <f t="shared" si="7"/>
        <v>19.099009027553148</v>
      </c>
      <c r="M56" s="49">
        <f t="shared" si="2"/>
        <v>36.743505815168184</v>
      </c>
      <c r="N56" s="33">
        <f t="shared" si="3"/>
        <v>33.067668067484291</v>
      </c>
    </row>
    <row r="57" spans="1:14" x14ac:dyDescent="0.3">
      <c r="A57" s="6">
        <v>201102</v>
      </c>
      <c r="B57" s="7">
        <v>49405</v>
      </c>
      <c r="C57" s="11">
        <v>231879</v>
      </c>
      <c r="D57" s="8">
        <f t="shared" si="0"/>
        <v>281284</v>
      </c>
      <c r="E57" s="33">
        <f t="shared" si="4"/>
        <v>0.86564177946550913</v>
      </c>
      <c r="F57" s="49">
        <f t="shared" si="5"/>
        <v>14.783628857405917</v>
      </c>
      <c r="G57" s="33">
        <f t="shared" si="6"/>
        <v>12.067571067152727</v>
      </c>
      <c r="H57" s="38">
        <v>201102</v>
      </c>
      <c r="I57" s="41">
        <v>39029</v>
      </c>
      <c r="J57" s="11">
        <v>138247</v>
      </c>
      <c r="K57" s="8">
        <v>177276</v>
      </c>
      <c r="L57" s="33">
        <f t="shared" si="7"/>
        <v>17.525369628715115</v>
      </c>
      <c r="M57" s="49">
        <f t="shared" si="2"/>
        <v>30.913240279540165</v>
      </c>
      <c r="N57" s="33">
        <f t="shared" si="3"/>
        <v>27.710339958648799</v>
      </c>
    </row>
    <row r="58" spans="1:14" x14ac:dyDescent="0.3">
      <c r="A58" s="6">
        <v>201103</v>
      </c>
      <c r="B58" s="7">
        <v>61932</v>
      </c>
      <c r="C58" s="11">
        <v>262541</v>
      </c>
      <c r="D58" s="8">
        <f t="shared" si="0"/>
        <v>324473</v>
      </c>
      <c r="E58" s="33">
        <f t="shared" si="4"/>
        <v>4.4824968367777274</v>
      </c>
      <c r="F58" s="49">
        <f t="shared" si="5"/>
        <v>1.4855159297713971</v>
      </c>
      <c r="G58" s="33">
        <f t="shared" si="6"/>
        <v>2.0441987212750812</v>
      </c>
      <c r="H58" s="38">
        <v>201103</v>
      </c>
      <c r="I58" s="41">
        <v>46100</v>
      </c>
      <c r="J58" s="11">
        <v>178700</v>
      </c>
      <c r="K58" s="8">
        <v>224800</v>
      </c>
      <c r="L58" s="33">
        <f t="shared" si="7"/>
        <v>21.267920557674593</v>
      </c>
      <c r="M58" s="49">
        <f t="shared" si="2"/>
        <v>32.291975125851359</v>
      </c>
      <c r="N58" s="33">
        <f t="shared" si="3"/>
        <v>29.870880152517397</v>
      </c>
    </row>
    <row r="59" spans="1:14" x14ac:dyDescent="0.3">
      <c r="A59" s="24">
        <v>201104</v>
      </c>
      <c r="B59" s="21">
        <v>60031</v>
      </c>
      <c r="C59" s="23">
        <v>284200</v>
      </c>
      <c r="D59" s="19">
        <f t="shared" si="0"/>
        <v>344231</v>
      </c>
      <c r="E59" s="34">
        <f t="shared" si="4"/>
        <v>8.4786497768300819</v>
      </c>
      <c r="F59" s="50">
        <f t="shared" si="5"/>
        <v>11.426073387517309</v>
      </c>
      <c r="G59" s="34">
        <f t="shared" si="6"/>
        <v>10.900591502467805</v>
      </c>
      <c r="H59" s="39">
        <v>201104</v>
      </c>
      <c r="I59" s="42">
        <v>42502</v>
      </c>
      <c r="J59" s="23">
        <v>163095</v>
      </c>
      <c r="K59" s="19">
        <v>205597</v>
      </c>
      <c r="L59" s="34">
        <f t="shared" si="7"/>
        <v>10.357541609326715</v>
      </c>
      <c r="M59" s="50">
        <f t="shared" si="2"/>
        <v>19.86374359690446</v>
      </c>
      <c r="N59" s="34">
        <f t="shared" si="3"/>
        <v>17.76663993584604</v>
      </c>
    </row>
    <row r="60" spans="1:14" x14ac:dyDescent="0.3">
      <c r="A60" s="24">
        <v>201105</v>
      </c>
      <c r="B60" s="21">
        <v>57694</v>
      </c>
      <c r="C60" s="23">
        <v>280504</v>
      </c>
      <c r="D60" s="19">
        <f t="shared" si="0"/>
        <v>338198</v>
      </c>
      <c r="E60" s="34">
        <f t="shared" si="4"/>
        <v>17.197529861054694</v>
      </c>
      <c r="F60" s="50">
        <f t="shared" si="5"/>
        <v>12.739140220571677</v>
      </c>
      <c r="G60" s="34">
        <f t="shared" si="6"/>
        <v>13.475553288864429</v>
      </c>
      <c r="H60" s="39">
        <v>201105</v>
      </c>
      <c r="I60" s="42">
        <v>38012</v>
      </c>
      <c r="J60" s="23">
        <v>160830</v>
      </c>
      <c r="K60" s="19">
        <v>198842</v>
      </c>
      <c r="L60" s="34">
        <f t="shared" si="7"/>
        <v>-5.0032488628979905</v>
      </c>
      <c r="M60" s="50">
        <f t="shared" si="2"/>
        <v>31.702643388253794</v>
      </c>
      <c r="N60" s="34">
        <f t="shared" si="3"/>
        <v>22.643557638931711</v>
      </c>
    </row>
    <row r="61" spans="1:14" x14ac:dyDescent="0.3">
      <c r="A61" s="24">
        <v>201106</v>
      </c>
      <c r="B61" s="21">
        <v>59664</v>
      </c>
      <c r="C61" s="23">
        <v>294590</v>
      </c>
      <c r="D61" s="19">
        <f t="shared" si="0"/>
        <v>354254</v>
      </c>
      <c r="E61" s="34">
        <f t="shared" si="4"/>
        <v>22.656908496597651</v>
      </c>
      <c r="F61" s="50">
        <f t="shared" si="5"/>
        <v>11.695008436178878</v>
      </c>
      <c r="G61" s="34">
        <f t="shared" si="6"/>
        <v>13.401923249292548</v>
      </c>
      <c r="H61" s="39">
        <v>201106</v>
      </c>
      <c r="I61" s="42">
        <v>42200</v>
      </c>
      <c r="J61" s="23">
        <v>176103</v>
      </c>
      <c r="K61" s="19">
        <v>218303</v>
      </c>
      <c r="L61" s="34">
        <f t="shared" si="7"/>
        <v>-5.0212689338524852</v>
      </c>
      <c r="M61" s="50">
        <f t="shared" si="2"/>
        <v>31.459390862944158</v>
      </c>
      <c r="N61" s="34">
        <f t="shared" si="3"/>
        <v>22.373326008599093</v>
      </c>
    </row>
    <row r="62" spans="1:14" x14ac:dyDescent="0.3">
      <c r="A62" s="6">
        <v>201107</v>
      </c>
      <c r="B62" s="7">
        <v>59915</v>
      </c>
      <c r="C62" s="11">
        <v>262124</v>
      </c>
      <c r="D62" s="8">
        <f t="shared" si="0"/>
        <v>322039</v>
      </c>
      <c r="E62" s="33">
        <f t="shared" si="4"/>
        <v>22.138416063602072</v>
      </c>
      <c r="F62" s="49">
        <f t="shared" si="5"/>
        <v>7.2498516806120961</v>
      </c>
      <c r="G62" s="33">
        <f t="shared" si="6"/>
        <v>9.7386355891774024</v>
      </c>
      <c r="H62" s="38">
        <v>201107</v>
      </c>
      <c r="I62" s="41">
        <v>40706</v>
      </c>
      <c r="J62" s="11">
        <v>166515</v>
      </c>
      <c r="K62" s="8">
        <v>207221</v>
      </c>
      <c r="L62" s="33">
        <f t="shared" si="7"/>
        <v>-9.7427937915742788</v>
      </c>
      <c r="M62" s="49">
        <f t="shared" si="2"/>
        <v>24.354943503879678</v>
      </c>
      <c r="N62" s="33">
        <f t="shared" si="3"/>
        <v>15.76398160924677</v>
      </c>
    </row>
    <row r="63" spans="1:14" x14ac:dyDescent="0.3">
      <c r="A63" s="6">
        <v>201108</v>
      </c>
      <c r="B63" s="9">
        <v>51264</v>
      </c>
      <c r="C63" s="12">
        <v>256858</v>
      </c>
      <c r="D63" s="8">
        <f t="shared" si="0"/>
        <v>308122</v>
      </c>
      <c r="E63" s="33">
        <f t="shared" si="4"/>
        <v>3.8531664033061963</v>
      </c>
      <c r="F63" s="49">
        <f t="shared" si="5"/>
        <v>7.4940050470598596</v>
      </c>
      <c r="G63" s="33">
        <f t="shared" si="6"/>
        <v>6.8706579307904914</v>
      </c>
      <c r="H63" s="38">
        <v>201108</v>
      </c>
      <c r="I63" s="43">
        <v>36611</v>
      </c>
      <c r="J63" s="12">
        <v>155337</v>
      </c>
      <c r="K63" s="8">
        <v>191948</v>
      </c>
      <c r="L63" s="33">
        <f t="shared" si="7"/>
        <v>-5.201967892283788</v>
      </c>
      <c r="M63" s="49">
        <f t="shared" si="2"/>
        <v>38.791647680060052</v>
      </c>
      <c r="N63" s="33">
        <f t="shared" si="3"/>
        <v>27.50546362784889</v>
      </c>
    </row>
    <row r="64" spans="1:14" x14ac:dyDescent="0.3">
      <c r="A64" s="6">
        <v>201109</v>
      </c>
      <c r="B64" s="9">
        <v>56136</v>
      </c>
      <c r="C64" s="12">
        <v>303311</v>
      </c>
      <c r="D64" s="8">
        <f t="shared" si="0"/>
        <v>359447</v>
      </c>
      <c r="E64" s="33">
        <f t="shared" si="4"/>
        <v>-1.2611471690148313</v>
      </c>
      <c r="F64" s="49">
        <f t="shared" si="5"/>
        <v>17.789764739691339</v>
      </c>
      <c r="G64" s="33">
        <f t="shared" si="6"/>
        <v>14.344292281019877</v>
      </c>
      <c r="H64" s="38">
        <v>201109</v>
      </c>
      <c r="I64" s="43">
        <v>41952</v>
      </c>
      <c r="J64" s="12">
        <v>171116</v>
      </c>
      <c r="K64" s="8">
        <v>213068</v>
      </c>
      <c r="L64" s="33">
        <f t="shared" si="7"/>
        <v>4.3815779652160991</v>
      </c>
      <c r="M64" s="49">
        <f t="shared" si="2"/>
        <v>20.043495036655102</v>
      </c>
      <c r="N64" s="33">
        <f t="shared" si="3"/>
        <v>16.598809211102349</v>
      </c>
    </row>
    <row r="65" spans="1:14" x14ac:dyDescent="0.3">
      <c r="A65" s="24">
        <v>201110</v>
      </c>
      <c r="B65" s="18">
        <v>58886</v>
      </c>
      <c r="C65" s="17">
        <v>303003</v>
      </c>
      <c r="D65" s="19">
        <f t="shared" si="0"/>
        <v>361889</v>
      </c>
      <c r="E65" s="34">
        <f t="shared" si="4"/>
        <v>-5.9554419867443915</v>
      </c>
      <c r="F65" s="50">
        <f t="shared" si="5"/>
        <v>17.590695291761737</v>
      </c>
      <c r="G65" s="34">
        <f t="shared" si="6"/>
        <v>12.987564433593191</v>
      </c>
      <c r="H65" s="39">
        <v>201110</v>
      </c>
      <c r="I65" s="44">
        <v>41302</v>
      </c>
      <c r="J65" s="17">
        <v>171083</v>
      </c>
      <c r="K65" s="19">
        <v>212385</v>
      </c>
      <c r="L65" s="34">
        <f t="shared" si="7"/>
        <v>-4.2760794493243992</v>
      </c>
      <c r="M65" s="50">
        <f t="shared" si="2"/>
        <v>14.550190154802078</v>
      </c>
      <c r="N65" s="34">
        <f t="shared" si="3"/>
        <v>10.33044327503001</v>
      </c>
    </row>
    <row r="66" spans="1:14" x14ac:dyDescent="0.3">
      <c r="A66" s="24">
        <v>201111</v>
      </c>
      <c r="B66" s="18">
        <v>54732</v>
      </c>
      <c r="C66" s="17">
        <v>320862</v>
      </c>
      <c r="D66" s="19">
        <f t="shared" si="0"/>
        <v>375594</v>
      </c>
      <c r="E66" s="34">
        <f t="shared" si="4"/>
        <v>-9.3060250546828431</v>
      </c>
      <c r="F66" s="50">
        <f t="shared" si="5"/>
        <v>26.213806097844007</v>
      </c>
      <c r="G66" s="34">
        <f t="shared" si="6"/>
        <v>19.399559397143396</v>
      </c>
      <c r="H66" s="39">
        <v>201111</v>
      </c>
      <c r="I66" s="44">
        <v>39031</v>
      </c>
      <c r="J66" s="17">
        <v>203605</v>
      </c>
      <c r="K66" s="19">
        <v>242636</v>
      </c>
      <c r="L66" s="34">
        <f t="shared" si="7"/>
        <v>-11.391859066040089</v>
      </c>
      <c r="M66" s="50">
        <f t="shared" si="2"/>
        <v>14.341792696007683</v>
      </c>
      <c r="N66" s="34">
        <f t="shared" si="3"/>
        <v>9.2384159628302385</v>
      </c>
    </row>
    <row r="67" spans="1:14" x14ac:dyDescent="0.3">
      <c r="A67" s="22">
        <v>201112</v>
      </c>
      <c r="B67" s="28">
        <v>58499</v>
      </c>
      <c r="C67" s="27">
        <v>312761</v>
      </c>
      <c r="D67" s="30">
        <f t="shared" si="0"/>
        <v>371260</v>
      </c>
      <c r="E67" s="35">
        <f t="shared" si="4"/>
        <v>-2.6509352326432811</v>
      </c>
      <c r="F67" s="51">
        <f t="shared" si="5"/>
        <v>27.528460986430069</v>
      </c>
      <c r="G67" s="35">
        <f t="shared" si="6"/>
        <v>21.589048274055145</v>
      </c>
      <c r="H67" s="40">
        <v>201112</v>
      </c>
      <c r="I67" s="26">
        <v>45056</v>
      </c>
      <c r="J67" s="27">
        <v>184962</v>
      </c>
      <c r="K67" s="30">
        <v>230018</v>
      </c>
      <c r="L67" s="35">
        <f t="shared" si="7"/>
        <v>-0.35385704175513455</v>
      </c>
      <c r="M67" s="51">
        <f t="shared" si="2"/>
        <v>9.4663454994170504</v>
      </c>
      <c r="N67" s="35">
        <f t="shared" si="3"/>
        <v>7.3932104788895447</v>
      </c>
    </row>
    <row r="68" spans="1:14" x14ac:dyDescent="0.3">
      <c r="A68" s="6">
        <v>201201</v>
      </c>
      <c r="B68" s="7">
        <v>45186</v>
      </c>
      <c r="C68" s="11">
        <v>276571</v>
      </c>
      <c r="D68" s="8">
        <f t="shared" si="0"/>
        <v>321757</v>
      </c>
      <c r="E68" s="33">
        <f t="shared" si="4"/>
        <v>-18.454486392839097</v>
      </c>
      <c r="F68" s="49">
        <f t="shared" si="5"/>
        <v>8.2414593386637804</v>
      </c>
      <c r="G68" s="33">
        <f t="shared" si="6"/>
        <v>3.4837983436520004</v>
      </c>
      <c r="H68" s="38">
        <v>201201</v>
      </c>
      <c r="I68" s="41">
        <v>34210</v>
      </c>
      <c r="J68" s="14">
        <v>176824</v>
      </c>
      <c r="K68" s="8">
        <v>211034</v>
      </c>
      <c r="L68" s="33">
        <f t="shared" si="7"/>
        <v>-15.535035306898425</v>
      </c>
      <c r="M68" s="49">
        <f t="shared" si="2"/>
        <v>6.1681238151822804E-2</v>
      </c>
      <c r="N68" s="33">
        <f t="shared" si="3"/>
        <v>-2.8464622934669004</v>
      </c>
    </row>
    <row r="69" spans="1:14" x14ac:dyDescent="0.3">
      <c r="A69" s="6">
        <v>201202</v>
      </c>
      <c r="B69" s="7">
        <v>53647</v>
      </c>
      <c r="C69" s="11">
        <v>307332</v>
      </c>
      <c r="D69" s="8">
        <f t="shared" si="0"/>
        <v>360979</v>
      </c>
      <c r="E69" s="33">
        <f t="shared" si="4"/>
        <v>8.5861754883109107</v>
      </c>
      <c r="F69" s="49">
        <f t="shared" si="5"/>
        <v>32.539816024737036</v>
      </c>
      <c r="G69" s="33">
        <f t="shared" si="6"/>
        <v>28.332574906500184</v>
      </c>
      <c r="H69" s="38">
        <v>201202</v>
      </c>
      <c r="I69" s="41">
        <v>40012</v>
      </c>
      <c r="J69" s="11">
        <v>200112</v>
      </c>
      <c r="K69" s="8">
        <v>240124</v>
      </c>
      <c r="L69" s="33">
        <f t="shared" si="7"/>
        <v>2.5186399856516939</v>
      </c>
      <c r="M69" s="49">
        <f t="shared" si="2"/>
        <v>44.749614819851423</v>
      </c>
      <c r="N69" s="33">
        <f t="shared" si="3"/>
        <v>35.452063449085045</v>
      </c>
    </row>
    <row r="70" spans="1:14" x14ac:dyDescent="0.3">
      <c r="A70" s="6">
        <v>201203</v>
      </c>
      <c r="B70" s="7">
        <v>56022</v>
      </c>
      <c r="C70" s="11">
        <v>326637</v>
      </c>
      <c r="D70" s="8">
        <f t="shared" si="0"/>
        <v>382659</v>
      </c>
      <c r="E70" s="33">
        <f t="shared" si="4"/>
        <v>-9.5427242782406552</v>
      </c>
      <c r="F70" s="49">
        <f t="shared" si="5"/>
        <v>24.413710620436426</v>
      </c>
      <c r="G70" s="33">
        <f t="shared" si="6"/>
        <v>17.932462793514414</v>
      </c>
      <c r="H70" s="38">
        <v>201203</v>
      </c>
      <c r="I70" s="41">
        <v>42050</v>
      </c>
      <c r="J70" s="11">
        <v>198407</v>
      </c>
      <c r="K70" s="8">
        <v>240457</v>
      </c>
      <c r="L70" s="33">
        <f t="shared" si="7"/>
        <v>-8.785249457700651</v>
      </c>
      <c r="M70" s="49">
        <f t="shared" si="2"/>
        <v>11.027979854504766</v>
      </c>
      <c r="N70" s="33">
        <f t="shared" si="3"/>
        <v>6.9648576512455485</v>
      </c>
    </row>
    <row r="71" spans="1:14" x14ac:dyDescent="0.3">
      <c r="A71" s="24">
        <v>201204</v>
      </c>
      <c r="B71" s="21">
        <v>55497</v>
      </c>
      <c r="C71" s="23">
        <v>316100</v>
      </c>
      <c r="D71" s="19">
        <f t="shared" si="0"/>
        <v>371597</v>
      </c>
      <c r="E71" s="34">
        <f t="shared" si="4"/>
        <v>-7.5527644050573883</v>
      </c>
      <c r="F71" s="50">
        <f t="shared" si="5"/>
        <v>11.22448979591837</v>
      </c>
      <c r="G71" s="34">
        <f t="shared" si="6"/>
        <v>7.9498941118028243</v>
      </c>
      <c r="H71" s="39">
        <v>201204</v>
      </c>
      <c r="I71" s="42">
        <v>40005</v>
      </c>
      <c r="J71" s="23">
        <v>192515</v>
      </c>
      <c r="K71" s="19">
        <v>232520</v>
      </c>
      <c r="L71" s="34">
        <f t="shared" si="7"/>
        <v>-5.8750176462284092</v>
      </c>
      <c r="M71" s="50">
        <f t="shared" si="2"/>
        <v>18.038566479659089</v>
      </c>
      <c r="N71" s="34">
        <f t="shared" si="3"/>
        <v>13.095035433396408</v>
      </c>
    </row>
    <row r="72" spans="1:14" x14ac:dyDescent="0.3">
      <c r="A72" s="24">
        <v>201205</v>
      </c>
      <c r="B72" s="21">
        <v>58050</v>
      </c>
      <c r="C72" s="23">
        <v>307451</v>
      </c>
      <c r="D72" s="19">
        <f t="shared" ref="D72:D95" si="8">B72+C72</f>
        <v>365501</v>
      </c>
      <c r="E72" s="34">
        <f t="shared" si="4"/>
        <v>0.61704856657538443</v>
      </c>
      <c r="F72" s="50">
        <f t="shared" si="5"/>
        <v>9.6066366255026736</v>
      </c>
      <c r="G72" s="34">
        <f t="shared" si="6"/>
        <v>8.0730814493285017</v>
      </c>
      <c r="H72" s="39">
        <v>201205</v>
      </c>
      <c r="I72" s="42">
        <v>40750</v>
      </c>
      <c r="J72" s="23">
        <v>198849</v>
      </c>
      <c r="K72" s="19">
        <v>239599</v>
      </c>
      <c r="L72" s="34">
        <f t="shared" si="7"/>
        <v>7.2029885299379037</v>
      </c>
      <c r="M72" s="50">
        <f t="shared" si="2"/>
        <v>23.639246409252014</v>
      </c>
      <c r="N72" s="34">
        <f t="shared" si="3"/>
        <v>20.497178664467274</v>
      </c>
    </row>
    <row r="73" spans="1:14" x14ac:dyDescent="0.3">
      <c r="A73" s="24">
        <v>201206</v>
      </c>
      <c r="B73" s="21">
        <v>59711</v>
      </c>
      <c r="C73" s="23">
        <v>315116</v>
      </c>
      <c r="D73" s="19">
        <f t="shared" si="8"/>
        <v>374827</v>
      </c>
      <c r="E73" s="34">
        <f t="shared" si="4"/>
        <v>7.8774470367393157E-2</v>
      </c>
      <c r="F73" s="50">
        <f t="shared" si="5"/>
        <v>6.9676499541736048</v>
      </c>
      <c r="G73" s="34">
        <f t="shared" si="6"/>
        <v>5.8074150186024687</v>
      </c>
      <c r="H73" s="39">
        <v>201206</v>
      </c>
      <c r="I73" s="42">
        <v>42111</v>
      </c>
      <c r="J73" s="23">
        <v>190206</v>
      </c>
      <c r="K73" s="19">
        <v>232317</v>
      </c>
      <c r="L73" s="34">
        <f t="shared" si="7"/>
        <v>-0.21090047393365063</v>
      </c>
      <c r="M73" s="50">
        <f t="shared" si="2"/>
        <v>8.0083814585782278</v>
      </c>
      <c r="N73" s="34">
        <f t="shared" si="3"/>
        <v>6.4195178261407415</v>
      </c>
    </row>
    <row r="74" spans="1:14" x14ac:dyDescent="0.3">
      <c r="A74" s="6">
        <v>201207</v>
      </c>
      <c r="B74" s="7">
        <v>59955</v>
      </c>
      <c r="C74" s="11">
        <v>272072</v>
      </c>
      <c r="D74" s="8">
        <f t="shared" si="8"/>
        <v>332027</v>
      </c>
      <c r="E74" s="33">
        <f t="shared" si="4"/>
        <v>6.6761245097213262E-2</v>
      </c>
      <c r="F74" s="49">
        <f t="shared" si="5"/>
        <v>3.7951503868398184</v>
      </c>
      <c r="G74" s="33">
        <f t="shared" si="6"/>
        <v>3.1014877080105308</v>
      </c>
      <c r="H74" s="38">
        <v>201207</v>
      </c>
      <c r="I74" s="41">
        <v>40300</v>
      </c>
      <c r="J74" s="11">
        <v>168126</v>
      </c>
      <c r="K74" s="8">
        <v>208426</v>
      </c>
      <c r="L74" s="33">
        <f t="shared" si="7"/>
        <v>-0.99739596128335384</v>
      </c>
      <c r="M74" s="49">
        <f t="shared" si="2"/>
        <v>0.96748040717051786</v>
      </c>
      <c r="N74" s="33">
        <f t="shared" si="3"/>
        <v>0.58150477026941427</v>
      </c>
    </row>
    <row r="75" spans="1:14" x14ac:dyDescent="0.3">
      <c r="A75" s="6">
        <v>201208</v>
      </c>
      <c r="B75" s="9">
        <v>35950</v>
      </c>
      <c r="C75" s="12">
        <v>257974</v>
      </c>
      <c r="D75" s="8">
        <f t="shared" si="8"/>
        <v>293924</v>
      </c>
      <c r="E75" s="33">
        <f t="shared" si="4"/>
        <v>-29.872815230961301</v>
      </c>
      <c r="F75" s="49">
        <f t="shared" si="5"/>
        <v>0.43448130873868784</v>
      </c>
      <c r="G75" s="33">
        <f t="shared" si="6"/>
        <v>-4.607915046637368</v>
      </c>
      <c r="H75" s="38">
        <v>201208</v>
      </c>
      <c r="I75" s="43">
        <v>32078</v>
      </c>
      <c r="J75" s="12">
        <v>158826</v>
      </c>
      <c r="K75" s="8">
        <v>190904</v>
      </c>
      <c r="L75" s="33">
        <f t="shared" si="7"/>
        <v>-12.381524678375355</v>
      </c>
      <c r="M75" s="49">
        <f t="shared" si="2"/>
        <v>2.246084319898034</v>
      </c>
      <c r="N75" s="33">
        <f t="shared" si="3"/>
        <v>-0.54389730552024673</v>
      </c>
    </row>
    <row r="76" spans="1:14" x14ac:dyDescent="0.3">
      <c r="A76" s="6">
        <v>201209</v>
      </c>
      <c r="B76" s="9">
        <v>57559</v>
      </c>
      <c r="C76" s="12">
        <v>314184</v>
      </c>
      <c r="D76" s="8">
        <f t="shared" si="8"/>
        <v>371743</v>
      </c>
      <c r="E76" s="33">
        <f t="shared" si="4"/>
        <v>2.5349152059284563</v>
      </c>
      <c r="F76" s="49">
        <f t="shared" si="5"/>
        <v>3.5847694280787712</v>
      </c>
      <c r="G76" s="33">
        <f t="shared" si="6"/>
        <v>3.4208103002667967</v>
      </c>
      <c r="H76" s="38">
        <v>201209</v>
      </c>
      <c r="I76" s="43">
        <v>39030</v>
      </c>
      <c r="J76" s="12">
        <v>175382</v>
      </c>
      <c r="K76" s="8">
        <v>214412</v>
      </c>
      <c r="L76" s="33">
        <f t="shared" si="7"/>
        <v>-6.9651029748283744</v>
      </c>
      <c r="M76" s="49">
        <f t="shared" si="2"/>
        <v>2.4930456532410661</v>
      </c>
      <c r="N76" s="33">
        <f t="shared" si="3"/>
        <v>0.63078453826947989</v>
      </c>
    </row>
    <row r="77" spans="1:14" x14ac:dyDescent="0.3">
      <c r="A77" s="24">
        <v>201210</v>
      </c>
      <c r="B77" s="18">
        <v>61486</v>
      </c>
      <c r="C77" s="17">
        <v>350703</v>
      </c>
      <c r="D77" s="19">
        <f t="shared" si="8"/>
        <v>412189</v>
      </c>
      <c r="E77" s="34">
        <f t="shared" si="4"/>
        <v>4.4153109397819579</v>
      </c>
      <c r="F77" s="50">
        <f t="shared" si="5"/>
        <v>15.742418391897118</v>
      </c>
      <c r="G77" s="34">
        <f t="shared" si="6"/>
        <v>13.899289561163775</v>
      </c>
      <c r="H77" s="39">
        <v>201210</v>
      </c>
      <c r="I77" s="44">
        <v>40600</v>
      </c>
      <c r="J77" s="17">
        <v>190838</v>
      </c>
      <c r="K77" s="19">
        <v>231438</v>
      </c>
      <c r="L77" s="34">
        <f t="shared" si="7"/>
        <v>-1.6996755605055425</v>
      </c>
      <c r="M77" s="50">
        <f t="shared" si="2"/>
        <v>11.547026881689003</v>
      </c>
      <c r="N77" s="34">
        <f t="shared" si="3"/>
        <v>8.9709725263083619</v>
      </c>
    </row>
    <row r="78" spans="1:14" x14ac:dyDescent="0.3">
      <c r="A78" s="24">
        <v>201211</v>
      </c>
      <c r="B78" s="18">
        <v>61608</v>
      </c>
      <c r="C78" s="17">
        <v>358757</v>
      </c>
      <c r="D78" s="19">
        <f t="shared" si="8"/>
        <v>420365</v>
      </c>
      <c r="E78" s="34">
        <f t="shared" si="4"/>
        <v>12.56303442227582</v>
      </c>
      <c r="F78" s="50">
        <f t="shared" si="5"/>
        <v>11.81037330690453</v>
      </c>
      <c r="G78" s="34">
        <f t="shared" si="6"/>
        <v>11.920051971011247</v>
      </c>
      <c r="H78" s="39">
        <v>201211</v>
      </c>
      <c r="I78" s="44">
        <v>44400</v>
      </c>
      <c r="J78" s="17">
        <v>213757</v>
      </c>
      <c r="K78" s="19">
        <v>258157</v>
      </c>
      <c r="L78" s="34">
        <f t="shared" si="7"/>
        <v>13.75573262278702</v>
      </c>
      <c r="M78" s="50">
        <f t="shared" si="2"/>
        <v>4.9861250951597436</v>
      </c>
      <c r="N78" s="34">
        <f t="shared" si="3"/>
        <v>6.3968248734730171</v>
      </c>
    </row>
    <row r="79" spans="1:14" x14ac:dyDescent="0.3">
      <c r="A79" s="22">
        <v>201212</v>
      </c>
      <c r="B79" s="28">
        <v>63106</v>
      </c>
      <c r="C79" s="27">
        <v>328046</v>
      </c>
      <c r="D79" s="30">
        <f t="shared" si="8"/>
        <v>391152</v>
      </c>
      <c r="E79" s="35">
        <f t="shared" si="4"/>
        <v>7.875348296552076</v>
      </c>
      <c r="F79" s="51">
        <f t="shared" si="5"/>
        <v>4.8871182788135403</v>
      </c>
      <c r="G79" s="35">
        <f t="shared" si="6"/>
        <v>5.3579701556860426</v>
      </c>
      <c r="H79" s="40">
        <v>201212</v>
      </c>
      <c r="I79" s="26">
        <v>46514</v>
      </c>
      <c r="J79" s="27">
        <v>174836</v>
      </c>
      <c r="K79" s="30">
        <v>221350</v>
      </c>
      <c r="L79" s="35">
        <f t="shared" si="7"/>
        <v>3.2359730113636465</v>
      </c>
      <c r="M79" s="51">
        <f t="shared" si="2"/>
        <v>-5.4746380337582838</v>
      </c>
      <c r="N79" s="35">
        <f t="shared" si="3"/>
        <v>-3.7684007338556147</v>
      </c>
    </row>
    <row r="80" spans="1:14" x14ac:dyDescent="0.3">
      <c r="A80" s="6">
        <v>201301</v>
      </c>
      <c r="B80" s="7">
        <v>50211</v>
      </c>
      <c r="C80" s="11">
        <v>362509</v>
      </c>
      <c r="D80" s="8">
        <f t="shared" si="8"/>
        <v>412720</v>
      </c>
      <c r="E80" s="33">
        <f t="shared" si="4"/>
        <v>11.120701102111274</v>
      </c>
      <c r="F80" s="49">
        <f t="shared" si="5"/>
        <v>31.072672116743981</v>
      </c>
      <c r="G80" s="33">
        <f t="shared" si="6"/>
        <v>28.270713613068253</v>
      </c>
      <c r="H80" s="38">
        <v>201301</v>
      </c>
      <c r="I80" s="41">
        <v>36250</v>
      </c>
      <c r="J80" s="14">
        <v>224528</v>
      </c>
      <c r="K80" s="8">
        <v>260778</v>
      </c>
      <c r="L80" s="33">
        <f t="shared" si="7"/>
        <v>5.9631686641332893</v>
      </c>
      <c r="M80" s="49">
        <f t="shared" si="2"/>
        <v>26.978238248201603</v>
      </c>
      <c r="N80" s="33">
        <f t="shared" si="3"/>
        <v>23.5715571898367</v>
      </c>
    </row>
    <row r="81" spans="1:14" x14ac:dyDescent="0.3">
      <c r="A81" s="6">
        <v>201302</v>
      </c>
      <c r="B81" s="7">
        <v>47489</v>
      </c>
      <c r="C81" s="11">
        <v>318957</v>
      </c>
      <c r="D81" s="8">
        <f t="shared" si="8"/>
        <v>366446</v>
      </c>
      <c r="E81" s="33">
        <f t="shared" si="4"/>
        <v>-11.478740656513875</v>
      </c>
      <c r="F81" s="49">
        <f t="shared" si="5"/>
        <v>3.7825543711686338</v>
      </c>
      <c r="G81" s="33">
        <f t="shared" si="6"/>
        <v>1.5144925328066217</v>
      </c>
      <c r="H81" s="38">
        <v>201302</v>
      </c>
      <c r="I81" s="41">
        <v>32900</v>
      </c>
      <c r="J81" s="11">
        <v>172441</v>
      </c>
      <c r="K81" s="8">
        <v>205341</v>
      </c>
      <c r="L81" s="33">
        <f t="shared" si="7"/>
        <v>-17.774667599720082</v>
      </c>
      <c r="M81" s="49">
        <f t="shared" si="2"/>
        <v>-13.827756456384421</v>
      </c>
      <c r="N81" s="33">
        <f t="shared" si="3"/>
        <v>-14.485432526527964</v>
      </c>
    </row>
    <row r="82" spans="1:14" x14ac:dyDescent="0.3">
      <c r="A82" s="6">
        <v>201303</v>
      </c>
      <c r="B82" s="7">
        <v>56056</v>
      </c>
      <c r="C82" s="11">
        <v>332483</v>
      </c>
      <c r="D82" s="8">
        <f t="shared" si="8"/>
        <v>388539</v>
      </c>
      <c r="E82" s="33">
        <f t="shared" si="4"/>
        <v>6.0690443040223307E-2</v>
      </c>
      <c r="F82" s="49">
        <f t="shared" si="5"/>
        <v>1.7897543756524747</v>
      </c>
      <c r="G82" s="33">
        <f t="shared" si="6"/>
        <v>1.5366161517173182</v>
      </c>
      <c r="H82" s="38">
        <v>201303</v>
      </c>
      <c r="I82" s="41">
        <v>39500</v>
      </c>
      <c r="J82" s="11">
        <v>196576</v>
      </c>
      <c r="K82" s="8">
        <v>236076</v>
      </c>
      <c r="L82" s="33">
        <f t="shared" si="7"/>
        <v>-6.0642092746730043</v>
      </c>
      <c r="M82" s="49">
        <f t="shared" si="2"/>
        <v>-0.92285050426648141</v>
      </c>
      <c r="N82" s="33">
        <f t="shared" si="3"/>
        <v>-1.8219473752063786</v>
      </c>
    </row>
    <row r="83" spans="1:14" x14ac:dyDescent="0.3">
      <c r="A83" s="24">
        <v>201304</v>
      </c>
      <c r="B83" s="21">
        <v>58365</v>
      </c>
      <c r="C83" s="23">
        <v>349301</v>
      </c>
      <c r="D83" s="19">
        <f t="shared" si="8"/>
        <v>407666</v>
      </c>
      <c r="E83" s="34">
        <f t="shared" si="4"/>
        <v>5.1678469106438252</v>
      </c>
      <c r="F83" s="50">
        <f t="shared" si="5"/>
        <v>10.503321733628601</v>
      </c>
      <c r="G83" s="34">
        <f t="shared" si="6"/>
        <v>9.7064830986256503</v>
      </c>
      <c r="H83" s="39">
        <v>201304</v>
      </c>
      <c r="I83" s="42">
        <v>40554</v>
      </c>
      <c r="J83" s="23">
        <v>212116</v>
      </c>
      <c r="K83" s="19">
        <v>252670</v>
      </c>
      <c r="L83" s="34">
        <f t="shared" si="7"/>
        <v>1.3723284589426399</v>
      </c>
      <c r="M83" s="50">
        <f t="shared" si="2"/>
        <v>10.181544295249711</v>
      </c>
      <c r="N83" s="34">
        <f t="shared" si="3"/>
        <v>8.6659212110786079</v>
      </c>
    </row>
    <row r="84" spans="1:14" x14ac:dyDescent="0.3">
      <c r="A84" s="24">
        <v>201305</v>
      </c>
      <c r="B84" s="21">
        <v>57942</v>
      </c>
      <c r="C84" s="23">
        <v>344464</v>
      </c>
      <c r="D84" s="19">
        <f t="shared" si="8"/>
        <v>402406</v>
      </c>
      <c r="E84" s="34">
        <f t="shared" si="4"/>
        <v>-0.18604651162790198</v>
      </c>
      <c r="F84" s="50">
        <f t="shared" si="5"/>
        <v>12.03866632406465</v>
      </c>
      <c r="G84" s="34">
        <f t="shared" si="6"/>
        <v>10.097099597538728</v>
      </c>
      <c r="H84" s="39">
        <v>201305</v>
      </c>
      <c r="I84" s="42">
        <v>39500</v>
      </c>
      <c r="J84" s="23">
        <v>214181</v>
      </c>
      <c r="K84" s="19">
        <v>253681</v>
      </c>
      <c r="L84" s="34">
        <f t="shared" si="7"/>
        <v>-3.0674846625766916</v>
      </c>
      <c r="M84" s="50">
        <f t="shared" ref="M84:M147" si="9">(J84/J72-1)*100</f>
        <v>7.7103731977530732</v>
      </c>
      <c r="N84" s="34">
        <f t="shared" ref="N84:N147" si="10">(K84/K72-1)*100</f>
        <v>5.877320022203758</v>
      </c>
    </row>
    <row r="85" spans="1:14" x14ac:dyDescent="0.3">
      <c r="A85" s="24">
        <v>201306</v>
      </c>
      <c r="B85" s="21">
        <v>55548</v>
      </c>
      <c r="C85" s="23">
        <v>348820</v>
      </c>
      <c r="D85" s="19">
        <f t="shared" si="8"/>
        <v>404368</v>
      </c>
      <c r="E85" s="34">
        <f t="shared" ref="E85:E148" si="11">(B85/B73-1)*100</f>
        <v>-6.9719147225804301</v>
      </c>
      <c r="F85" s="50">
        <f t="shared" ref="F85:F148" si="12">(C85/C73-1)*100</f>
        <v>10.695743789588597</v>
      </c>
      <c r="G85" s="34">
        <f t="shared" ref="G85:G148" si="13">(D85/D73-1)*100</f>
        <v>7.8812358768178381</v>
      </c>
      <c r="H85" s="39">
        <v>201306</v>
      </c>
      <c r="I85" s="42">
        <v>37700</v>
      </c>
      <c r="J85" s="23">
        <v>199289</v>
      </c>
      <c r="K85" s="19">
        <v>236989</v>
      </c>
      <c r="L85" s="34">
        <f t="shared" ref="L85:L148" si="14">(I85/I73-1)*100</f>
        <v>-10.474697822421696</v>
      </c>
      <c r="M85" s="50">
        <f t="shared" si="9"/>
        <v>4.7753488323186488</v>
      </c>
      <c r="N85" s="34">
        <f t="shared" si="10"/>
        <v>2.0110452528226519</v>
      </c>
    </row>
    <row r="86" spans="1:14" x14ac:dyDescent="0.3">
      <c r="A86" s="6">
        <v>201307</v>
      </c>
      <c r="B86" s="7">
        <v>59302</v>
      </c>
      <c r="C86" s="11">
        <v>303949</v>
      </c>
      <c r="D86" s="8">
        <f t="shared" si="8"/>
        <v>363251</v>
      </c>
      <c r="E86" s="33">
        <f t="shared" si="11"/>
        <v>-1.0891501959803152</v>
      </c>
      <c r="F86" s="49">
        <f t="shared" si="12"/>
        <v>11.716383898379835</v>
      </c>
      <c r="G86" s="33">
        <f t="shared" si="13"/>
        <v>9.4040544895445333</v>
      </c>
      <c r="H86" s="38">
        <v>201307</v>
      </c>
      <c r="I86" s="41">
        <v>41500</v>
      </c>
      <c r="J86" s="11">
        <v>170650</v>
      </c>
      <c r="K86" s="8">
        <v>212150</v>
      </c>
      <c r="L86" s="33">
        <f t="shared" si="14"/>
        <v>2.977667493796532</v>
      </c>
      <c r="M86" s="49">
        <f t="shared" si="9"/>
        <v>1.5012550111226153</v>
      </c>
      <c r="N86" s="33">
        <f t="shared" si="10"/>
        <v>1.7867252646023069</v>
      </c>
    </row>
    <row r="87" spans="1:14" x14ac:dyDescent="0.3">
      <c r="A87" s="6">
        <v>201308</v>
      </c>
      <c r="B87" s="9">
        <v>47680</v>
      </c>
      <c r="C87" s="12">
        <v>333749</v>
      </c>
      <c r="D87" s="8">
        <f t="shared" si="8"/>
        <v>381429</v>
      </c>
      <c r="E87" s="33">
        <f t="shared" si="11"/>
        <v>32.628650904033371</v>
      </c>
      <c r="F87" s="49">
        <f t="shared" si="12"/>
        <v>29.373115120128389</v>
      </c>
      <c r="G87" s="33">
        <f t="shared" si="13"/>
        <v>29.77130142485813</v>
      </c>
      <c r="H87" s="38">
        <v>201308</v>
      </c>
      <c r="I87" s="43">
        <v>39000</v>
      </c>
      <c r="J87" s="12">
        <v>185229</v>
      </c>
      <c r="K87" s="8">
        <v>224229</v>
      </c>
      <c r="L87" s="33">
        <f t="shared" si="14"/>
        <v>21.578652035663069</v>
      </c>
      <c r="M87" s="49">
        <f t="shared" si="9"/>
        <v>16.623852517849723</v>
      </c>
      <c r="N87" s="33">
        <f t="shared" si="10"/>
        <v>17.456417885429332</v>
      </c>
    </row>
    <row r="88" spans="1:14" x14ac:dyDescent="0.3">
      <c r="A88" s="6">
        <v>201309</v>
      </c>
      <c r="B88" s="9">
        <v>46257</v>
      </c>
      <c r="C88" s="12">
        <v>317713</v>
      </c>
      <c r="D88" s="8">
        <f t="shared" si="8"/>
        <v>363970</v>
      </c>
      <c r="E88" s="33">
        <f t="shared" si="11"/>
        <v>-19.635504438923533</v>
      </c>
      <c r="F88" s="49">
        <f t="shared" si="12"/>
        <v>1.1232271535151384</v>
      </c>
      <c r="G88" s="33">
        <f t="shared" si="13"/>
        <v>-2.0909606905846201</v>
      </c>
      <c r="H88" s="38">
        <v>201309</v>
      </c>
      <c r="I88" s="43">
        <v>32123</v>
      </c>
      <c r="J88" s="12">
        <v>161686</v>
      </c>
      <c r="K88" s="8">
        <v>193809</v>
      </c>
      <c r="L88" s="33">
        <f t="shared" si="14"/>
        <v>-17.69664360748142</v>
      </c>
      <c r="M88" s="49">
        <f t="shared" si="9"/>
        <v>-7.8092392605854659</v>
      </c>
      <c r="N88" s="33">
        <f t="shared" si="10"/>
        <v>-9.6090703878514265</v>
      </c>
    </row>
    <row r="89" spans="1:14" x14ac:dyDescent="0.3">
      <c r="A89" s="24">
        <v>201310</v>
      </c>
      <c r="B89" s="18">
        <v>57553</v>
      </c>
      <c r="C89" s="17">
        <v>359366</v>
      </c>
      <c r="D89" s="19">
        <f t="shared" si="8"/>
        <v>416919</v>
      </c>
      <c r="E89" s="34">
        <f t="shared" si="11"/>
        <v>-6.396578082815596</v>
      </c>
      <c r="F89" s="50">
        <f t="shared" si="12"/>
        <v>2.470181321517062</v>
      </c>
      <c r="G89" s="34">
        <f t="shared" si="13"/>
        <v>1.1475318361237274</v>
      </c>
      <c r="H89" s="39">
        <v>201310</v>
      </c>
      <c r="I89" s="44">
        <v>39000</v>
      </c>
      <c r="J89" s="17">
        <v>210137</v>
      </c>
      <c r="K89" s="19">
        <v>249137</v>
      </c>
      <c r="L89" s="34">
        <f t="shared" si="14"/>
        <v>-3.9408866995073843</v>
      </c>
      <c r="M89" s="50">
        <f t="shared" si="9"/>
        <v>10.112765801360313</v>
      </c>
      <c r="N89" s="34">
        <f t="shared" si="10"/>
        <v>7.6474044884591086</v>
      </c>
    </row>
    <row r="90" spans="1:14" x14ac:dyDescent="0.3">
      <c r="A90" s="24">
        <v>201311</v>
      </c>
      <c r="B90" s="18">
        <v>54302</v>
      </c>
      <c r="C90" s="17">
        <v>354231</v>
      </c>
      <c r="D90" s="19">
        <f t="shared" si="8"/>
        <v>408533</v>
      </c>
      <c r="E90" s="34">
        <f t="shared" si="11"/>
        <v>-11.858849500064927</v>
      </c>
      <c r="F90" s="50">
        <f t="shared" si="12"/>
        <v>-1.2615781712970064</v>
      </c>
      <c r="G90" s="34">
        <f t="shared" si="13"/>
        <v>-2.8146967516325061</v>
      </c>
      <c r="H90" s="39">
        <v>201311</v>
      </c>
      <c r="I90" s="44">
        <v>38952</v>
      </c>
      <c r="J90" s="17">
        <v>218309</v>
      </c>
      <c r="K90" s="19">
        <v>257261</v>
      </c>
      <c r="L90" s="34">
        <f t="shared" si="14"/>
        <v>-12.270270270270267</v>
      </c>
      <c r="M90" s="50">
        <f t="shared" si="9"/>
        <v>2.1295209045785635</v>
      </c>
      <c r="N90" s="34">
        <f t="shared" si="10"/>
        <v>-0.3470756167758382</v>
      </c>
    </row>
    <row r="91" spans="1:14" x14ac:dyDescent="0.3">
      <c r="A91" s="22">
        <v>201312</v>
      </c>
      <c r="B91" s="28">
        <v>50160</v>
      </c>
      <c r="C91" s="27">
        <v>347376</v>
      </c>
      <c r="D91" s="30">
        <f t="shared" si="8"/>
        <v>397536</v>
      </c>
      <c r="E91" s="35">
        <f t="shared" si="11"/>
        <v>-20.514689569929956</v>
      </c>
      <c r="F91" s="51">
        <f t="shared" si="12"/>
        <v>5.8924663004578548</v>
      </c>
      <c r="G91" s="35">
        <f t="shared" si="13"/>
        <v>1.6321020984169765</v>
      </c>
      <c r="H91" s="40">
        <v>201312</v>
      </c>
      <c r="I91" s="26">
        <v>41021</v>
      </c>
      <c r="J91" s="27">
        <v>204163</v>
      </c>
      <c r="K91" s="30">
        <v>245184</v>
      </c>
      <c r="L91" s="35">
        <f t="shared" si="14"/>
        <v>-11.809347723266118</v>
      </c>
      <c r="M91" s="51">
        <f t="shared" si="9"/>
        <v>16.774005353588507</v>
      </c>
      <c r="N91" s="35">
        <f t="shared" si="10"/>
        <v>10.767562683532873</v>
      </c>
    </row>
    <row r="92" spans="1:14" x14ac:dyDescent="0.3">
      <c r="A92" s="6">
        <v>201401</v>
      </c>
      <c r="B92" s="7">
        <v>51525</v>
      </c>
      <c r="C92" s="11">
        <v>361865</v>
      </c>
      <c r="D92" s="8">
        <f t="shared" si="8"/>
        <v>413390</v>
      </c>
      <c r="E92" s="33">
        <f t="shared" si="11"/>
        <v>2.616956443807128</v>
      </c>
      <c r="F92" s="49">
        <f t="shared" si="12"/>
        <v>-0.17765076177419514</v>
      </c>
      <c r="G92" s="33">
        <f t="shared" si="13"/>
        <v>0.16233766233766378</v>
      </c>
      <c r="H92" s="38">
        <v>201401</v>
      </c>
      <c r="I92" s="41">
        <v>34000</v>
      </c>
      <c r="J92" s="14">
        <v>223331</v>
      </c>
      <c r="K92" s="8">
        <v>257331</v>
      </c>
      <c r="L92" s="33">
        <f t="shared" si="14"/>
        <v>-6.2068965517241388</v>
      </c>
      <c r="M92" s="49">
        <f t="shared" si="9"/>
        <v>-0.5331183638566217</v>
      </c>
      <c r="N92" s="33">
        <f t="shared" si="10"/>
        <v>-1.321813956698803</v>
      </c>
    </row>
    <row r="93" spans="1:14" x14ac:dyDescent="0.3">
      <c r="A93" s="6">
        <v>201402</v>
      </c>
      <c r="B93" s="7">
        <v>51380</v>
      </c>
      <c r="C93" s="11">
        <v>327464</v>
      </c>
      <c r="D93" s="8">
        <f t="shared" si="8"/>
        <v>378844</v>
      </c>
      <c r="E93" s="33">
        <f t="shared" si="11"/>
        <v>8.1934763840047165</v>
      </c>
      <c r="F93" s="49">
        <f t="shared" si="12"/>
        <v>2.6671306790570615</v>
      </c>
      <c r="G93" s="33">
        <f t="shared" si="13"/>
        <v>3.3833088640618181</v>
      </c>
      <c r="H93" s="38">
        <v>201402</v>
      </c>
      <c r="I93" s="41">
        <v>35000</v>
      </c>
      <c r="J93" s="11">
        <v>207799</v>
      </c>
      <c r="K93" s="8">
        <v>242799</v>
      </c>
      <c r="L93" s="33">
        <f t="shared" si="14"/>
        <v>6.3829787234042534</v>
      </c>
      <c r="M93" s="49">
        <f t="shared" si="9"/>
        <v>20.504404404984889</v>
      </c>
      <c r="N93" s="33">
        <f t="shared" si="10"/>
        <v>18.241851359446002</v>
      </c>
    </row>
    <row r="94" spans="1:14" x14ac:dyDescent="0.3">
      <c r="A94" s="6">
        <v>201403</v>
      </c>
      <c r="B94" s="7">
        <v>57812</v>
      </c>
      <c r="C94" s="11">
        <v>373720</v>
      </c>
      <c r="D94" s="8">
        <f t="shared" si="8"/>
        <v>431532</v>
      </c>
      <c r="E94" s="33">
        <f t="shared" si="11"/>
        <v>3.1325817040102732</v>
      </c>
      <c r="F94" s="49">
        <f t="shared" si="12"/>
        <v>12.40273938817924</v>
      </c>
      <c r="G94" s="33">
        <f t="shared" si="13"/>
        <v>11.065298464246842</v>
      </c>
      <c r="H94" s="38">
        <v>201403</v>
      </c>
      <c r="I94" s="41">
        <v>39005</v>
      </c>
      <c r="J94" s="11">
        <v>232997</v>
      </c>
      <c r="K94" s="8">
        <v>272002</v>
      </c>
      <c r="L94" s="33">
        <f t="shared" si="14"/>
        <v>-1.2531645569620276</v>
      </c>
      <c r="M94" s="49">
        <f t="shared" si="9"/>
        <v>18.527694123392479</v>
      </c>
      <c r="N94" s="33">
        <f t="shared" si="10"/>
        <v>15.217980650299046</v>
      </c>
    </row>
    <row r="95" spans="1:14" x14ac:dyDescent="0.3">
      <c r="A95" s="24">
        <v>201404</v>
      </c>
      <c r="B95" s="21">
        <v>65891</v>
      </c>
      <c r="C95" s="23">
        <v>374303</v>
      </c>
      <c r="D95" s="19">
        <f t="shared" si="8"/>
        <v>440194</v>
      </c>
      <c r="E95" s="34">
        <f t="shared" si="11"/>
        <v>12.894714297952547</v>
      </c>
      <c r="F95" s="50">
        <f t="shared" si="12"/>
        <v>7.1577235679256557</v>
      </c>
      <c r="G95" s="34">
        <f t="shared" si="13"/>
        <v>7.9790809142778585</v>
      </c>
      <c r="H95" s="39">
        <v>201404</v>
      </c>
      <c r="I95" s="42">
        <v>39005</v>
      </c>
      <c r="J95" s="23">
        <v>237300</v>
      </c>
      <c r="K95" s="19">
        <v>276305</v>
      </c>
      <c r="L95" s="34">
        <f t="shared" si="14"/>
        <v>-3.8195985599447702</v>
      </c>
      <c r="M95" s="50">
        <f t="shared" si="9"/>
        <v>11.872748873258022</v>
      </c>
      <c r="N95" s="34">
        <f t="shared" si="10"/>
        <v>9.3540982308940599</v>
      </c>
    </row>
    <row r="96" spans="1:14" x14ac:dyDescent="0.3">
      <c r="A96" s="24">
        <v>201405</v>
      </c>
      <c r="B96" s="21">
        <v>59911</v>
      </c>
      <c r="C96" s="23">
        <v>356115</v>
      </c>
      <c r="D96" s="19">
        <v>416026</v>
      </c>
      <c r="E96" s="34">
        <f t="shared" si="11"/>
        <v>3.3982258120189179</v>
      </c>
      <c r="F96" s="50">
        <f t="shared" si="12"/>
        <v>3.3823563565423376</v>
      </c>
      <c r="G96" s="34">
        <f t="shared" si="13"/>
        <v>3.3846413820867394</v>
      </c>
      <c r="H96" s="39">
        <v>201405</v>
      </c>
      <c r="I96" s="42">
        <v>36252</v>
      </c>
      <c r="J96" s="23">
        <v>217366</v>
      </c>
      <c r="K96" s="19">
        <v>253618</v>
      </c>
      <c r="L96" s="34">
        <f t="shared" si="14"/>
        <v>-8.2227848101265817</v>
      </c>
      <c r="M96" s="50">
        <f t="shared" si="9"/>
        <v>1.4870600099915476</v>
      </c>
      <c r="N96" s="34">
        <f t="shared" si="10"/>
        <v>-2.483433918977207E-2</v>
      </c>
    </row>
    <row r="97" spans="1:14" x14ac:dyDescent="0.3">
      <c r="A97" s="24">
        <v>201406</v>
      </c>
      <c r="B97" s="21">
        <v>59915</v>
      </c>
      <c r="C97" s="23">
        <v>352733</v>
      </c>
      <c r="D97" s="19">
        <f t="shared" ref="D97:D106" si="15">B97+C97</f>
        <v>412648</v>
      </c>
      <c r="E97" s="34">
        <f t="shared" si="11"/>
        <v>7.8616691870094346</v>
      </c>
      <c r="F97" s="50">
        <f t="shared" si="12"/>
        <v>1.1217820079123975</v>
      </c>
      <c r="G97" s="34">
        <f t="shared" si="13"/>
        <v>2.0476397736715057</v>
      </c>
      <c r="H97" s="39">
        <v>201406</v>
      </c>
      <c r="I97" s="42">
        <v>35502</v>
      </c>
      <c r="J97" s="23">
        <v>209732</v>
      </c>
      <c r="K97" s="19">
        <v>245234</v>
      </c>
      <c r="L97" s="34">
        <f t="shared" si="14"/>
        <v>-5.8302387267904487</v>
      </c>
      <c r="M97" s="50">
        <f t="shared" si="9"/>
        <v>5.2401286573769745</v>
      </c>
      <c r="N97" s="34">
        <f t="shared" si="10"/>
        <v>3.4790644291507133</v>
      </c>
    </row>
    <row r="98" spans="1:14" x14ac:dyDescent="0.3">
      <c r="A98" s="6">
        <v>201407</v>
      </c>
      <c r="B98" s="7">
        <v>59640</v>
      </c>
      <c r="C98" s="11">
        <v>320180</v>
      </c>
      <c r="D98" s="8">
        <f t="shared" si="15"/>
        <v>379820</v>
      </c>
      <c r="E98" s="33">
        <f t="shared" si="11"/>
        <v>0.56996391352737152</v>
      </c>
      <c r="F98" s="49">
        <f t="shared" si="12"/>
        <v>5.3400405989162625</v>
      </c>
      <c r="G98" s="33">
        <f t="shared" si="13"/>
        <v>4.5613088470506602</v>
      </c>
      <c r="H98" s="38">
        <v>201407</v>
      </c>
      <c r="I98" s="41">
        <v>42305</v>
      </c>
      <c r="J98" s="11">
        <v>219461</v>
      </c>
      <c r="K98" s="8">
        <v>261766</v>
      </c>
      <c r="L98" s="33">
        <f t="shared" si="14"/>
        <v>1.9397590361445838</v>
      </c>
      <c r="M98" s="49">
        <f t="shared" si="9"/>
        <v>28.602988573102838</v>
      </c>
      <c r="N98" s="33">
        <f t="shared" si="10"/>
        <v>23.387226019325947</v>
      </c>
    </row>
    <row r="99" spans="1:14" x14ac:dyDescent="0.3">
      <c r="A99" s="6">
        <v>201408</v>
      </c>
      <c r="B99" s="9">
        <v>48143</v>
      </c>
      <c r="C99" s="12">
        <v>309555</v>
      </c>
      <c r="D99" s="8">
        <f t="shared" si="15"/>
        <v>357698</v>
      </c>
      <c r="E99" s="33">
        <f t="shared" si="11"/>
        <v>0.97105704697986184</v>
      </c>
      <c r="F99" s="49">
        <f t="shared" si="12"/>
        <v>-7.249160297109503</v>
      </c>
      <c r="G99" s="33">
        <f t="shared" si="13"/>
        <v>-6.2216034963256561</v>
      </c>
      <c r="H99" s="38">
        <v>201408</v>
      </c>
      <c r="I99" s="43">
        <v>36003</v>
      </c>
      <c r="J99" s="12">
        <v>181435</v>
      </c>
      <c r="K99" s="8">
        <v>217438</v>
      </c>
      <c r="L99" s="33">
        <f t="shared" si="14"/>
        <v>-7.6846153846153893</v>
      </c>
      <c r="M99" s="49">
        <f t="shared" si="9"/>
        <v>-2.0482753780455498</v>
      </c>
      <c r="N99" s="33">
        <f t="shared" si="10"/>
        <v>-3.0286002256621591</v>
      </c>
    </row>
    <row r="100" spans="1:14" x14ac:dyDescent="0.3">
      <c r="A100" s="6">
        <v>201409</v>
      </c>
      <c r="B100" s="9">
        <v>47789</v>
      </c>
      <c r="C100" s="12">
        <v>341959</v>
      </c>
      <c r="D100" s="8">
        <f t="shared" si="15"/>
        <v>389748</v>
      </c>
      <c r="E100" s="33">
        <f t="shared" si="11"/>
        <v>3.3119311671746976</v>
      </c>
      <c r="F100" s="49">
        <f t="shared" si="12"/>
        <v>7.631415774614192</v>
      </c>
      <c r="G100" s="33">
        <f t="shared" si="13"/>
        <v>7.0824518504272405</v>
      </c>
      <c r="H100" s="38">
        <v>201409</v>
      </c>
      <c r="I100" s="43">
        <v>38605</v>
      </c>
      <c r="J100" s="12">
        <v>193297</v>
      </c>
      <c r="K100" s="8">
        <v>231902</v>
      </c>
      <c r="L100" s="33">
        <f t="shared" si="14"/>
        <v>20.178688167356729</v>
      </c>
      <c r="M100" s="49">
        <f t="shared" si="9"/>
        <v>19.55085783555781</v>
      </c>
      <c r="N100" s="33">
        <f t="shared" si="10"/>
        <v>19.65491798626482</v>
      </c>
    </row>
    <row r="101" spans="1:14" x14ac:dyDescent="0.3">
      <c r="A101" s="24">
        <v>201410</v>
      </c>
      <c r="B101" s="18">
        <v>58103</v>
      </c>
      <c r="C101" s="17">
        <v>371243</v>
      </c>
      <c r="D101" s="19">
        <f t="shared" si="15"/>
        <v>429346</v>
      </c>
      <c r="E101" s="34">
        <f t="shared" si="11"/>
        <v>0.95564088752975174</v>
      </c>
      <c r="F101" s="50">
        <f t="shared" si="12"/>
        <v>3.3049871161990874</v>
      </c>
      <c r="G101" s="34">
        <f t="shared" si="13"/>
        <v>2.9806749032785795</v>
      </c>
      <c r="H101" s="39">
        <v>201410</v>
      </c>
      <c r="I101" s="44">
        <v>37005</v>
      </c>
      <c r="J101" s="17">
        <v>194701</v>
      </c>
      <c r="K101" s="19">
        <v>231706</v>
      </c>
      <c r="L101" s="34">
        <f t="shared" si="14"/>
        <v>-5.1153846153846105</v>
      </c>
      <c r="M101" s="50">
        <f t="shared" si="9"/>
        <v>-7.3456840061483675</v>
      </c>
      <c r="N101" s="34">
        <f t="shared" si="10"/>
        <v>-6.9965520978417466</v>
      </c>
    </row>
    <row r="102" spans="1:14" x14ac:dyDescent="0.3">
      <c r="A102" s="24">
        <v>201411</v>
      </c>
      <c r="B102" s="18">
        <v>55725</v>
      </c>
      <c r="C102" s="17">
        <v>374301</v>
      </c>
      <c r="D102" s="19">
        <f t="shared" si="15"/>
        <v>430026</v>
      </c>
      <c r="E102" s="34">
        <f t="shared" si="11"/>
        <v>2.6205296305845005</v>
      </c>
      <c r="F102" s="50">
        <f t="shared" si="12"/>
        <v>5.6657943545313616</v>
      </c>
      <c r="G102" s="34">
        <f t="shared" si="13"/>
        <v>5.2610193056619625</v>
      </c>
      <c r="H102" s="39">
        <v>201411</v>
      </c>
      <c r="I102" s="44">
        <v>44500</v>
      </c>
      <c r="J102" s="17">
        <v>223234</v>
      </c>
      <c r="K102" s="19">
        <v>267734</v>
      </c>
      <c r="L102" s="34">
        <f t="shared" si="14"/>
        <v>14.243171082357776</v>
      </c>
      <c r="M102" s="50">
        <f t="shared" si="9"/>
        <v>2.2559766202950859</v>
      </c>
      <c r="N102" s="34">
        <f t="shared" si="10"/>
        <v>4.0709629520214952</v>
      </c>
    </row>
    <row r="103" spans="1:14" x14ac:dyDescent="0.3">
      <c r="A103" s="22">
        <v>201412</v>
      </c>
      <c r="B103" s="28">
        <v>69357</v>
      </c>
      <c r="C103" s="27">
        <v>406561</v>
      </c>
      <c r="D103" s="30">
        <f t="shared" si="15"/>
        <v>475918</v>
      </c>
      <c r="E103" s="35">
        <f t="shared" si="11"/>
        <v>38.27153110047847</v>
      </c>
      <c r="F103" s="51">
        <f t="shared" si="12"/>
        <v>17.037734328220711</v>
      </c>
      <c r="G103" s="35">
        <f t="shared" si="13"/>
        <v>19.716956451742739</v>
      </c>
      <c r="H103" s="40">
        <v>201412</v>
      </c>
      <c r="I103" s="26">
        <v>48018</v>
      </c>
      <c r="J103" s="27">
        <v>234470</v>
      </c>
      <c r="K103" s="30">
        <v>282488</v>
      </c>
      <c r="L103" s="35">
        <f t="shared" si="14"/>
        <v>17.05711708637039</v>
      </c>
      <c r="M103" s="51">
        <f t="shared" si="9"/>
        <v>14.844511493267643</v>
      </c>
      <c r="N103" s="35">
        <f t="shared" si="10"/>
        <v>15.214695901853293</v>
      </c>
    </row>
    <row r="104" spans="1:14" x14ac:dyDescent="0.3">
      <c r="A104" s="6">
        <v>201501</v>
      </c>
      <c r="B104" s="7">
        <v>50413</v>
      </c>
      <c r="C104" s="11">
        <v>335455</v>
      </c>
      <c r="D104" s="8">
        <f t="shared" si="15"/>
        <v>385868</v>
      </c>
      <c r="E104" s="33">
        <f t="shared" si="11"/>
        <v>-2.158175642891802</v>
      </c>
      <c r="F104" s="49">
        <f t="shared" si="12"/>
        <v>-7.2983018529009458</v>
      </c>
      <c r="G104" s="33">
        <f t="shared" si="13"/>
        <v>-6.6576356467258568</v>
      </c>
      <c r="H104" s="38">
        <v>201501</v>
      </c>
      <c r="I104" s="41">
        <v>36802</v>
      </c>
      <c r="J104" s="14">
        <v>215972</v>
      </c>
      <c r="K104" s="8">
        <v>252774</v>
      </c>
      <c r="L104" s="33">
        <f t="shared" si="14"/>
        <v>8.2411764705882398</v>
      </c>
      <c r="M104" s="49">
        <f t="shared" si="9"/>
        <v>-3.2951090533781646</v>
      </c>
      <c r="N104" s="33">
        <f t="shared" si="10"/>
        <v>-1.7708709794000743</v>
      </c>
    </row>
    <row r="105" spans="1:14" x14ac:dyDescent="0.3">
      <c r="A105" s="6">
        <v>201502</v>
      </c>
      <c r="B105" s="7">
        <v>46859</v>
      </c>
      <c r="C105" s="11">
        <v>313123</v>
      </c>
      <c r="D105" s="8">
        <f t="shared" si="15"/>
        <v>359982</v>
      </c>
      <c r="E105" s="33">
        <f t="shared" si="11"/>
        <v>-8.7991436356558932</v>
      </c>
      <c r="F105" s="49">
        <f t="shared" si="12"/>
        <v>-4.3794126988004773</v>
      </c>
      <c r="G105" s="33">
        <f t="shared" si="13"/>
        <v>-4.9788303364973423</v>
      </c>
      <c r="H105" s="38">
        <v>201502</v>
      </c>
      <c r="I105" s="41">
        <v>35405</v>
      </c>
      <c r="J105" s="11">
        <v>186264</v>
      </c>
      <c r="K105" s="8">
        <v>221669</v>
      </c>
      <c r="L105" s="33">
        <f t="shared" si="14"/>
        <v>1.1571428571428566</v>
      </c>
      <c r="M105" s="49">
        <f t="shared" si="9"/>
        <v>-10.363379997016342</v>
      </c>
      <c r="N105" s="33">
        <f t="shared" si="10"/>
        <v>-8.7026717572971872</v>
      </c>
    </row>
    <row r="106" spans="1:14" x14ac:dyDescent="0.3">
      <c r="A106" s="6">
        <v>201503</v>
      </c>
      <c r="B106" s="7">
        <v>57965</v>
      </c>
      <c r="C106" s="11">
        <v>378854</v>
      </c>
      <c r="D106" s="8">
        <f t="shared" si="15"/>
        <v>436819</v>
      </c>
      <c r="E106" s="33">
        <f t="shared" si="11"/>
        <v>0.2646509375216155</v>
      </c>
      <c r="F106" s="49">
        <f t="shared" si="12"/>
        <v>1.3737557529701405</v>
      </c>
      <c r="G106" s="33">
        <f t="shared" si="13"/>
        <v>1.2251698599408556</v>
      </c>
      <c r="H106" s="38">
        <v>201503</v>
      </c>
      <c r="I106" s="41">
        <v>42305</v>
      </c>
      <c r="J106" s="11">
        <v>234351</v>
      </c>
      <c r="K106" s="8">
        <v>276656</v>
      </c>
      <c r="L106" s="33">
        <f t="shared" si="14"/>
        <v>8.4604537879759079</v>
      </c>
      <c r="M106" s="49">
        <f t="shared" si="9"/>
        <v>0.58112336210336402</v>
      </c>
      <c r="N106" s="33">
        <f t="shared" si="10"/>
        <v>1.7110168307586049</v>
      </c>
    </row>
    <row r="107" spans="1:14" x14ac:dyDescent="0.3">
      <c r="A107" s="24">
        <v>201504</v>
      </c>
      <c r="B107" s="21">
        <v>63050</v>
      </c>
      <c r="C107" s="23">
        <v>373809</v>
      </c>
      <c r="D107" s="19">
        <v>436859</v>
      </c>
      <c r="E107" s="34">
        <f t="shared" si="11"/>
        <v>-4.3116662366635801</v>
      </c>
      <c r="F107" s="50">
        <f t="shared" si="12"/>
        <v>-0.13197863762780537</v>
      </c>
      <c r="G107" s="34">
        <f t="shared" si="13"/>
        <v>-0.75762050368700651</v>
      </c>
      <c r="H107" s="39">
        <v>201504</v>
      </c>
      <c r="I107" s="42">
        <v>43050</v>
      </c>
      <c r="J107" s="23">
        <v>229260</v>
      </c>
      <c r="K107" s="19">
        <v>272310</v>
      </c>
      <c r="L107" s="34">
        <f t="shared" si="14"/>
        <v>10.370465324958333</v>
      </c>
      <c r="M107" s="50">
        <f t="shared" si="9"/>
        <v>-3.3881163084702903</v>
      </c>
      <c r="N107" s="34">
        <f t="shared" si="10"/>
        <v>-1.4458659814335584</v>
      </c>
    </row>
    <row r="108" spans="1:14" x14ac:dyDescent="0.3">
      <c r="A108" s="24">
        <v>201505</v>
      </c>
      <c r="B108" s="21">
        <v>54990</v>
      </c>
      <c r="C108" s="23">
        <v>334309</v>
      </c>
      <c r="D108" s="19">
        <v>389299</v>
      </c>
      <c r="E108" s="34">
        <f t="shared" si="11"/>
        <v>-8.2138505449750436</v>
      </c>
      <c r="F108" s="50">
        <f t="shared" si="12"/>
        <v>-6.1233028656473287</v>
      </c>
      <c r="G108" s="34">
        <f t="shared" si="13"/>
        <v>-6.4243580930038018</v>
      </c>
      <c r="H108" s="39">
        <v>201505</v>
      </c>
      <c r="I108" s="42">
        <v>40010</v>
      </c>
      <c r="J108" s="23">
        <v>202044</v>
      </c>
      <c r="K108" s="19">
        <v>242054</v>
      </c>
      <c r="L108" s="34">
        <f t="shared" si="14"/>
        <v>10.366324616572875</v>
      </c>
      <c r="M108" s="50">
        <f t="shared" si="9"/>
        <v>-7.0489404966738167</v>
      </c>
      <c r="N108" s="34">
        <f t="shared" si="10"/>
        <v>-4.5596132766601798</v>
      </c>
    </row>
    <row r="109" spans="1:14" x14ac:dyDescent="0.3">
      <c r="A109" s="24">
        <v>201506</v>
      </c>
      <c r="B109" s="21">
        <v>62802</v>
      </c>
      <c r="C109" s="23">
        <v>345224</v>
      </c>
      <c r="D109" s="19">
        <v>408026</v>
      </c>
      <c r="E109" s="34">
        <f t="shared" si="11"/>
        <v>4.8184928648919323</v>
      </c>
      <c r="F109" s="50">
        <f t="shared" si="12"/>
        <v>-2.1288056405269762</v>
      </c>
      <c r="G109" s="34">
        <f t="shared" si="13"/>
        <v>-1.1200829762897158</v>
      </c>
      <c r="H109" s="39">
        <v>201506</v>
      </c>
      <c r="I109" s="42">
        <v>45010</v>
      </c>
      <c r="J109" s="23">
        <v>218917</v>
      </c>
      <c r="K109" s="19">
        <v>263927</v>
      </c>
      <c r="L109" s="34">
        <f t="shared" si="14"/>
        <v>26.78158976959044</v>
      </c>
      <c r="M109" s="50">
        <f t="shared" si="9"/>
        <v>4.3793984704289191</v>
      </c>
      <c r="N109" s="34">
        <f t="shared" si="10"/>
        <v>7.6225156381252157</v>
      </c>
    </row>
    <row r="110" spans="1:14" x14ac:dyDescent="0.3">
      <c r="A110" s="6">
        <v>201507</v>
      </c>
      <c r="B110" s="7">
        <v>59957</v>
      </c>
      <c r="C110" s="11">
        <v>297838</v>
      </c>
      <c r="D110" s="8">
        <v>357795</v>
      </c>
      <c r="E110" s="33">
        <f t="shared" si="11"/>
        <v>0.53152246814218707</v>
      </c>
      <c r="F110" s="49">
        <f t="shared" si="12"/>
        <v>-6.977949903179459</v>
      </c>
      <c r="G110" s="33">
        <f t="shared" si="13"/>
        <v>-5.7987994313095648</v>
      </c>
      <c r="H110" s="38">
        <v>201507</v>
      </c>
      <c r="I110" s="41">
        <v>48202</v>
      </c>
      <c r="J110" s="11">
        <v>186325</v>
      </c>
      <c r="K110" s="8">
        <v>234527</v>
      </c>
      <c r="L110" s="33">
        <f t="shared" si="14"/>
        <v>13.939250679588699</v>
      </c>
      <c r="M110" s="49">
        <f t="shared" si="9"/>
        <v>-15.098810266972261</v>
      </c>
      <c r="N110" s="33">
        <f t="shared" si="10"/>
        <v>-10.405858667665013</v>
      </c>
    </row>
    <row r="111" spans="1:14" x14ac:dyDescent="0.3">
      <c r="A111" s="6">
        <v>201508</v>
      </c>
      <c r="B111" s="9">
        <v>51098</v>
      </c>
      <c r="C111" s="12">
        <v>318694</v>
      </c>
      <c r="D111" s="8">
        <v>369792</v>
      </c>
      <c r="E111" s="33">
        <f t="shared" si="11"/>
        <v>6.1379639823027299</v>
      </c>
      <c r="F111" s="49">
        <f t="shared" si="12"/>
        <v>2.9523024987482049</v>
      </c>
      <c r="G111" s="33">
        <f t="shared" si="13"/>
        <v>3.3810644733825779</v>
      </c>
      <c r="H111" s="38">
        <v>201508</v>
      </c>
      <c r="I111" s="43">
        <v>41740</v>
      </c>
      <c r="J111" s="12">
        <v>154242</v>
      </c>
      <c r="K111" s="8">
        <v>195982</v>
      </c>
      <c r="L111" s="33">
        <f t="shared" si="14"/>
        <v>15.934783212510073</v>
      </c>
      <c r="M111" s="49">
        <f t="shared" si="9"/>
        <v>-14.987736655000417</v>
      </c>
      <c r="N111" s="33">
        <f t="shared" si="10"/>
        <v>-9.8676404308354559</v>
      </c>
    </row>
    <row r="112" spans="1:14" x14ac:dyDescent="0.3">
      <c r="A112" s="6">
        <v>201509</v>
      </c>
      <c r="B112" s="9">
        <v>51954</v>
      </c>
      <c r="C112" s="12">
        <v>342907</v>
      </c>
      <c r="D112" s="8">
        <v>394861</v>
      </c>
      <c r="E112" s="33">
        <f t="shared" si="11"/>
        <v>8.7153947561154244</v>
      </c>
      <c r="F112" s="49">
        <f t="shared" si="12"/>
        <v>0.27722621717807261</v>
      </c>
      <c r="G112" s="33">
        <f t="shared" si="13"/>
        <v>1.3118733130125015</v>
      </c>
      <c r="H112" s="38">
        <v>201509</v>
      </c>
      <c r="I112" s="43">
        <v>45010</v>
      </c>
      <c r="J112" s="12">
        <v>185120</v>
      </c>
      <c r="K112" s="8">
        <v>230130</v>
      </c>
      <c r="L112" s="33">
        <f t="shared" si="14"/>
        <v>16.591115140525847</v>
      </c>
      <c r="M112" s="49">
        <f t="shared" si="9"/>
        <v>-4.2302777590961016</v>
      </c>
      <c r="N112" s="33">
        <f t="shared" si="10"/>
        <v>-0.76411587653405499</v>
      </c>
    </row>
    <row r="113" spans="1:14" x14ac:dyDescent="0.3">
      <c r="A113" s="24">
        <v>201510</v>
      </c>
      <c r="B113" s="18">
        <v>67807</v>
      </c>
      <c r="C113" s="17">
        <v>390568</v>
      </c>
      <c r="D113" s="19">
        <v>458375</v>
      </c>
      <c r="E113" s="34">
        <f t="shared" si="11"/>
        <v>16.701375144140584</v>
      </c>
      <c r="F113" s="50">
        <f t="shared" si="12"/>
        <v>5.2054853559528436</v>
      </c>
      <c r="G113" s="34">
        <f t="shared" si="13"/>
        <v>6.7612135666804907</v>
      </c>
      <c r="H113" s="39">
        <v>201510</v>
      </c>
      <c r="I113" s="44">
        <v>46605</v>
      </c>
      <c r="J113" s="17">
        <v>222349</v>
      </c>
      <c r="K113" s="19">
        <v>268954</v>
      </c>
      <c r="L113" s="34">
        <f t="shared" si="14"/>
        <v>25.942440210782337</v>
      </c>
      <c r="M113" s="50">
        <f t="shared" si="9"/>
        <v>14.200235232484681</v>
      </c>
      <c r="N113" s="34">
        <f t="shared" si="10"/>
        <v>16.075544008355426</v>
      </c>
    </row>
    <row r="114" spans="1:14" x14ac:dyDescent="0.3">
      <c r="A114" s="24">
        <v>201511</v>
      </c>
      <c r="B114" s="18">
        <v>65166</v>
      </c>
      <c r="C114" s="17">
        <v>386672</v>
      </c>
      <c r="D114" s="19">
        <v>451838</v>
      </c>
      <c r="E114" s="34">
        <f t="shared" si="11"/>
        <v>16.942126514131893</v>
      </c>
      <c r="F114" s="50">
        <f t="shared" si="12"/>
        <v>3.3050940286026398</v>
      </c>
      <c r="G114" s="34">
        <f t="shared" si="13"/>
        <v>5.0722514452614442</v>
      </c>
      <c r="H114" s="39">
        <v>201511</v>
      </c>
      <c r="I114" s="44">
        <v>50031</v>
      </c>
      <c r="J114" s="17">
        <v>236272</v>
      </c>
      <c r="K114" s="19">
        <v>286303</v>
      </c>
      <c r="L114" s="34">
        <f t="shared" si="14"/>
        <v>12.429213483146073</v>
      </c>
      <c r="M114" s="50">
        <f t="shared" si="9"/>
        <v>5.8405081663187586</v>
      </c>
      <c r="N114" s="34">
        <f t="shared" si="10"/>
        <v>6.9356152001613491</v>
      </c>
    </row>
    <row r="115" spans="1:14" x14ac:dyDescent="0.3">
      <c r="A115" s="22">
        <v>201512</v>
      </c>
      <c r="B115" s="28">
        <v>82060</v>
      </c>
      <c r="C115" s="27">
        <v>434299</v>
      </c>
      <c r="D115" s="30">
        <v>516359</v>
      </c>
      <c r="E115" s="35">
        <f t="shared" si="11"/>
        <v>18.315382729933539</v>
      </c>
      <c r="F115" s="51">
        <f t="shared" si="12"/>
        <v>6.8225924277045769</v>
      </c>
      <c r="G115" s="35">
        <f t="shared" si="13"/>
        <v>8.497472253623517</v>
      </c>
      <c r="H115" s="40">
        <v>201512</v>
      </c>
      <c r="I115" s="26">
        <v>53330</v>
      </c>
      <c r="J115" s="27">
        <v>254810</v>
      </c>
      <c r="K115" s="30">
        <v>308140</v>
      </c>
      <c r="L115" s="35">
        <f t="shared" si="14"/>
        <v>11.062518222333285</v>
      </c>
      <c r="M115" s="51">
        <f t="shared" si="9"/>
        <v>8.6748837804409895</v>
      </c>
      <c r="N115" s="35">
        <f t="shared" si="10"/>
        <v>9.0807397128373601</v>
      </c>
    </row>
    <row r="116" spans="1:14" x14ac:dyDescent="0.3">
      <c r="A116" s="6">
        <v>201601</v>
      </c>
      <c r="B116" s="7">
        <v>49852</v>
      </c>
      <c r="C116" s="11">
        <v>288183</v>
      </c>
      <c r="D116" s="8">
        <v>338035</v>
      </c>
      <c r="E116" s="33">
        <f t="shared" si="11"/>
        <v>-1.1128082042330401</v>
      </c>
      <c r="F116" s="49">
        <f t="shared" si="12"/>
        <v>-14.091905024518937</v>
      </c>
      <c r="G116" s="33">
        <f t="shared" si="13"/>
        <v>-12.396208029688903</v>
      </c>
      <c r="H116" s="38">
        <v>201601</v>
      </c>
      <c r="I116" s="41">
        <v>38505</v>
      </c>
      <c r="J116" s="14">
        <v>175475</v>
      </c>
      <c r="K116" s="8">
        <v>213980</v>
      </c>
      <c r="L116" s="33">
        <f t="shared" si="14"/>
        <v>4.6274658985924644</v>
      </c>
      <c r="M116" s="49">
        <f t="shared" si="9"/>
        <v>-18.75104180171504</v>
      </c>
      <c r="N116" s="33">
        <f t="shared" si="10"/>
        <v>-15.347306289412677</v>
      </c>
    </row>
    <row r="117" spans="1:14" x14ac:dyDescent="0.3">
      <c r="A117" s="6">
        <v>201602</v>
      </c>
      <c r="B117" s="7">
        <v>48844</v>
      </c>
      <c r="C117" s="11">
        <v>287356</v>
      </c>
      <c r="D117" s="8">
        <v>336200</v>
      </c>
      <c r="E117" s="33">
        <f t="shared" si="11"/>
        <v>4.23611259309844</v>
      </c>
      <c r="F117" s="49">
        <f t="shared" si="12"/>
        <v>-8.2290345966281606</v>
      </c>
      <c r="G117" s="33">
        <f t="shared" si="13"/>
        <v>-6.6064414331827752</v>
      </c>
      <c r="H117" s="38">
        <v>201602</v>
      </c>
      <c r="I117" s="41">
        <v>39110</v>
      </c>
      <c r="J117" s="11">
        <v>184065</v>
      </c>
      <c r="K117" s="8">
        <v>223175</v>
      </c>
      <c r="L117" s="33">
        <f t="shared" si="14"/>
        <v>10.464623640728711</v>
      </c>
      <c r="M117" s="49">
        <f t="shared" si="9"/>
        <v>-1.1805823991753672</v>
      </c>
      <c r="N117" s="33">
        <f t="shared" si="10"/>
        <v>0.67939134475276663</v>
      </c>
    </row>
    <row r="118" spans="1:14" x14ac:dyDescent="0.3">
      <c r="A118" s="6">
        <v>201603</v>
      </c>
      <c r="B118" s="7">
        <v>62166</v>
      </c>
      <c r="C118" s="11">
        <v>370712</v>
      </c>
      <c r="D118" s="8">
        <v>432878</v>
      </c>
      <c r="E118" s="33">
        <f t="shared" si="11"/>
        <v>7.2474769257310445</v>
      </c>
      <c r="F118" s="49">
        <f t="shared" si="12"/>
        <v>-2.1491128508607571</v>
      </c>
      <c r="G118" s="33">
        <f t="shared" si="13"/>
        <v>-0.90220434550695172</v>
      </c>
      <c r="H118" s="38">
        <v>201603</v>
      </c>
      <c r="I118" s="41">
        <v>50510</v>
      </c>
      <c r="J118" s="11">
        <v>217726</v>
      </c>
      <c r="K118" s="8">
        <v>268236</v>
      </c>
      <c r="L118" s="33">
        <f t="shared" si="14"/>
        <v>19.394870582673441</v>
      </c>
      <c r="M118" s="49">
        <f t="shared" si="9"/>
        <v>-7.0940597650532737</v>
      </c>
      <c r="N118" s="33">
        <f t="shared" si="10"/>
        <v>-3.0434908333815236</v>
      </c>
    </row>
    <row r="119" spans="1:14" x14ac:dyDescent="0.3">
      <c r="A119" s="24">
        <v>201604</v>
      </c>
      <c r="B119" s="21">
        <v>59465</v>
      </c>
      <c r="C119" s="23">
        <v>353161</v>
      </c>
      <c r="D119" s="19">
        <v>412626</v>
      </c>
      <c r="E119" s="34">
        <f t="shared" si="11"/>
        <v>-5.6859635210150694</v>
      </c>
      <c r="F119" s="50">
        <f t="shared" si="12"/>
        <v>-5.5236765299925938</v>
      </c>
      <c r="G119" s="34">
        <f t="shared" si="13"/>
        <v>-5.547098720639843</v>
      </c>
      <c r="H119" s="39">
        <v>201604</v>
      </c>
      <c r="I119" s="42">
        <v>48505</v>
      </c>
      <c r="J119" s="23">
        <v>192882</v>
      </c>
      <c r="K119" s="19">
        <v>241387</v>
      </c>
      <c r="L119" s="34">
        <f t="shared" si="14"/>
        <v>12.671312427409998</v>
      </c>
      <c r="M119" s="50">
        <f t="shared" si="9"/>
        <v>-15.867573933525259</v>
      </c>
      <c r="N119" s="34">
        <f t="shared" si="10"/>
        <v>-11.355807719143618</v>
      </c>
    </row>
    <row r="120" spans="1:14" x14ac:dyDescent="0.3">
      <c r="A120" s="24">
        <v>201605</v>
      </c>
      <c r="B120" s="21">
        <v>60827</v>
      </c>
      <c r="C120" s="23">
        <v>368253</v>
      </c>
      <c r="D120" s="19">
        <v>429080</v>
      </c>
      <c r="E120" s="34">
        <f t="shared" si="11"/>
        <v>10.614657210401891</v>
      </c>
      <c r="F120" s="50">
        <f t="shared" si="12"/>
        <v>10.153480761810174</v>
      </c>
      <c r="G120" s="34">
        <f t="shared" si="13"/>
        <v>10.218623731373565</v>
      </c>
      <c r="H120" s="39">
        <v>201605</v>
      </c>
      <c r="I120" s="42">
        <v>47614</v>
      </c>
      <c r="J120" s="23">
        <v>195985</v>
      </c>
      <c r="K120" s="19">
        <v>243599</v>
      </c>
      <c r="L120" s="34">
        <f t="shared" si="14"/>
        <v>19.005248687828047</v>
      </c>
      <c r="M120" s="50">
        <f t="shared" si="9"/>
        <v>-2.9988517352655841</v>
      </c>
      <c r="N120" s="34">
        <f t="shared" si="10"/>
        <v>0.63828732431605584</v>
      </c>
    </row>
    <row r="121" spans="1:14" x14ac:dyDescent="0.3">
      <c r="A121" s="24">
        <v>201606</v>
      </c>
      <c r="B121" s="21">
        <v>69970</v>
      </c>
      <c r="C121" s="23">
        <v>374650</v>
      </c>
      <c r="D121" s="19">
        <v>444620</v>
      </c>
      <c r="E121" s="34">
        <f t="shared" si="11"/>
        <v>11.413649246839274</v>
      </c>
      <c r="F121" s="50">
        <f t="shared" si="12"/>
        <v>8.5237411072231382</v>
      </c>
      <c r="G121" s="34">
        <f t="shared" si="13"/>
        <v>8.9685461220608396</v>
      </c>
      <c r="H121" s="39">
        <v>201606</v>
      </c>
      <c r="I121" s="42">
        <v>52506</v>
      </c>
      <c r="J121" s="23">
        <v>215984</v>
      </c>
      <c r="K121" s="19">
        <v>268490</v>
      </c>
      <c r="L121" s="34">
        <f t="shared" si="14"/>
        <v>16.654076871806268</v>
      </c>
      <c r="M121" s="50">
        <f t="shared" si="9"/>
        <v>-1.3397771758246302</v>
      </c>
      <c r="N121" s="34">
        <f t="shared" si="10"/>
        <v>1.7288871544025364</v>
      </c>
    </row>
    <row r="122" spans="1:14" x14ac:dyDescent="0.3">
      <c r="A122" s="6">
        <v>201607</v>
      </c>
      <c r="B122" s="7">
        <v>47879</v>
      </c>
      <c r="C122" s="11">
        <v>291394</v>
      </c>
      <c r="D122" s="8">
        <v>339273</v>
      </c>
      <c r="E122" s="33">
        <f t="shared" si="11"/>
        <v>-20.144436846406588</v>
      </c>
      <c r="F122" s="49">
        <f t="shared" si="12"/>
        <v>-2.1635922884252534</v>
      </c>
      <c r="G122" s="33">
        <f t="shared" si="13"/>
        <v>-5.1767073324110129</v>
      </c>
      <c r="H122" s="38">
        <v>201607</v>
      </c>
      <c r="I122" s="41">
        <v>44007</v>
      </c>
      <c r="J122" s="11">
        <v>185000</v>
      </c>
      <c r="K122" s="8">
        <v>229007</v>
      </c>
      <c r="L122" s="33">
        <f t="shared" si="14"/>
        <v>-8.7029583834695607</v>
      </c>
      <c r="M122" s="49">
        <f t="shared" si="9"/>
        <v>-0.71112303770294316</v>
      </c>
      <c r="N122" s="33">
        <f t="shared" si="10"/>
        <v>-2.3536735642378015</v>
      </c>
    </row>
    <row r="123" spans="1:14" x14ac:dyDescent="0.3">
      <c r="A123" s="6">
        <v>201608</v>
      </c>
      <c r="B123" s="9">
        <v>42112</v>
      </c>
      <c r="C123" s="12">
        <v>316335</v>
      </c>
      <c r="D123" s="8">
        <v>358447</v>
      </c>
      <c r="E123" s="33">
        <f t="shared" si="11"/>
        <v>-17.585815491800073</v>
      </c>
      <c r="F123" s="49">
        <f t="shared" si="12"/>
        <v>-0.7402084758420302</v>
      </c>
      <c r="G123" s="33">
        <f t="shared" si="13"/>
        <v>-3.0679408965039845</v>
      </c>
      <c r="H123" s="38">
        <v>201608</v>
      </c>
      <c r="I123" s="43">
        <v>37403</v>
      </c>
      <c r="J123" s="12">
        <v>182522</v>
      </c>
      <c r="K123" s="8">
        <v>219925</v>
      </c>
      <c r="L123" s="33">
        <f t="shared" si="14"/>
        <v>-10.390512697652133</v>
      </c>
      <c r="M123" s="49">
        <f t="shared" si="9"/>
        <v>18.334824496570334</v>
      </c>
      <c r="N123" s="33">
        <f t="shared" si="10"/>
        <v>12.216938290251145</v>
      </c>
    </row>
    <row r="124" spans="1:14" x14ac:dyDescent="0.3">
      <c r="A124" s="6">
        <v>201609</v>
      </c>
      <c r="B124" s="9">
        <v>41548</v>
      </c>
      <c r="C124" s="12">
        <v>345754</v>
      </c>
      <c r="D124" s="8">
        <v>387302</v>
      </c>
      <c r="E124" s="33">
        <f t="shared" si="11"/>
        <v>-20.02925665011356</v>
      </c>
      <c r="F124" s="49">
        <f t="shared" si="12"/>
        <v>0.83025426719198769</v>
      </c>
      <c r="G124" s="33">
        <f t="shared" si="13"/>
        <v>-1.9143445414968818</v>
      </c>
      <c r="H124" s="38">
        <v>201609</v>
      </c>
      <c r="I124" s="43">
        <v>38300</v>
      </c>
      <c r="J124" s="12">
        <v>197113</v>
      </c>
      <c r="K124" s="8">
        <v>235413</v>
      </c>
      <c r="L124" s="33">
        <f t="shared" si="14"/>
        <v>-14.907798267051763</v>
      </c>
      <c r="M124" s="49">
        <f t="shared" si="9"/>
        <v>6.4785004321521233</v>
      </c>
      <c r="N124" s="33">
        <f t="shared" si="10"/>
        <v>2.2956589753617473</v>
      </c>
    </row>
    <row r="125" spans="1:14" x14ac:dyDescent="0.3">
      <c r="A125" s="24">
        <v>201610</v>
      </c>
      <c r="B125" s="18">
        <v>47186</v>
      </c>
      <c r="C125" s="17">
        <v>364313</v>
      </c>
      <c r="D125" s="19">
        <v>411499</v>
      </c>
      <c r="E125" s="34">
        <f t="shared" si="11"/>
        <v>-30.41131446605808</v>
      </c>
      <c r="F125" s="50">
        <f t="shared" si="12"/>
        <v>-6.7222609123123274</v>
      </c>
      <c r="G125" s="34">
        <f t="shared" si="13"/>
        <v>-10.22656122170712</v>
      </c>
      <c r="H125" s="39">
        <v>201610</v>
      </c>
      <c r="I125" s="44">
        <v>40034</v>
      </c>
      <c r="J125" s="17">
        <v>219209</v>
      </c>
      <c r="K125" s="19">
        <v>259243</v>
      </c>
      <c r="L125" s="34">
        <f t="shared" si="14"/>
        <v>-14.099345563780707</v>
      </c>
      <c r="M125" s="50">
        <f t="shared" si="9"/>
        <v>-1.4121943431272488</v>
      </c>
      <c r="N125" s="34">
        <f t="shared" si="10"/>
        <v>-3.6106546100820203</v>
      </c>
    </row>
    <row r="126" spans="1:14" x14ac:dyDescent="0.3">
      <c r="A126" s="24">
        <v>201611</v>
      </c>
      <c r="B126" s="18">
        <v>56632</v>
      </c>
      <c r="C126" s="17">
        <v>415420</v>
      </c>
      <c r="D126" s="19">
        <v>472052</v>
      </c>
      <c r="E126" s="34">
        <f t="shared" si="11"/>
        <v>-13.095786146149834</v>
      </c>
      <c r="F126" s="50">
        <f t="shared" si="12"/>
        <v>7.434725038275336</v>
      </c>
      <c r="G126" s="34">
        <f t="shared" si="13"/>
        <v>4.4737273093453878</v>
      </c>
      <c r="H126" s="39">
        <v>201611</v>
      </c>
      <c r="I126" s="44">
        <v>48906</v>
      </c>
      <c r="J126" s="17">
        <v>255180</v>
      </c>
      <c r="K126" s="19">
        <v>304086</v>
      </c>
      <c r="L126" s="34">
        <f t="shared" si="14"/>
        <v>-2.2486058643640949</v>
      </c>
      <c r="M126" s="50">
        <f t="shared" si="9"/>
        <v>8.0026410239046442</v>
      </c>
      <c r="N126" s="34">
        <f t="shared" si="10"/>
        <v>6.2112517158395164</v>
      </c>
    </row>
    <row r="127" spans="1:14" x14ac:dyDescent="0.3">
      <c r="A127" s="22">
        <v>201612</v>
      </c>
      <c r="B127" s="28">
        <v>72161</v>
      </c>
      <c r="C127" s="27">
        <v>424746</v>
      </c>
      <c r="D127" s="30">
        <v>496907</v>
      </c>
      <c r="E127" s="35">
        <f t="shared" si="11"/>
        <v>-12.063124543017301</v>
      </c>
      <c r="F127" s="51">
        <f t="shared" si="12"/>
        <v>-2.1996366558522995</v>
      </c>
      <c r="G127" s="35">
        <f t="shared" si="13"/>
        <v>-3.767146500787244</v>
      </c>
      <c r="H127" s="40">
        <v>201612</v>
      </c>
      <c r="I127" s="26">
        <v>49600</v>
      </c>
      <c r="J127" s="27">
        <v>265338</v>
      </c>
      <c r="K127" s="30">
        <v>314938</v>
      </c>
      <c r="L127" s="35">
        <f t="shared" si="14"/>
        <v>-6.9941871366960395</v>
      </c>
      <c r="M127" s="51">
        <f t="shared" si="9"/>
        <v>4.1317059770024755</v>
      </c>
      <c r="N127" s="35">
        <f t="shared" si="10"/>
        <v>2.2061400662036768</v>
      </c>
    </row>
    <row r="128" spans="1:14" x14ac:dyDescent="0.3">
      <c r="A128" s="6">
        <v>201701</v>
      </c>
      <c r="B128" s="7">
        <v>45100</v>
      </c>
      <c r="C128" s="11">
        <v>297548</v>
      </c>
      <c r="D128" s="8">
        <f t="shared" ref="D128:D165" si="16">B128+C128</f>
        <v>342648</v>
      </c>
      <c r="E128" s="33">
        <f t="shared" si="11"/>
        <v>-9.5322153574580746</v>
      </c>
      <c r="F128" s="49">
        <f t="shared" si="12"/>
        <v>3.2496712158593732</v>
      </c>
      <c r="G128" s="33">
        <f t="shared" si="13"/>
        <v>1.3646515893324551</v>
      </c>
      <c r="H128" s="38">
        <v>201701</v>
      </c>
      <c r="I128" s="41">
        <v>35012</v>
      </c>
      <c r="J128" s="14">
        <v>163793</v>
      </c>
      <c r="K128" s="8">
        <f t="shared" ref="K128:K165" si="17">I128+J128</f>
        <v>198805</v>
      </c>
      <c r="L128" s="33">
        <f t="shared" si="14"/>
        <v>-9.0715491494611111</v>
      </c>
      <c r="M128" s="49">
        <f t="shared" si="9"/>
        <v>-6.6573585980909016</v>
      </c>
      <c r="N128" s="33">
        <f t="shared" si="10"/>
        <v>-7.0917842789045675</v>
      </c>
    </row>
    <row r="129" spans="1:14" x14ac:dyDescent="0.3">
      <c r="A129" s="6">
        <v>201702</v>
      </c>
      <c r="B129" s="7">
        <v>53113</v>
      </c>
      <c r="C129" s="11">
        <v>288232</v>
      </c>
      <c r="D129" s="8">
        <f t="shared" si="16"/>
        <v>341345</v>
      </c>
      <c r="E129" s="33">
        <f t="shared" si="11"/>
        <v>8.74007042830236</v>
      </c>
      <c r="F129" s="49">
        <f t="shared" si="12"/>
        <v>0.30484834143014172</v>
      </c>
      <c r="G129" s="33">
        <f t="shared" si="13"/>
        <v>1.5303390838786513</v>
      </c>
      <c r="H129" s="38">
        <v>201702</v>
      </c>
      <c r="I129" s="41">
        <v>39158</v>
      </c>
      <c r="J129" s="11">
        <v>183137</v>
      </c>
      <c r="K129" s="8">
        <f t="shared" si="17"/>
        <v>222295</v>
      </c>
      <c r="L129" s="33">
        <f t="shared" si="14"/>
        <v>0.12273075939657208</v>
      </c>
      <c r="M129" s="49">
        <f t="shared" si="9"/>
        <v>-0.50416972265232562</v>
      </c>
      <c r="N129" s="33">
        <f t="shared" si="10"/>
        <v>-0.39430939845412905</v>
      </c>
    </row>
    <row r="130" spans="1:14" x14ac:dyDescent="0.3">
      <c r="A130" s="6">
        <v>201703</v>
      </c>
      <c r="B130" s="7">
        <v>63765</v>
      </c>
      <c r="C130" s="11">
        <v>342163</v>
      </c>
      <c r="D130" s="8">
        <f t="shared" si="16"/>
        <v>405928</v>
      </c>
      <c r="E130" s="33">
        <f t="shared" si="11"/>
        <v>2.5721455457967446</v>
      </c>
      <c r="F130" s="49">
        <f t="shared" si="12"/>
        <v>-7.7011264809339846</v>
      </c>
      <c r="G130" s="33">
        <f t="shared" si="13"/>
        <v>-6.2257726195371399</v>
      </c>
      <c r="H130" s="38">
        <v>201703</v>
      </c>
      <c r="I130" s="41">
        <v>47621</v>
      </c>
      <c r="J130" s="11">
        <v>190601</v>
      </c>
      <c r="K130" s="8">
        <f t="shared" si="17"/>
        <v>238222</v>
      </c>
      <c r="L130" s="33">
        <f t="shared" si="14"/>
        <v>-5.7196594733716077</v>
      </c>
      <c r="M130" s="49">
        <f t="shared" si="9"/>
        <v>-12.45831917180309</v>
      </c>
      <c r="N130" s="33">
        <f t="shared" si="10"/>
        <v>-11.18940037877093</v>
      </c>
    </row>
    <row r="131" spans="1:14" x14ac:dyDescent="0.3">
      <c r="A131" s="24">
        <v>201704</v>
      </c>
      <c r="B131" s="21">
        <v>60361</v>
      </c>
      <c r="C131" s="23">
        <v>303864</v>
      </c>
      <c r="D131" s="19">
        <f t="shared" si="16"/>
        <v>364225</v>
      </c>
      <c r="E131" s="34">
        <f t="shared" si="11"/>
        <v>1.5067686874632225</v>
      </c>
      <c r="F131" s="50">
        <f t="shared" si="12"/>
        <v>-13.958789334043109</v>
      </c>
      <c r="G131" s="34">
        <f t="shared" si="13"/>
        <v>-11.729992777963583</v>
      </c>
      <c r="H131" s="39">
        <v>201704</v>
      </c>
      <c r="I131" s="42">
        <v>43515</v>
      </c>
      <c r="J131" s="23">
        <v>166316</v>
      </c>
      <c r="K131" s="19">
        <f t="shared" si="17"/>
        <v>209831</v>
      </c>
      <c r="L131" s="34">
        <f t="shared" si="14"/>
        <v>-10.287599216575616</v>
      </c>
      <c r="M131" s="50">
        <f t="shared" si="9"/>
        <v>-13.773187752097138</v>
      </c>
      <c r="N131" s="34">
        <f t="shared" si="10"/>
        <v>-13.07278353846727</v>
      </c>
    </row>
    <row r="132" spans="1:14" x14ac:dyDescent="0.3">
      <c r="A132" s="24">
        <v>201705</v>
      </c>
      <c r="B132" s="21">
        <v>60607</v>
      </c>
      <c r="C132" s="23">
        <v>307480</v>
      </c>
      <c r="D132" s="19">
        <f t="shared" si="16"/>
        <v>368087</v>
      </c>
      <c r="E132" s="34">
        <f t="shared" si="11"/>
        <v>-0.36168149012774098</v>
      </c>
      <c r="F132" s="50">
        <f t="shared" si="12"/>
        <v>-16.50305632269119</v>
      </c>
      <c r="G132" s="34">
        <f t="shared" si="13"/>
        <v>-14.214831733010158</v>
      </c>
      <c r="H132" s="39">
        <v>201705</v>
      </c>
      <c r="I132" s="42">
        <v>43522</v>
      </c>
      <c r="J132" s="23">
        <v>175606</v>
      </c>
      <c r="K132" s="19">
        <f t="shared" si="17"/>
        <v>219128</v>
      </c>
      <c r="L132" s="34">
        <f t="shared" si="14"/>
        <v>-8.5941109757634351</v>
      </c>
      <c r="M132" s="50">
        <f t="shared" si="9"/>
        <v>-10.398244763629872</v>
      </c>
      <c r="N132" s="34">
        <f t="shared" si="10"/>
        <v>-10.045607740590068</v>
      </c>
    </row>
    <row r="133" spans="1:14" x14ac:dyDescent="0.3">
      <c r="A133" s="24">
        <v>201706</v>
      </c>
      <c r="B133" s="21">
        <v>61837</v>
      </c>
      <c r="C133" s="23">
        <v>314272</v>
      </c>
      <c r="D133" s="19">
        <f t="shared" si="16"/>
        <v>376109</v>
      </c>
      <c r="E133" s="34">
        <f t="shared" si="11"/>
        <v>-11.623552951264827</v>
      </c>
      <c r="F133" s="50">
        <f t="shared" si="12"/>
        <v>-16.115841452021883</v>
      </c>
      <c r="G133" s="34">
        <f t="shared" si="13"/>
        <v>-15.408888489046824</v>
      </c>
      <c r="H133" s="39">
        <v>201706</v>
      </c>
      <c r="I133" s="42">
        <v>47015</v>
      </c>
      <c r="J133" s="23">
        <v>185401</v>
      </c>
      <c r="K133" s="19">
        <f t="shared" si="17"/>
        <v>232416</v>
      </c>
      <c r="L133" s="34">
        <f t="shared" si="14"/>
        <v>-10.457852435912084</v>
      </c>
      <c r="M133" s="50">
        <f t="shared" si="9"/>
        <v>-14.159845173716567</v>
      </c>
      <c r="N133" s="34">
        <f t="shared" si="10"/>
        <v>-13.435882155759993</v>
      </c>
    </row>
    <row r="134" spans="1:14" x14ac:dyDescent="0.3">
      <c r="A134" s="6">
        <v>201707</v>
      </c>
      <c r="B134" s="7">
        <v>59614</v>
      </c>
      <c r="C134" s="11">
        <v>273701</v>
      </c>
      <c r="D134" s="8">
        <f t="shared" si="16"/>
        <v>333315</v>
      </c>
      <c r="E134" s="33">
        <f t="shared" si="11"/>
        <v>24.509701539296969</v>
      </c>
      <c r="F134" s="49">
        <f t="shared" si="12"/>
        <v>-6.0718477388003844</v>
      </c>
      <c r="G134" s="33">
        <f t="shared" si="13"/>
        <v>-1.7561079130965274</v>
      </c>
      <c r="H134" s="38">
        <v>201707</v>
      </c>
      <c r="I134" s="41">
        <v>43611</v>
      </c>
      <c r="J134" s="11">
        <v>172507</v>
      </c>
      <c r="K134" s="8">
        <f t="shared" si="17"/>
        <v>216118</v>
      </c>
      <c r="L134" s="33">
        <f t="shared" si="14"/>
        <v>-0.89985684095712504</v>
      </c>
      <c r="M134" s="49">
        <f t="shared" si="9"/>
        <v>-6.7529729729729704</v>
      </c>
      <c r="N134" s="33">
        <f t="shared" si="10"/>
        <v>-5.6282122380538535</v>
      </c>
    </row>
    <row r="135" spans="1:14" x14ac:dyDescent="0.3">
      <c r="A135" s="6">
        <v>201708</v>
      </c>
      <c r="B135" s="9">
        <v>54560</v>
      </c>
      <c r="C135" s="12">
        <v>282065</v>
      </c>
      <c r="D135" s="8">
        <f t="shared" si="16"/>
        <v>336625</v>
      </c>
      <c r="E135" s="33">
        <f t="shared" si="11"/>
        <v>29.559270516717319</v>
      </c>
      <c r="F135" s="49">
        <f t="shared" si="12"/>
        <v>-10.833451878546473</v>
      </c>
      <c r="G135" s="33">
        <f t="shared" si="13"/>
        <v>-6.0879293173049298</v>
      </c>
      <c r="H135" s="38">
        <v>201708</v>
      </c>
      <c r="I135" s="43">
        <v>41027</v>
      </c>
      <c r="J135" s="12">
        <v>181721</v>
      </c>
      <c r="K135" s="8">
        <f t="shared" si="17"/>
        <v>222748</v>
      </c>
      <c r="L135" s="33">
        <f t="shared" si="14"/>
        <v>9.6890623746758386</v>
      </c>
      <c r="M135" s="49">
        <f t="shared" si="9"/>
        <v>-0.43885120697778612</v>
      </c>
      <c r="N135" s="33">
        <f t="shared" si="10"/>
        <v>1.2836194157098912</v>
      </c>
    </row>
    <row r="136" spans="1:14" x14ac:dyDescent="0.3">
      <c r="A136" s="6">
        <v>201709</v>
      </c>
      <c r="B136" s="9">
        <v>59714</v>
      </c>
      <c r="C136" s="12">
        <v>344097</v>
      </c>
      <c r="D136" s="8">
        <f t="shared" si="16"/>
        <v>403811</v>
      </c>
      <c r="E136" s="33">
        <f t="shared" si="11"/>
        <v>43.722922884374697</v>
      </c>
      <c r="F136" s="49">
        <f t="shared" si="12"/>
        <v>-0.47924246718765717</v>
      </c>
      <c r="G136" s="33">
        <f t="shared" si="13"/>
        <v>4.2625651300535417</v>
      </c>
      <c r="H136" s="38">
        <v>201709</v>
      </c>
      <c r="I136" s="43">
        <v>48019</v>
      </c>
      <c r="J136" s="12">
        <v>204235</v>
      </c>
      <c r="K136" s="8">
        <f t="shared" si="17"/>
        <v>252254</v>
      </c>
      <c r="L136" s="33">
        <f t="shared" si="14"/>
        <v>25.375979112271541</v>
      </c>
      <c r="M136" s="49">
        <f t="shared" si="9"/>
        <v>3.613155905495824</v>
      </c>
      <c r="N136" s="33">
        <f t="shared" si="10"/>
        <v>7.1538105372260574</v>
      </c>
    </row>
    <row r="137" spans="1:14" x14ac:dyDescent="0.3">
      <c r="A137" s="24">
        <v>201710</v>
      </c>
      <c r="B137" s="18">
        <v>53012</v>
      </c>
      <c r="C137" s="17">
        <v>341066</v>
      </c>
      <c r="D137" s="19">
        <f t="shared" si="16"/>
        <v>394078</v>
      </c>
      <c r="E137" s="34">
        <f t="shared" si="11"/>
        <v>12.346882549908877</v>
      </c>
      <c r="F137" s="50">
        <f t="shared" si="12"/>
        <v>-6.3810514584985984</v>
      </c>
      <c r="G137" s="34">
        <f t="shared" si="13"/>
        <v>-4.2335461325543893</v>
      </c>
      <c r="H137" s="39">
        <v>201710</v>
      </c>
      <c r="I137" s="44">
        <v>37521</v>
      </c>
      <c r="J137" s="17">
        <v>184601</v>
      </c>
      <c r="K137" s="19">
        <f t="shared" si="17"/>
        <v>222122</v>
      </c>
      <c r="L137" s="34">
        <f t="shared" si="14"/>
        <v>-6.2771644102512898</v>
      </c>
      <c r="M137" s="50">
        <f t="shared" si="9"/>
        <v>-15.787672951384291</v>
      </c>
      <c r="N137" s="34">
        <f t="shared" si="10"/>
        <v>-14.318998005732075</v>
      </c>
    </row>
    <row r="138" spans="1:14" x14ac:dyDescent="0.3">
      <c r="A138" s="24">
        <v>201711</v>
      </c>
      <c r="B138" s="18">
        <v>63895</v>
      </c>
      <c r="C138" s="17">
        <v>357632</v>
      </c>
      <c r="D138" s="19">
        <f t="shared" si="16"/>
        <v>421527</v>
      </c>
      <c r="E138" s="34">
        <f t="shared" si="11"/>
        <v>12.824904647549085</v>
      </c>
      <c r="F138" s="50">
        <f t="shared" si="12"/>
        <v>-13.910740936883158</v>
      </c>
      <c r="G138" s="34">
        <f t="shared" si="13"/>
        <v>-10.703269978731155</v>
      </c>
      <c r="H138" s="39">
        <v>201711</v>
      </c>
      <c r="I138" s="44">
        <v>49027</v>
      </c>
      <c r="J138" s="17">
        <v>210616</v>
      </c>
      <c r="K138" s="19">
        <f t="shared" si="17"/>
        <v>259643</v>
      </c>
      <c r="L138" s="34">
        <f t="shared" si="14"/>
        <v>0.24741340530813893</v>
      </c>
      <c r="M138" s="50">
        <f t="shared" si="9"/>
        <v>-17.463751077670665</v>
      </c>
      <c r="N138" s="34">
        <f t="shared" si="10"/>
        <v>-14.615273310839694</v>
      </c>
    </row>
    <row r="139" spans="1:14" x14ac:dyDescent="0.3">
      <c r="A139" s="22">
        <v>201712</v>
      </c>
      <c r="B139" s="28">
        <v>53361</v>
      </c>
      <c r="C139" s="27">
        <v>353310</v>
      </c>
      <c r="D139" s="30">
        <f t="shared" si="16"/>
        <v>406671</v>
      </c>
      <c r="E139" s="35">
        <f t="shared" si="11"/>
        <v>-26.052854034727901</v>
      </c>
      <c r="F139" s="51">
        <f t="shared" si="12"/>
        <v>-16.818522128519163</v>
      </c>
      <c r="G139" s="35">
        <f t="shared" si="13"/>
        <v>-18.159534882784911</v>
      </c>
      <c r="H139" s="40">
        <v>201712</v>
      </c>
      <c r="I139" s="26">
        <v>46502</v>
      </c>
      <c r="J139" s="27">
        <v>180373</v>
      </c>
      <c r="K139" s="30">
        <f t="shared" si="17"/>
        <v>226875</v>
      </c>
      <c r="L139" s="35">
        <f t="shared" si="14"/>
        <v>-6.2459677419354875</v>
      </c>
      <c r="M139" s="51">
        <f t="shared" si="9"/>
        <v>-32.0214217337886</v>
      </c>
      <c r="N139" s="35">
        <f t="shared" si="10"/>
        <v>-27.962011570531342</v>
      </c>
    </row>
    <row r="140" spans="1:14" x14ac:dyDescent="0.3">
      <c r="A140" s="6">
        <v>201801</v>
      </c>
      <c r="B140" s="7">
        <v>51426</v>
      </c>
      <c r="C140" s="11">
        <v>288202</v>
      </c>
      <c r="D140" s="8">
        <f t="shared" si="16"/>
        <v>339628</v>
      </c>
      <c r="E140" s="33">
        <f t="shared" si="11"/>
        <v>14.026607538802672</v>
      </c>
      <c r="F140" s="49">
        <f t="shared" si="12"/>
        <v>-3.1410058209095704</v>
      </c>
      <c r="G140" s="33">
        <f t="shared" si="13"/>
        <v>-0.88137096962480621</v>
      </c>
      <c r="H140" s="38">
        <v>201801</v>
      </c>
      <c r="I140" s="41">
        <v>39105</v>
      </c>
      <c r="J140" s="14">
        <v>166021</v>
      </c>
      <c r="K140" s="8">
        <f t="shared" si="17"/>
        <v>205126</v>
      </c>
      <c r="L140" s="33">
        <f t="shared" si="14"/>
        <v>11.690277619102019</v>
      </c>
      <c r="M140" s="49">
        <f t="shared" si="9"/>
        <v>1.360253490686425</v>
      </c>
      <c r="N140" s="33">
        <f t="shared" si="10"/>
        <v>3.1794974975478452</v>
      </c>
    </row>
    <row r="141" spans="1:14" x14ac:dyDescent="0.3">
      <c r="A141" s="6">
        <v>201802</v>
      </c>
      <c r="B141" s="7">
        <v>50200</v>
      </c>
      <c r="C141" s="11">
        <v>259948</v>
      </c>
      <c r="D141" s="8">
        <f t="shared" si="16"/>
        <v>310148</v>
      </c>
      <c r="E141" s="33">
        <f t="shared" si="11"/>
        <v>-5.4845329768606561</v>
      </c>
      <c r="F141" s="49">
        <f t="shared" si="12"/>
        <v>-9.8129284742845986</v>
      </c>
      <c r="G141" s="33">
        <f t="shared" si="13"/>
        <v>-9.1394337107618355</v>
      </c>
      <c r="H141" s="38">
        <v>201802</v>
      </c>
      <c r="I141" s="41">
        <v>37005</v>
      </c>
      <c r="J141" s="11">
        <v>160413</v>
      </c>
      <c r="K141" s="8">
        <f t="shared" si="17"/>
        <v>197418</v>
      </c>
      <c r="L141" s="33">
        <f t="shared" si="14"/>
        <v>-5.4982379079626114</v>
      </c>
      <c r="M141" s="49">
        <f t="shared" si="9"/>
        <v>-12.408197142030286</v>
      </c>
      <c r="N141" s="33">
        <f t="shared" si="10"/>
        <v>-11.190984952428085</v>
      </c>
    </row>
    <row r="142" spans="1:14" x14ac:dyDescent="0.3">
      <c r="A142" s="6">
        <v>201803</v>
      </c>
      <c r="B142" s="7">
        <v>67577</v>
      </c>
      <c r="C142" s="11">
        <v>330170</v>
      </c>
      <c r="D142" s="8">
        <f t="shared" si="16"/>
        <v>397747</v>
      </c>
      <c r="E142" s="33">
        <f t="shared" si="11"/>
        <v>5.9782012075590085</v>
      </c>
      <c r="F142" s="49">
        <f t="shared" si="12"/>
        <v>-3.505054608476077</v>
      </c>
      <c r="G142" s="33">
        <f t="shared" si="13"/>
        <v>-2.0153820381939691</v>
      </c>
      <c r="H142" s="38">
        <v>201803</v>
      </c>
      <c r="I142" s="41">
        <v>48540</v>
      </c>
      <c r="J142" s="11">
        <v>193734</v>
      </c>
      <c r="K142" s="8">
        <f t="shared" si="17"/>
        <v>242274</v>
      </c>
      <c r="L142" s="33">
        <f t="shared" si="14"/>
        <v>1.9298208773440351</v>
      </c>
      <c r="M142" s="49">
        <f t="shared" si="9"/>
        <v>1.6437479341661287</v>
      </c>
      <c r="N142" s="33">
        <f t="shared" si="10"/>
        <v>1.7009344225134448</v>
      </c>
    </row>
    <row r="143" spans="1:14" x14ac:dyDescent="0.3">
      <c r="A143" s="24">
        <v>201804</v>
      </c>
      <c r="B143" s="21">
        <v>63788</v>
      </c>
      <c r="C143" s="23">
        <v>327409</v>
      </c>
      <c r="D143" s="19">
        <f t="shared" si="16"/>
        <v>391197</v>
      </c>
      <c r="E143" s="34">
        <f t="shared" si="11"/>
        <v>5.677506999552695</v>
      </c>
      <c r="F143" s="50">
        <f t="shared" si="12"/>
        <v>7.7485322381065203</v>
      </c>
      <c r="G143" s="34">
        <f t="shared" si="13"/>
        <v>7.4053126501475663</v>
      </c>
      <c r="H143" s="39">
        <v>201804</v>
      </c>
      <c r="I143" s="42">
        <v>50004</v>
      </c>
      <c r="J143" s="23">
        <v>190616</v>
      </c>
      <c r="K143" s="19">
        <f t="shared" si="17"/>
        <v>240620</v>
      </c>
      <c r="L143" s="34">
        <f t="shared" si="14"/>
        <v>14.912099276111679</v>
      </c>
      <c r="M143" s="50">
        <f t="shared" si="9"/>
        <v>14.610740999062033</v>
      </c>
      <c r="N143" s="34">
        <f t="shared" si="10"/>
        <v>14.673237033612763</v>
      </c>
    </row>
    <row r="144" spans="1:14" x14ac:dyDescent="0.3">
      <c r="A144" s="24">
        <v>201805</v>
      </c>
      <c r="B144" s="21">
        <v>61896</v>
      </c>
      <c r="C144" s="23">
        <v>325610</v>
      </c>
      <c r="D144" s="19">
        <f t="shared" si="16"/>
        <v>387506</v>
      </c>
      <c r="E144" s="34">
        <f t="shared" si="11"/>
        <v>2.1268170343359705</v>
      </c>
      <c r="F144" s="50">
        <f t="shared" si="12"/>
        <v>5.8963184597372154</v>
      </c>
      <c r="G144" s="34">
        <f t="shared" si="13"/>
        <v>5.2756549402722674</v>
      </c>
      <c r="H144" s="39">
        <v>201805</v>
      </c>
      <c r="I144" s="42">
        <v>47046</v>
      </c>
      <c r="J144" s="23">
        <v>200130</v>
      </c>
      <c r="K144" s="19">
        <f t="shared" si="17"/>
        <v>247176</v>
      </c>
      <c r="L144" s="34">
        <f t="shared" si="14"/>
        <v>8.0970543633105194</v>
      </c>
      <c r="M144" s="50">
        <f t="shared" si="9"/>
        <v>13.965354258966101</v>
      </c>
      <c r="N144" s="34">
        <f t="shared" si="10"/>
        <v>12.799824759957644</v>
      </c>
    </row>
    <row r="145" spans="1:14" x14ac:dyDescent="0.3">
      <c r="A145" s="24">
        <v>201806</v>
      </c>
      <c r="B145" s="21">
        <v>59494</v>
      </c>
      <c r="C145" s="23">
        <v>354728</v>
      </c>
      <c r="D145" s="19">
        <f t="shared" si="16"/>
        <v>414222</v>
      </c>
      <c r="E145" s="34">
        <f t="shared" si="11"/>
        <v>-3.7889936445817174</v>
      </c>
      <c r="F145" s="50">
        <f t="shared" si="12"/>
        <v>12.872925364015874</v>
      </c>
      <c r="G145" s="34">
        <f t="shared" si="13"/>
        <v>10.13349853366976</v>
      </c>
      <c r="H145" s="39">
        <v>201806</v>
      </c>
      <c r="I145" s="42">
        <v>46000</v>
      </c>
      <c r="J145" s="23">
        <v>206545</v>
      </c>
      <c r="K145" s="19">
        <f t="shared" si="17"/>
        <v>252545</v>
      </c>
      <c r="L145" s="34">
        <f t="shared" si="14"/>
        <v>-2.1588854620865683</v>
      </c>
      <c r="M145" s="50">
        <f t="shared" si="9"/>
        <v>11.404469231557535</v>
      </c>
      <c r="N145" s="34">
        <f t="shared" si="10"/>
        <v>8.6607634586259188</v>
      </c>
    </row>
    <row r="146" spans="1:14" x14ac:dyDescent="0.3">
      <c r="A146" s="6">
        <v>201807</v>
      </c>
      <c r="B146" s="7">
        <v>60367</v>
      </c>
      <c r="C146" s="11">
        <v>286498</v>
      </c>
      <c r="D146" s="8">
        <f t="shared" si="16"/>
        <v>346865</v>
      </c>
      <c r="E146" s="33">
        <f t="shared" si="11"/>
        <v>1.2631261113161374</v>
      </c>
      <c r="F146" s="49">
        <f t="shared" si="12"/>
        <v>4.6755400966748351</v>
      </c>
      <c r="G146" s="33">
        <f t="shared" si="13"/>
        <v>4.0652235872973064</v>
      </c>
      <c r="H146" s="38">
        <v>201807</v>
      </c>
      <c r="I146" s="41">
        <v>47000</v>
      </c>
      <c r="J146" s="11">
        <v>183878</v>
      </c>
      <c r="K146" s="8">
        <f t="shared" si="17"/>
        <v>230878</v>
      </c>
      <c r="L146" s="33">
        <f t="shared" si="14"/>
        <v>7.7709752126756904</v>
      </c>
      <c r="M146" s="49">
        <f t="shared" si="9"/>
        <v>6.5916165720811382</v>
      </c>
      <c r="N146" s="33">
        <f t="shared" si="10"/>
        <v>6.8296023468660705</v>
      </c>
    </row>
    <row r="147" spans="1:14" x14ac:dyDescent="0.3">
      <c r="A147" s="6">
        <v>201808</v>
      </c>
      <c r="B147" s="9">
        <v>58582</v>
      </c>
      <c r="C147" s="12">
        <v>325861</v>
      </c>
      <c r="D147" s="8">
        <f t="shared" si="16"/>
        <v>384443</v>
      </c>
      <c r="E147" s="33">
        <f t="shared" si="11"/>
        <v>7.3717008797653971</v>
      </c>
      <c r="F147" s="49">
        <f t="shared" si="12"/>
        <v>15.526917554464404</v>
      </c>
      <c r="G147" s="33">
        <f t="shared" si="13"/>
        <v>14.205124396583745</v>
      </c>
      <c r="H147" s="38">
        <v>201808</v>
      </c>
      <c r="I147" s="43">
        <v>44200</v>
      </c>
      <c r="J147" s="12">
        <v>180033</v>
      </c>
      <c r="K147" s="8">
        <f t="shared" si="17"/>
        <v>224233</v>
      </c>
      <c r="L147" s="33">
        <f t="shared" si="14"/>
        <v>7.7339313135252441</v>
      </c>
      <c r="M147" s="49">
        <f t="shared" si="9"/>
        <v>-0.92889649517666761</v>
      </c>
      <c r="N147" s="33">
        <f t="shared" si="10"/>
        <v>0.6666726525041744</v>
      </c>
    </row>
    <row r="148" spans="1:14" x14ac:dyDescent="0.3">
      <c r="A148" s="6">
        <v>201809</v>
      </c>
      <c r="B148" s="9">
        <v>52494</v>
      </c>
      <c r="C148" s="12">
        <v>334982</v>
      </c>
      <c r="D148" s="8">
        <f t="shared" si="16"/>
        <v>387476</v>
      </c>
      <c r="E148" s="33">
        <f t="shared" si="11"/>
        <v>-12.090966942425563</v>
      </c>
      <c r="F148" s="49">
        <f t="shared" si="12"/>
        <v>-2.648962356544815</v>
      </c>
      <c r="G148" s="33">
        <f t="shared" si="13"/>
        <v>-4.0452092686925294</v>
      </c>
      <c r="H148" s="38">
        <v>201809</v>
      </c>
      <c r="I148" s="43">
        <v>35800</v>
      </c>
      <c r="J148" s="12">
        <v>197908</v>
      </c>
      <c r="K148" s="8">
        <f t="shared" si="17"/>
        <v>233708</v>
      </c>
      <c r="L148" s="33">
        <f t="shared" si="14"/>
        <v>-25.44617755471792</v>
      </c>
      <c r="M148" s="49">
        <f t="shared" ref="M148:M171" si="18">(J148/J136-1)*100</f>
        <v>-3.0979019267020846</v>
      </c>
      <c r="N148" s="33">
        <f t="shared" ref="N148:N171" si="19">(K148/K136-1)*100</f>
        <v>-7.3521133460718202</v>
      </c>
    </row>
    <row r="149" spans="1:14" x14ac:dyDescent="0.3">
      <c r="A149" s="24">
        <v>201810</v>
      </c>
      <c r="B149" s="18">
        <v>66288</v>
      </c>
      <c r="C149" s="17">
        <v>341872</v>
      </c>
      <c r="D149" s="19">
        <f t="shared" si="16"/>
        <v>408160</v>
      </c>
      <c r="E149" s="34">
        <f t="shared" ref="E149:E171" si="20">(B149/B137-1)*100</f>
        <v>25.04338640307855</v>
      </c>
      <c r="F149" s="50">
        <f t="shared" ref="F149:F171" si="21">(C149/C137-1)*100</f>
        <v>0.23631789741573872</v>
      </c>
      <c r="G149" s="34">
        <f t="shared" ref="G149:G171" si="22">(D149/D137-1)*100</f>
        <v>3.5734042499200758</v>
      </c>
      <c r="H149" s="39">
        <v>201810</v>
      </c>
      <c r="I149" s="44">
        <v>46100</v>
      </c>
      <c r="J149" s="17">
        <v>204580</v>
      </c>
      <c r="K149" s="19">
        <f t="shared" si="17"/>
        <v>250680</v>
      </c>
      <c r="L149" s="34">
        <f t="shared" ref="L149:L171" si="23">(I149/I137-1)*100</f>
        <v>22.864529196983028</v>
      </c>
      <c r="M149" s="50">
        <f t="shared" si="18"/>
        <v>10.822801609958766</v>
      </c>
      <c r="N149" s="34">
        <f t="shared" si="19"/>
        <v>12.856898461206011</v>
      </c>
    </row>
    <row r="150" spans="1:14" x14ac:dyDescent="0.3">
      <c r="A150" s="24">
        <v>201811</v>
      </c>
      <c r="B150" s="18">
        <v>64131</v>
      </c>
      <c r="C150" s="17">
        <v>339237</v>
      </c>
      <c r="D150" s="19">
        <f t="shared" si="16"/>
        <v>403368</v>
      </c>
      <c r="E150" s="34">
        <f t="shared" si="20"/>
        <v>0.36935597464591297</v>
      </c>
      <c r="F150" s="50">
        <f t="shared" si="21"/>
        <v>-5.1435553865425865</v>
      </c>
      <c r="G150" s="34">
        <f t="shared" si="22"/>
        <v>-4.3079091019080584</v>
      </c>
      <c r="H150" s="39">
        <v>201811</v>
      </c>
      <c r="I150" s="44">
        <v>48700</v>
      </c>
      <c r="J150" s="17">
        <v>198415</v>
      </c>
      <c r="K150" s="19">
        <f t="shared" si="17"/>
        <v>247115</v>
      </c>
      <c r="L150" s="34">
        <f t="shared" si="23"/>
        <v>-0.66697941950354389</v>
      </c>
      <c r="M150" s="50">
        <f t="shared" si="18"/>
        <v>-5.7930071789417674</v>
      </c>
      <c r="N150" s="34">
        <f t="shared" si="19"/>
        <v>-4.8250867537349311</v>
      </c>
    </row>
    <row r="151" spans="1:14" x14ac:dyDescent="0.3">
      <c r="A151" s="22">
        <v>201812</v>
      </c>
      <c r="B151" s="28">
        <v>64835</v>
      </c>
      <c r="C151" s="27">
        <v>345491</v>
      </c>
      <c r="D151" s="30">
        <f t="shared" si="16"/>
        <v>410326</v>
      </c>
      <c r="E151" s="35">
        <f t="shared" si="20"/>
        <v>21.502595528569547</v>
      </c>
      <c r="F151" s="51">
        <f t="shared" si="21"/>
        <v>-2.2130706744785011</v>
      </c>
      <c r="G151" s="35">
        <f t="shared" si="22"/>
        <v>0.89876091484271114</v>
      </c>
      <c r="H151" s="40">
        <v>201812</v>
      </c>
      <c r="I151" s="26">
        <v>42200</v>
      </c>
      <c r="J151" s="27">
        <v>198999</v>
      </c>
      <c r="K151" s="30">
        <f t="shared" si="17"/>
        <v>241199</v>
      </c>
      <c r="L151" s="35">
        <f t="shared" si="23"/>
        <v>-9.2512150015053081</v>
      </c>
      <c r="M151" s="51">
        <f t="shared" si="18"/>
        <v>10.326379225272063</v>
      </c>
      <c r="N151" s="35">
        <f t="shared" si="19"/>
        <v>6.3136088154269965</v>
      </c>
    </row>
    <row r="152" spans="1:14" x14ac:dyDescent="0.3">
      <c r="A152" s="6">
        <v>201901</v>
      </c>
      <c r="B152" s="7">
        <v>60440</v>
      </c>
      <c r="C152" s="11">
        <v>254954</v>
      </c>
      <c r="D152" s="8">
        <f t="shared" si="16"/>
        <v>315394</v>
      </c>
      <c r="E152" s="33">
        <f t="shared" si="20"/>
        <v>17.528098627153589</v>
      </c>
      <c r="F152" s="49">
        <f t="shared" si="21"/>
        <v>-11.536352974649722</v>
      </c>
      <c r="G152" s="33">
        <f t="shared" si="22"/>
        <v>-7.1354540850577681</v>
      </c>
      <c r="H152" s="38">
        <v>201901</v>
      </c>
      <c r="I152" s="41">
        <v>38010</v>
      </c>
      <c r="J152" s="14">
        <v>170898</v>
      </c>
      <c r="K152" s="8">
        <f t="shared" si="17"/>
        <v>208908</v>
      </c>
      <c r="L152" s="33">
        <f t="shared" si="23"/>
        <v>-2.8001534330648226</v>
      </c>
      <c r="M152" s="49">
        <f t="shared" si="18"/>
        <v>2.9375801856391659</v>
      </c>
      <c r="N152" s="33">
        <f t="shared" si="19"/>
        <v>1.8437448202568207</v>
      </c>
    </row>
    <row r="153" spans="1:14" x14ac:dyDescent="0.3">
      <c r="A153" s="6">
        <v>201902</v>
      </c>
      <c r="B153" s="7">
        <v>53406</v>
      </c>
      <c r="C153" s="11">
        <v>259766</v>
      </c>
      <c r="D153" s="8">
        <f t="shared" si="16"/>
        <v>313172</v>
      </c>
      <c r="E153" s="33">
        <f t="shared" si="20"/>
        <v>6.3864541832669319</v>
      </c>
      <c r="F153" s="49">
        <f t="shared" si="21"/>
        <v>-7.0014002800555808E-2</v>
      </c>
      <c r="G153" s="33">
        <f t="shared" si="22"/>
        <v>0.97501837832261185</v>
      </c>
      <c r="H153" s="38">
        <v>201902</v>
      </c>
      <c r="I153" s="41">
        <v>33222</v>
      </c>
      <c r="J153" s="11">
        <v>164434</v>
      </c>
      <c r="K153" s="8">
        <f t="shared" si="17"/>
        <v>197656</v>
      </c>
      <c r="L153" s="33">
        <f t="shared" si="23"/>
        <v>-10.222942845561411</v>
      </c>
      <c r="M153" s="49">
        <f t="shared" si="18"/>
        <v>2.5066546975619275</v>
      </c>
      <c r="N153" s="33">
        <f t="shared" si="19"/>
        <v>0.12055638290329185</v>
      </c>
    </row>
    <row r="154" spans="1:14" x14ac:dyDescent="0.3">
      <c r="A154" s="6">
        <v>201903</v>
      </c>
      <c r="B154" s="7">
        <v>70111</v>
      </c>
      <c r="C154" s="11">
        <v>320052</v>
      </c>
      <c r="D154" s="8">
        <f t="shared" si="16"/>
        <v>390163</v>
      </c>
      <c r="E154" s="33">
        <f t="shared" si="20"/>
        <v>3.7497965284046364</v>
      </c>
      <c r="F154" s="49">
        <f t="shared" si="21"/>
        <v>-3.0644819335493789</v>
      </c>
      <c r="G154" s="33">
        <f t="shared" si="22"/>
        <v>-1.9067397114245987</v>
      </c>
      <c r="H154" s="38">
        <v>201903</v>
      </c>
      <c r="I154" s="41">
        <v>44233</v>
      </c>
      <c r="J154" s="11">
        <v>198384</v>
      </c>
      <c r="K154" s="8">
        <f t="shared" si="17"/>
        <v>242617</v>
      </c>
      <c r="L154" s="33">
        <f t="shared" si="23"/>
        <v>-8.8730943551709966</v>
      </c>
      <c r="M154" s="49">
        <f t="shared" si="18"/>
        <v>2.4001982099166819</v>
      </c>
      <c r="N154" s="33">
        <f t="shared" si="19"/>
        <v>0.14157524125577581</v>
      </c>
    </row>
    <row r="155" spans="1:14" x14ac:dyDescent="0.3">
      <c r="A155" s="24">
        <v>201904</v>
      </c>
      <c r="B155" s="21">
        <v>71413</v>
      </c>
      <c r="C155" s="23">
        <v>297512</v>
      </c>
      <c r="D155" s="19">
        <f t="shared" si="16"/>
        <v>368925</v>
      </c>
      <c r="E155" s="34">
        <f t="shared" si="20"/>
        <v>11.953658995422334</v>
      </c>
      <c r="F155" s="50">
        <f t="shared" si="21"/>
        <v>-9.1313922341780476</v>
      </c>
      <c r="G155" s="34">
        <f t="shared" si="22"/>
        <v>-5.6932951939815517</v>
      </c>
      <c r="H155" s="39">
        <v>201904</v>
      </c>
      <c r="I155" s="42">
        <v>42000</v>
      </c>
      <c r="J155" s="23">
        <v>185943</v>
      </c>
      <c r="K155" s="19">
        <f t="shared" si="17"/>
        <v>227943</v>
      </c>
      <c r="L155" s="34">
        <f t="shared" si="23"/>
        <v>-16.006719462443009</v>
      </c>
      <c r="M155" s="50">
        <f t="shared" si="18"/>
        <v>-2.451525580224112</v>
      </c>
      <c r="N155" s="34">
        <f t="shared" si="19"/>
        <v>-5.2684731111295786</v>
      </c>
    </row>
    <row r="156" spans="1:14" x14ac:dyDescent="0.3">
      <c r="A156" s="24">
        <v>201905</v>
      </c>
      <c r="B156" s="21">
        <v>67756</v>
      </c>
      <c r="C156" s="23">
        <v>290811</v>
      </c>
      <c r="D156" s="19">
        <f t="shared" si="16"/>
        <v>358567</v>
      </c>
      <c r="E156" s="34">
        <f t="shared" si="20"/>
        <v>9.4674938606695171</v>
      </c>
      <c r="F156" s="50">
        <f t="shared" si="21"/>
        <v>-10.687325327846198</v>
      </c>
      <c r="G156" s="34">
        <f t="shared" si="22"/>
        <v>-7.4680133985022152</v>
      </c>
      <c r="H156" s="39">
        <v>201905</v>
      </c>
      <c r="I156" s="42">
        <v>43000</v>
      </c>
      <c r="J156" s="23">
        <v>196059</v>
      </c>
      <c r="K156" s="19">
        <f t="shared" si="17"/>
        <v>239059</v>
      </c>
      <c r="L156" s="34">
        <f t="shared" si="23"/>
        <v>-8.6000935254856969</v>
      </c>
      <c r="M156" s="50">
        <f t="shared" si="18"/>
        <v>-2.0341777844401165</v>
      </c>
      <c r="N156" s="34">
        <f t="shared" si="19"/>
        <v>-3.2838948765252285</v>
      </c>
    </row>
    <row r="157" spans="1:14" x14ac:dyDescent="0.3">
      <c r="A157" s="24">
        <v>201906</v>
      </c>
      <c r="B157" s="21">
        <v>60987</v>
      </c>
      <c r="C157" s="23">
        <v>317727</v>
      </c>
      <c r="D157" s="19">
        <f t="shared" si="16"/>
        <v>378714</v>
      </c>
      <c r="E157" s="34">
        <f t="shared" si="20"/>
        <v>2.5094967559753822</v>
      </c>
      <c r="F157" s="50">
        <f t="shared" si="21"/>
        <v>-10.430808957849392</v>
      </c>
      <c r="G157" s="34">
        <f t="shared" si="22"/>
        <v>-8.5722148992569238</v>
      </c>
      <c r="H157" s="39">
        <v>201906</v>
      </c>
      <c r="I157" s="42">
        <v>42405</v>
      </c>
      <c r="J157" s="23">
        <v>193442</v>
      </c>
      <c r="K157" s="19">
        <f t="shared" si="17"/>
        <v>235847</v>
      </c>
      <c r="L157" s="34">
        <f t="shared" si="23"/>
        <v>-7.8152173913043521</v>
      </c>
      <c r="M157" s="50">
        <f t="shared" si="18"/>
        <v>-6.3438960032922598</v>
      </c>
      <c r="N157" s="34">
        <f t="shared" si="19"/>
        <v>-6.6118909501276963</v>
      </c>
    </row>
    <row r="158" spans="1:14" x14ac:dyDescent="0.3">
      <c r="A158" s="6">
        <v>201907</v>
      </c>
      <c r="B158" s="7">
        <v>60286</v>
      </c>
      <c r="C158" s="11">
        <v>297574</v>
      </c>
      <c r="D158" s="8">
        <f t="shared" si="16"/>
        <v>357860</v>
      </c>
      <c r="E158" s="33">
        <f t="shared" si="20"/>
        <v>-0.13417927013102959</v>
      </c>
      <c r="F158" s="49">
        <f t="shared" si="21"/>
        <v>3.8659955741401353</v>
      </c>
      <c r="G158" s="33">
        <f t="shared" si="22"/>
        <v>3.1698211119599806</v>
      </c>
      <c r="H158" s="38">
        <v>201907</v>
      </c>
      <c r="I158" s="41">
        <v>47080</v>
      </c>
      <c r="J158" s="11">
        <v>178822</v>
      </c>
      <c r="K158" s="8">
        <f t="shared" si="17"/>
        <v>225902</v>
      </c>
      <c r="L158" s="33">
        <f t="shared" si="23"/>
        <v>0.17021276595745594</v>
      </c>
      <c r="M158" s="49">
        <f t="shared" si="18"/>
        <v>-2.7496492239419634</v>
      </c>
      <c r="N158" s="33">
        <f t="shared" si="19"/>
        <v>-2.1552508251110991</v>
      </c>
    </row>
    <row r="159" spans="1:14" x14ac:dyDescent="0.3">
      <c r="A159" s="6">
        <v>201908</v>
      </c>
      <c r="B159" s="9">
        <v>52897</v>
      </c>
      <c r="C159" s="12">
        <v>310148</v>
      </c>
      <c r="D159" s="8">
        <f t="shared" si="16"/>
        <v>363045</v>
      </c>
      <c r="E159" s="33">
        <f t="shared" si="20"/>
        <v>-9.7043460448602019</v>
      </c>
      <c r="F159" s="49">
        <f t="shared" si="21"/>
        <v>-4.8219946541623537</v>
      </c>
      <c r="G159" s="33">
        <f t="shared" si="22"/>
        <v>-5.5659746698470292</v>
      </c>
      <c r="H159" s="38">
        <v>201908</v>
      </c>
      <c r="I159" s="43">
        <v>43362</v>
      </c>
      <c r="J159" s="12">
        <v>185379</v>
      </c>
      <c r="K159" s="8">
        <f t="shared" si="17"/>
        <v>228741</v>
      </c>
      <c r="L159" s="33">
        <f t="shared" si="23"/>
        <v>-1.8959276018099547</v>
      </c>
      <c r="M159" s="49">
        <f t="shared" si="18"/>
        <v>2.9694555998067029</v>
      </c>
      <c r="N159" s="33">
        <f t="shared" si="19"/>
        <v>2.0104088158299671</v>
      </c>
    </row>
    <row r="160" spans="1:14" x14ac:dyDescent="0.3">
      <c r="A160" s="6">
        <v>201909</v>
      </c>
      <c r="B160" s="9">
        <v>50139</v>
      </c>
      <c r="C160" s="12">
        <v>330773</v>
      </c>
      <c r="D160" s="8">
        <f t="shared" si="16"/>
        <v>380912</v>
      </c>
      <c r="E160" s="33">
        <f t="shared" si="20"/>
        <v>-4.4862269973711228</v>
      </c>
      <c r="F160" s="49">
        <f t="shared" si="21"/>
        <v>-1.2564854230973643</v>
      </c>
      <c r="G160" s="33">
        <f t="shared" si="22"/>
        <v>-1.6940404050831526</v>
      </c>
      <c r="H160" s="38">
        <v>201909</v>
      </c>
      <c r="I160" s="43">
        <v>42005</v>
      </c>
      <c r="J160" s="12">
        <v>191643</v>
      </c>
      <c r="K160" s="8">
        <f t="shared" si="17"/>
        <v>233648</v>
      </c>
      <c r="L160" s="33">
        <f t="shared" si="23"/>
        <v>17.332402234636881</v>
      </c>
      <c r="M160" s="49">
        <f t="shared" si="18"/>
        <v>-3.1656123047072326</v>
      </c>
      <c r="N160" s="33">
        <f t="shared" si="19"/>
        <v>-2.5673062111697398E-2</v>
      </c>
    </row>
    <row r="161" spans="1:14" x14ac:dyDescent="0.3">
      <c r="A161" s="24">
        <v>201910</v>
      </c>
      <c r="B161" s="18">
        <v>64912</v>
      </c>
      <c r="C161" s="17">
        <v>334994</v>
      </c>
      <c r="D161" s="19">
        <f t="shared" si="16"/>
        <v>399906</v>
      </c>
      <c r="E161" s="34">
        <f t="shared" si="20"/>
        <v>-2.0757904899831092</v>
      </c>
      <c r="F161" s="50">
        <f t="shared" si="21"/>
        <v>-2.0118640894837836</v>
      </c>
      <c r="G161" s="34">
        <f t="shared" si="22"/>
        <v>-2.0222461779694223</v>
      </c>
      <c r="H161" s="39">
        <v>201910</v>
      </c>
      <c r="I161" s="44">
        <v>47143</v>
      </c>
      <c r="J161" s="17">
        <v>203372</v>
      </c>
      <c r="K161" s="19">
        <f t="shared" si="17"/>
        <v>250515</v>
      </c>
      <c r="L161" s="34">
        <f t="shared" si="23"/>
        <v>2.2624728850325404</v>
      </c>
      <c r="M161" s="50">
        <f t="shared" si="18"/>
        <v>-0.59047805259556663</v>
      </c>
      <c r="N161" s="34">
        <f t="shared" si="19"/>
        <v>-6.5820966969842853E-2</v>
      </c>
    </row>
    <row r="162" spans="1:14" x14ac:dyDescent="0.3">
      <c r="A162" s="24">
        <v>201911</v>
      </c>
      <c r="B162" s="18">
        <v>63160</v>
      </c>
      <c r="C162" s="17">
        <v>330534</v>
      </c>
      <c r="D162" s="19">
        <f t="shared" si="16"/>
        <v>393694</v>
      </c>
      <c r="E162" s="34">
        <f t="shared" si="20"/>
        <v>-1.5140883504077607</v>
      </c>
      <c r="F162" s="50">
        <f t="shared" si="21"/>
        <v>-2.5654630833311209</v>
      </c>
      <c r="G162" s="34">
        <f t="shared" si="22"/>
        <v>-2.3983062612800254</v>
      </c>
      <c r="H162" s="39">
        <v>201911</v>
      </c>
      <c r="I162" s="44">
        <v>48615</v>
      </c>
      <c r="J162" s="17">
        <v>200327</v>
      </c>
      <c r="K162" s="19">
        <f t="shared" si="17"/>
        <v>248942</v>
      </c>
      <c r="L162" s="34">
        <f t="shared" si="23"/>
        <v>-0.17453798767966822</v>
      </c>
      <c r="M162" s="50">
        <f t="shared" si="18"/>
        <v>0.96363682181286325</v>
      </c>
      <c r="N162" s="34">
        <f t="shared" si="19"/>
        <v>0.73933189001071931</v>
      </c>
    </row>
    <row r="163" spans="1:14" x14ac:dyDescent="0.3">
      <c r="A163" s="22">
        <v>201912</v>
      </c>
      <c r="B163" s="28">
        <v>66335</v>
      </c>
      <c r="C163" s="27">
        <v>333118</v>
      </c>
      <c r="D163" s="30">
        <f t="shared" si="16"/>
        <v>399453</v>
      </c>
      <c r="E163" s="35">
        <f t="shared" si="20"/>
        <v>2.3135652039793397</v>
      </c>
      <c r="F163" s="51">
        <f t="shared" si="21"/>
        <v>-3.5812799754552205</v>
      </c>
      <c r="G163" s="35">
        <f t="shared" si="22"/>
        <v>-2.6498442701656688</v>
      </c>
      <c r="H163" s="40">
        <v>201912</v>
      </c>
      <c r="I163" s="26">
        <v>49130</v>
      </c>
      <c r="J163" s="27">
        <v>177699</v>
      </c>
      <c r="K163" s="30">
        <f t="shared" si="17"/>
        <v>226829</v>
      </c>
      <c r="L163" s="35">
        <f t="shared" si="23"/>
        <v>16.421800947867293</v>
      </c>
      <c r="M163" s="51">
        <f t="shared" si="18"/>
        <v>-10.703571374730526</v>
      </c>
      <c r="N163" s="35">
        <f t="shared" si="19"/>
        <v>-5.9577361431846771</v>
      </c>
    </row>
    <row r="164" spans="1:14" x14ac:dyDescent="0.3">
      <c r="A164" s="6">
        <v>202001</v>
      </c>
      <c r="B164" s="7">
        <v>47591</v>
      </c>
      <c r="C164" s="11">
        <v>267234</v>
      </c>
      <c r="D164" s="8">
        <f t="shared" si="16"/>
        <v>314825</v>
      </c>
      <c r="E164" s="33">
        <f t="shared" si="20"/>
        <v>-21.259099933818661</v>
      </c>
      <c r="F164" s="49">
        <f t="shared" si="21"/>
        <v>4.816555143280743</v>
      </c>
      <c r="G164" s="33">
        <f t="shared" si="22"/>
        <v>-0.18040926587062911</v>
      </c>
      <c r="H164" s="38">
        <v>202001</v>
      </c>
      <c r="I164" s="41">
        <v>37050</v>
      </c>
      <c r="J164" s="14">
        <v>183684</v>
      </c>
      <c r="K164" s="8">
        <f t="shared" si="17"/>
        <v>220734</v>
      </c>
      <c r="L164" s="33">
        <f t="shared" si="23"/>
        <v>-2.52565114443567</v>
      </c>
      <c r="M164" s="49">
        <f t="shared" si="18"/>
        <v>7.4816557244672177</v>
      </c>
      <c r="N164" s="33">
        <f t="shared" si="19"/>
        <v>5.6608650697914875</v>
      </c>
    </row>
    <row r="165" spans="1:14" x14ac:dyDescent="0.3">
      <c r="A165" s="6">
        <v>202002</v>
      </c>
      <c r="B165" s="7">
        <v>39290</v>
      </c>
      <c r="C165" s="11">
        <v>242101</v>
      </c>
      <c r="D165" s="8">
        <f t="shared" si="16"/>
        <v>281391</v>
      </c>
      <c r="E165" s="33">
        <f t="shared" si="20"/>
        <v>-26.431487098827844</v>
      </c>
      <c r="F165" s="49">
        <f t="shared" si="21"/>
        <v>-6.8003510852074562</v>
      </c>
      <c r="G165" s="33">
        <f t="shared" si="22"/>
        <v>-10.148097531069189</v>
      </c>
      <c r="H165" s="38">
        <v>202002</v>
      </c>
      <c r="I165" s="41">
        <v>28681</v>
      </c>
      <c r="J165" s="11">
        <v>167727</v>
      </c>
      <c r="K165" s="8">
        <f t="shared" si="17"/>
        <v>196408</v>
      </c>
      <c r="L165" s="33">
        <f t="shared" si="23"/>
        <v>-13.668653302028776</v>
      </c>
      <c r="M165" s="49">
        <f t="shared" si="18"/>
        <v>2.0026271938893503</v>
      </c>
      <c r="N165" s="33">
        <f t="shared" si="19"/>
        <v>-0.6314000080948734</v>
      </c>
    </row>
    <row r="166" spans="1:14" x14ac:dyDescent="0.3">
      <c r="A166" s="6">
        <v>202003</v>
      </c>
      <c r="B166" s="7">
        <v>72180</v>
      </c>
      <c r="C166" s="11">
        <v>236323</v>
      </c>
      <c r="D166" s="8">
        <f t="shared" ref="D166:D184" si="24">B166+C166</f>
        <v>308503</v>
      </c>
      <c r="E166" s="33">
        <f t="shared" si="20"/>
        <v>2.951034787693807</v>
      </c>
      <c r="F166" s="49">
        <f t="shared" si="21"/>
        <v>-26.161061327534274</v>
      </c>
      <c r="G166" s="33">
        <f t="shared" si="22"/>
        <v>-20.929713991331834</v>
      </c>
      <c r="H166" s="38">
        <v>202003</v>
      </c>
      <c r="I166" s="41">
        <v>51008</v>
      </c>
      <c r="J166" s="11">
        <v>175952</v>
      </c>
      <c r="K166" s="8">
        <f t="shared" ref="K166:K178" si="25">I166+J166</f>
        <v>226960</v>
      </c>
      <c r="L166" s="33">
        <f t="shared" si="23"/>
        <v>15.316618814007633</v>
      </c>
      <c r="M166" s="49">
        <f t="shared" si="18"/>
        <v>-11.307363497056212</v>
      </c>
      <c r="N166" s="33">
        <f t="shared" si="19"/>
        <v>-6.4533812552294396</v>
      </c>
    </row>
    <row r="167" spans="1:14" x14ac:dyDescent="0.3">
      <c r="A167" s="24">
        <v>202004</v>
      </c>
      <c r="B167" s="21">
        <v>71042</v>
      </c>
      <c r="C167" s="23">
        <v>88037</v>
      </c>
      <c r="D167" s="19">
        <f t="shared" si="24"/>
        <v>159079</v>
      </c>
      <c r="E167" s="34">
        <f t="shared" si="20"/>
        <v>-0.51951325388934766</v>
      </c>
      <c r="F167" s="50">
        <f t="shared" si="21"/>
        <v>-70.408924682029635</v>
      </c>
      <c r="G167" s="34">
        <f t="shared" si="22"/>
        <v>-56.880395744392501</v>
      </c>
      <c r="H167" s="39">
        <v>202004</v>
      </c>
      <c r="I167" s="42">
        <v>50361</v>
      </c>
      <c r="J167" s="23">
        <v>83855</v>
      </c>
      <c r="K167" s="19">
        <f t="shared" si="25"/>
        <v>134216</v>
      </c>
      <c r="L167" s="34">
        <f t="shared" si="23"/>
        <v>19.907142857142858</v>
      </c>
      <c r="M167" s="50">
        <f t="shared" si="18"/>
        <v>-54.902846571261087</v>
      </c>
      <c r="N167" s="34">
        <f t="shared" si="19"/>
        <v>-41.118612986579983</v>
      </c>
    </row>
    <row r="168" spans="1:14" x14ac:dyDescent="0.3">
      <c r="A168" s="24">
        <v>202005</v>
      </c>
      <c r="B168" s="21">
        <v>70810</v>
      </c>
      <c r="C168" s="23">
        <v>155646</v>
      </c>
      <c r="D168" s="19">
        <f t="shared" si="24"/>
        <v>226456</v>
      </c>
      <c r="E168" s="34">
        <f t="shared" si="20"/>
        <v>4.5073499025916508</v>
      </c>
      <c r="F168" s="50">
        <f t="shared" si="21"/>
        <v>-46.478640766683519</v>
      </c>
      <c r="G168" s="34">
        <f t="shared" si="22"/>
        <v>-36.844160226680088</v>
      </c>
      <c r="H168" s="39">
        <v>202005</v>
      </c>
      <c r="I168" s="42">
        <v>51182</v>
      </c>
      <c r="J168" s="23">
        <v>113711</v>
      </c>
      <c r="K168" s="19">
        <f t="shared" si="25"/>
        <v>164893</v>
      </c>
      <c r="L168" s="34">
        <f t="shared" si="23"/>
        <v>19.027906976744191</v>
      </c>
      <c r="M168" s="50">
        <f t="shared" si="18"/>
        <v>-42.001642362758155</v>
      </c>
      <c r="N168" s="34">
        <f t="shared" si="19"/>
        <v>-31.024140484148266</v>
      </c>
    </row>
    <row r="169" spans="1:14" x14ac:dyDescent="0.3">
      <c r="A169" s="24">
        <v>202006</v>
      </c>
      <c r="B169" s="21">
        <v>83700</v>
      </c>
      <c r="C169" s="23">
        <v>208154</v>
      </c>
      <c r="D169" s="19">
        <f t="shared" si="24"/>
        <v>291854</v>
      </c>
      <c r="E169" s="34">
        <f t="shared" si="20"/>
        <v>37.242363126567966</v>
      </c>
      <c r="F169" s="50">
        <f t="shared" si="21"/>
        <v>-34.486524595013954</v>
      </c>
      <c r="G169" s="34">
        <f t="shared" si="22"/>
        <v>-22.935513342522327</v>
      </c>
      <c r="H169" s="39">
        <v>202006</v>
      </c>
      <c r="I169" s="42">
        <v>60005</v>
      </c>
      <c r="J169" s="23">
        <v>147401</v>
      </c>
      <c r="K169" s="19">
        <f t="shared" si="25"/>
        <v>207406</v>
      </c>
      <c r="L169" s="34">
        <f t="shared" si="23"/>
        <v>41.504539559014276</v>
      </c>
      <c r="M169" s="50">
        <f t="shared" si="18"/>
        <v>-23.800932579274402</v>
      </c>
      <c r="N169" s="34">
        <f t="shared" si="19"/>
        <v>-12.05908915525743</v>
      </c>
    </row>
    <row r="170" spans="1:14" x14ac:dyDescent="0.3">
      <c r="A170" s="6">
        <v>202007</v>
      </c>
      <c r="B170" s="7">
        <v>77381</v>
      </c>
      <c r="C170" s="11">
        <v>235716</v>
      </c>
      <c r="D170" s="8">
        <f t="shared" si="24"/>
        <v>313097</v>
      </c>
      <c r="E170" s="33">
        <f t="shared" si="20"/>
        <v>28.356500680091568</v>
      </c>
      <c r="F170" s="49">
        <f t="shared" si="21"/>
        <v>-20.787434386068671</v>
      </c>
      <c r="G170" s="33">
        <f t="shared" si="22"/>
        <v>-12.508522886044826</v>
      </c>
      <c r="H170" s="38">
        <v>202007</v>
      </c>
      <c r="I170" s="41">
        <v>47050</v>
      </c>
      <c r="J170" s="11">
        <v>172851</v>
      </c>
      <c r="K170" s="8">
        <f t="shared" si="25"/>
        <v>219901</v>
      </c>
      <c r="L170" s="33">
        <f t="shared" si="23"/>
        <v>-6.3721325403565121E-2</v>
      </c>
      <c r="M170" s="49">
        <f t="shared" si="18"/>
        <v>-3.3390746105065428</v>
      </c>
      <c r="N170" s="33">
        <f t="shared" si="19"/>
        <v>-2.6564616515125983</v>
      </c>
    </row>
    <row r="171" spans="1:14" x14ac:dyDescent="0.3">
      <c r="A171" s="6">
        <v>202008</v>
      </c>
      <c r="B171" s="9">
        <v>54590</v>
      </c>
      <c r="C171" s="12">
        <v>258400</v>
      </c>
      <c r="D171" s="8">
        <f t="shared" si="24"/>
        <v>312990</v>
      </c>
      <c r="E171" s="33">
        <f t="shared" si="20"/>
        <v>3.2005595780479013</v>
      </c>
      <c r="F171" s="49">
        <f t="shared" si="21"/>
        <v>-16.684937513703137</v>
      </c>
      <c r="G171" s="33">
        <f t="shared" si="22"/>
        <v>-13.787546998305999</v>
      </c>
      <c r="H171" s="38">
        <v>202008</v>
      </c>
      <c r="I171" s="43">
        <v>38463</v>
      </c>
      <c r="J171" s="12">
        <v>178482</v>
      </c>
      <c r="K171" s="45">
        <f t="shared" si="25"/>
        <v>216945</v>
      </c>
      <c r="L171" s="33">
        <f t="shared" si="23"/>
        <v>-11.2979106129791</v>
      </c>
      <c r="M171" s="49">
        <f t="shared" si="18"/>
        <v>-3.7204861392067023</v>
      </c>
      <c r="N171" s="33">
        <f t="shared" si="19"/>
        <v>-5.1569242068540415</v>
      </c>
    </row>
    <row r="172" spans="1:14" x14ac:dyDescent="0.3">
      <c r="A172" s="6">
        <v>202009</v>
      </c>
      <c r="B172" s="9">
        <v>67080</v>
      </c>
      <c r="C172" s="12">
        <v>293682</v>
      </c>
      <c r="D172" s="8">
        <f t="shared" si="24"/>
        <v>360762</v>
      </c>
      <c r="E172" s="33">
        <f t="shared" ref="E172:E174" si="26">(B172/B160-1)*100</f>
        <v>33.788069167713751</v>
      </c>
      <c r="F172" s="49">
        <f t="shared" ref="F172:F174" si="27">(C172/C160-1)*100</f>
        <v>-11.213430358584286</v>
      </c>
      <c r="G172" s="33">
        <f t="shared" ref="G172:G174" si="28">(D172/D160-1)*100</f>
        <v>-5.2899357331877228</v>
      </c>
      <c r="H172" s="38">
        <v>202009</v>
      </c>
      <c r="I172" s="43">
        <v>51211</v>
      </c>
      <c r="J172" s="12">
        <v>208812</v>
      </c>
      <c r="K172" s="45">
        <f t="shared" si="25"/>
        <v>260023</v>
      </c>
      <c r="L172" s="33">
        <f t="shared" ref="L172:L174" si="29">(I172/I160-1)*100</f>
        <v>21.916438519223892</v>
      </c>
      <c r="M172" s="49">
        <f t="shared" ref="M172:M174" si="30">(J172/J160-1)*100</f>
        <v>8.9588453530783809</v>
      </c>
      <c r="N172" s="33">
        <f t="shared" ref="N172:N174" si="31">(K172/K160-1)*100</f>
        <v>11.28834828459906</v>
      </c>
    </row>
    <row r="173" spans="1:14" x14ac:dyDescent="0.3">
      <c r="A173" s="24">
        <v>202010</v>
      </c>
      <c r="B173" s="18">
        <v>65669</v>
      </c>
      <c r="C173" s="17">
        <v>321528</v>
      </c>
      <c r="D173" s="19">
        <f t="shared" si="24"/>
        <v>387197</v>
      </c>
      <c r="E173" s="34">
        <f t="shared" si="26"/>
        <v>1.1661942321912644</v>
      </c>
      <c r="F173" s="50">
        <f t="shared" si="27"/>
        <v>-4.0197734884803937</v>
      </c>
      <c r="G173" s="34">
        <f t="shared" si="28"/>
        <v>-3.1779968292548699</v>
      </c>
      <c r="H173" s="39">
        <v>202010</v>
      </c>
      <c r="I173" s="44">
        <v>48009</v>
      </c>
      <c r="J173" s="17">
        <v>217705</v>
      </c>
      <c r="K173" s="19">
        <f t="shared" si="25"/>
        <v>265714</v>
      </c>
      <c r="L173" s="34">
        <f t="shared" si="29"/>
        <v>1.8369641304117224</v>
      </c>
      <c r="M173" s="50">
        <f t="shared" si="30"/>
        <v>7.0476761796117504</v>
      </c>
      <c r="N173" s="34">
        <f t="shared" si="31"/>
        <v>6.0671017703530783</v>
      </c>
    </row>
    <row r="174" spans="1:14" x14ac:dyDescent="0.3">
      <c r="A174" s="24">
        <v>202011</v>
      </c>
      <c r="B174" s="18">
        <v>70035</v>
      </c>
      <c r="C174" s="17">
        <v>307158</v>
      </c>
      <c r="D174" s="19">
        <f t="shared" si="24"/>
        <v>377193</v>
      </c>
      <c r="E174" s="34">
        <f t="shared" si="26"/>
        <v>10.885053831538949</v>
      </c>
      <c r="F174" s="50">
        <f t="shared" si="27"/>
        <v>-7.0721922706892482</v>
      </c>
      <c r="G174" s="34">
        <f t="shared" si="28"/>
        <v>-4.1913262584647004</v>
      </c>
      <c r="H174" s="39">
        <v>202011</v>
      </c>
      <c r="I174" s="44">
        <v>50523</v>
      </c>
      <c r="J174" s="17">
        <v>205692</v>
      </c>
      <c r="K174" s="19">
        <f t="shared" si="25"/>
        <v>256215</v>
      </c>
      <c r="L174" s="34">
        <f t="shared" si="29"/>
        <v>3.9247145942610251</v>
      </c>
      <c r="M174" s="50">
        <f t="shared" si="30"/>
        <v>2.6781212717207348</v>
      </c>
      <c r="N174" s="34">
        <f t="shared" si="31"/>
        <v>2.921564059098114</v>
      </c>
    </row>
    <row r="175" spans="1:14" x14ac:dyDescent="0.3">
      <c r="A175" s="22">
        <v>202012</v>
      </c>
      <c r="B175" s="28">
        <v>68486</v>
      </c>
      <c r="C175" s="27">
        <v>305484</v>
      </c>
      <c r="D175" s="30">
        <f t="shared" si="24"/>
        <v>373970</v>
      </c>
      <c r="E175" s="35">
        <f t="shared" ref="E175:E176" si="32">(B175/B163-1)*100</f>
        <v>3.2426320946709941</v>
      </c>
      <c r="F175" s="51">
        <f t="shared" ref="F175:F176" si="33">(C175/C163-1)*100</f>
        <v>-8.2955589310694684</v>
      </c>
      <c r="G175" s="35">
        <f t="shared" ref="G175:G176" si="34">(D175/D163-1)*100</f>
        <v>-6.3794739306000992</v>
      </c>
      <c r="H175" s="40">
        <v>202012</v>
      </c>
      <c r="I175" s="26">
        <v>38857</v>
      </c>
      <c r="J175" s="27">
        <v>179399</v>
      </c>
      <c r="K175" s="30">
        <f t="shared" si="25"/>
        <v>218256</v>
      </c>
      <c r="L175" s="35">
        <f t="shared" ref="L175:L176" si="35">(I175/I163-1)*100</f>
        <v>-20.909831060451868</v>
      </c>
      <c r="M175" s="51">
        <f t="shared" ref="M175:M176" si="36">(J175/J163-1)*100</f>
        <v>0.9566739261335222</v>
      </c>
      <c r="N175" s="35">
        <f t="shared" ref="N175:N176" si="37">(K175/K163-1)*100</f>
        <v>-3.7794990940311912</v>
      </c>
    </row>
    <row r="176" spans="1:14" x14ac:dyDescent="0.3">
      <c r="A176" s="6">
        <v>202101</v>
      </c>
      <c r="B176" s="7">
        <v>59501</v>
      </c>
      <c r="C176" s="11">
        <v>260458</v>
      </c>
      <c r="D176" s="8">
        <f t="shared" si="24"/>
        <v>319959</v>
      </c>
      <c r="E176" s="33">
        <f t="shared" si="32"/>
        <v>25.0257401609548</v>
      </c>
      <c r="F176" s="49">
        <f t="shared" si="33"/>
        <v>-2.5356054993002419</v>
      </c>
      <c r="G176" s="33">
        <f t="shared" si="34"/>
        <v>1.6307472405304502</v>
      </c>
      <c r="H176" s="38">
        <v>202101</v>
      </c>
      <c r="I176" s="41">
        <v>41481</v>
      </c>
      <c r="J176" s="14">
        <v>184817</v>
      </c>
      <c r="K176" s="8">
        <f t="shared" si="25"/>
        <v>226298</v>
      </c>
      <c r="L176" s="33">
        <f t="shared" si="35"/>
        <v>11.959514170040485</v>
      </c>
      <c r="M176" s="49">
        <f t="shared" si="36"/>
        <v>0.61682019119793097</v>
      </c>
      <c r="N176" s="33">
        <f t="shared" si="37"/>
        <v>2.5206810006614289</v>
      </c>
    </row>
    <row r="177" spans="1:14" x14ac:dyDescent="0.3">
      <c r="A177" s="6">
        <v>202102</v>
      </c>
      <c r="B177" s="7">
        <v>52102</v>
      </c>
      <c r="C177" s="11">
        <v>248146</v>
      </c>
      <c r="D177" s="8">
        <f t="shared" si="24"/>
        <v>300248</v>
      </c>
      <c r="E177" s="33">
        <f t="shared" ref="E177" si="38">(B177/B165-1)*100</f>
        <v>32.608806312038688</v>
      </c>
      <c r="F177" s="49">
        <f t="shared" ref="F177" si="39">(C177/C165-1)*100</f>
        <v>2.4968917930946244</v>
      </c>
      <c r="G177" s="33">
        <f t="shared" ref="G177" si="40">(D177/D165-1)*100</f>
        <v>6.7013515002256607</v>
      </c>
      <c r="H177" s="38">
        <v>202102</v>
      </c>
      <c r="I177" s="41">
        <v>37583</v>
      </c>
      <c r="J177" s="11">
        <v>172594</v>
      </c>
      <c r="K177" s="8">
        <f t="shared" si="25"/>
        <v>210177</v>
      </c>
      <c r="L177" s="33">
        <f t="shared" ref="L177" si="41">(I177/I165-1)*100</f>
        <v>31.037969387399333</v>
      </c>
      <c r="M177" s="49">
        <f t="shared" ref="M177" si="42">(J177/J165-1)*100</f>
        <v>2.9017391356191968</v>
      </c>
      <c r="N177" s="33">
        <f t="shared" ref="N177" si="43">(K177/K165-1)*100</f>
        <v>7.0104069080689113</v>
      </c>
    </row>
    <row r="178" spans="1:14" x14ac:dyDescent="0.3">
      <c r="A178" s="6">
        <v>202103</v>
      </c>
      <c r="B178" s="7">
        <v>73810</v>
      </c>
      <c r="C178" s="11">
        <v>302114</v>
      </c>
      <c r="D178" s="8">
        <f t="shared" si="24"/>
        <v>375924</v>
      </c>
      <c r="E178" s="33">
        <f t="shared" ref="E178" si="44">(B178/B166-1)*100</f>
        <v>2.2582432806871777</v>
      </c>
      <c r="F178" s="49">
        <f t="shared" ref="F178" si="45">(C178/C166-1)*100</f>
        <v>27.839440088353662</v>
      </c>
      <c r="G178" s="33">
        <f t="shared" ref="G178" si="46">(D178/D166-1)*100</f>
        <v>21.854244529226619</v>
      </c>
      <c r="H178" s="38">
        <v>202103</v>
      </c>
      <c r="I178" s="41">
        <v>51011</v>
      </c>
      <c r="J178" s="11">
        <v>200351</v>
      </c>
      <c r="K178" s="8">
        <f t="shared" si="25"/>
        <v>251362</v>
      </c>
      <c r="L178" s="33">
        <f t="shared" ref="L178" si="47">(I178/I166-1)*100</f>
        <v>5.8814303638632381E-3</v>
      </c>
      <c r="M178" s="49">
        <f t="shared" ref="M178" si="48">(J178/J166-1)*100</f>
        <v>13.866850050013646</v>
      </c>
      <c r="N178" s="33">
        <f t="shared" ref="N178" si="49">(K178/K166-1)*100</f>
        <v>10.751674303842096</v>
      </c>
    </row>
    <row r="179" spans="1:14" x14ac:dyDescent="0.3">
      <c r="A179" s="24">
        <v>202104</v>
      </c>
      <c r="B179" s="21">
        <v>70219</v>
      </c>
      <c r="C179" s="23">
        <v>275558</v>
      </c>
      <c r="D179" s="19">
        <f t="shared" si="24"/>
        <v>345777</v>
      </c>
      <c r="E179" s="34">
        <f t="shared" ref="E179" si="50">(B179/B167-1)*100</f>
        <v>-1.1584696376791159</v>
      </c>
      <c r="F179" s="50">
        <f t="shared" ref="F179" si="51">(C179/C167-1)*100</f>
        <v>213.0024875904449</v>
      </c>
      <c r="G179" s="34">
        <f t="shared" ref="G179" si="52">(D179/D167-1)*100</f>
        <v>117.36181394150078</v>
      </c>
      <c r="H179" s="39">
        <v>202104</v>
      </c>
      <c r="I179" s="42">
        <v>51128</v>
      </c>
      <c r="J179" s="23">
        <v>198606</v>
      </c>
      <c r="K179" s="19">
        <v>249734</v>
      </c>
      <c r="L179" s="34">
        <f t="shared" ref="L179" si="53">(I179/I167-1)*100</f>
        <v>1.5230039117571037</v>
      </c>
      <c r="M179" s="50">
        <f t="shared" ref="M179" si="54">(J179/J167-1)*100</f>
        <v>136.84455309760898</v>
      </c>
      <c r="N179" s="34">
        <f t="shared" ref="N179" si="55">(K179/K167-1)*100</f>
        <v>86.068725040233659</v>
      </c>
    </row>
    <row r="180" spans="1:14" x14ac:dyDescent="0.3">
      <c r="A180" s="24">
        <v>202105</v>
      </c>
      <c r="B180" s="21">
        <v>62056</v>
      </c>
      <c r="C180" s="23">
        <v>261073</v>
      </c>
      <c r="D180" s="19">
        <f t="shared" si="24"/>
        <v>323129</v>
      </c>
      <c r="E180" s="34">
        <f t="shared" ref="E180" si="56">(B180/B168-1)*100</f>
        <v>-12.362660641152379</v>
      </c>
      <c r="F180" s="50">
        <f t="shared" ref="F180" si="57">(C180/C168-1)*100</f>
        <v>67.735116867764035</v>
      </c>
      <c r="G180" s="34">
        <f t="shared" ref="G180" si="58">(D180/D168-1)*100</f>
        <v>42.689529091744085</v>
      </c>
      <c r="H180" s="39">
        <f>A180</f>
        <v>202105</v>
      </c>
      <c r="I180" s="42">
        <v>47901</v>
      </c>
      <c r="J180" s="23">
        <v>198093</v>
      </c>
      <c r="K180" s="19">
        <v>245994</v>
      </c>
      <c r="L180" s="34">
        <f t="shared" ref="L180" si="59">(I180/I168-1)*100</f>
        <v>-6.410456801219178</v>
      </c>
      <c r="M180" s="50">
        <f t="shared" ref="M180" si="60">(J180/J168-1)*100</f>
        <v>74.207420566172132</v>
      </c>
      <c r="N180" s="34">
        <f t="shared" ref="N180" si="61">(K180/K168-1)*100</f>
        <v>49.184016301480348</v>
      </c>
    </row>
    <row r="181" spans="1:14" x14ac:dyDescent="0.3">
      <c r="A181" s="24">
        <v>202106</v>
      </c>
      <c r="B181" s="21">
        <v>68407</v>
      </c>
      <c r="C181" s="23">
        <v>286002</v>
      </c>
      <c r="D181" s="19">
        <f t="shared" si="24"/>
        <v>354409</v>
      </c>
      <c r="E181" s="34">
        <f t="shared" ref="E181" si="62">(B181/B169-1)*100</f>
        <v>-18.271206690561527</v>
      </c>
      <c r="F181" s="50">
        <f t="shared" ref="F181" si="63">(C181/C169-1)*100</f>
        <v>37.399233259990197</v>
      </c>
      <c r="G181" s="34">
        <f t="shared" ref="G181" si="64">(D181/D169-1)*100</f>
        <v>21.433662036497701</v>
      </c>
      <c r="H181" s="39">
        <v>202106</v>
      </c>
      <c r="I181" s="42">
        <v>49280</v>
      </c>
      <c r="J181" s="23">
        <v>204312</v>
      </c>
      <c r="K181" s="19">
        <f>I181+J181</f>
        <v>253592</v>
      </c>
      <c r="L181" s="34">
        <f t="shared" ref="L181" si="65">(I181/I169-1)*100</f>
        <v>-17.873510540788264</v>
      </c>
      <c r="M181" s="50">
        <f t="shared" ref="M181" si="66">(J181/J169-1)*100</f>
        <v>38.609643082475699</v>
      </c>
      <c r="N181" s="34">
        <f t="shared" ref="N181" si="67">(K181/K169-1)*100</f>
        <v>22.26840110700752</v>
      </c>
    </row>
    <row r="182" spans="1:14" x14ac:dyDescent="0.3">
      <c r="A182" s="6">
        <v>202107</v>
      </c>
      <c r="B182" s="7">
        <v>59856</v>
      </c>
      <c r="C182" s="11">
        <v>250045</v>
      </c>
      <c r="D182" s="8">
        <f t="shared" si="24"/>
        <v>309901</v>
      </c>
      <c r="E182" s="33">
        <f t="shared" ref="E182:G183" si="68">(B182/B170-1)*100</f>
        <v>-22.647678370659463</v>
      </c>
      <c r="F182" s="49">
        <f t="shared" si="68"/>
        <v>6.0789254866025155</v>
      </c>
      <c r="G182" s="33">
        <f t="shared" si="68"/>
        <v>-1.0207699211426502</v>
      </c>
      <c r="H182" s="38">
        <v>202106</v>
      </c>
      <c r="I182" s="41">
        <v>48160</v>
      </c>
      <c r="J182" s="11">
        <v>193239</v>
      </c>
      <c r="K182" s="8">
        <f>I182+J182</f>
        <v>241399</v>
      </c>
      <c r="L182" s="33">
        <f t="shared" ref="L182:N183" si="69">(I182/I170-1)*100</f>
        <v>2.3591923485653643</v>
      </c>
      <c r="M182" s="49">
        <f t="shared" si="69"/>
        <v>11.795129909575298</v>
      </c>
      <c r="N182" s="33">
        <f t="shared" si="69"/>
        <v>9.7762174796840462</v>
      </c>
    </row>
    <row r="183" spans="1:14" x14ac:dyDescent="0.3">
      <c r="A183" s="6">
        <v>202108</v>
      </c>
      <c r="B183" s="7">
        <v>51034</v>
      </c>
      <c r="C183" s="11">
        <v>243557</v>
      </c>
      <c r="D183" s="8">
        <f t="shared" si="24"/>
        <v>294591</v>
      </c>
      <c r="E183" s="33">
        <f t="shared" si="68"/>
        <v>-6.5140135555962653</v>
      </c>
      <c r="F183" s="49">
        <f t="shared" si="68"/>
        <v>-5.7441950464396268</v>
      </c>
      <c r="G183" s="33">
        <f t="shared" si="68"/>
        <v>-5.878462570689158</v>
      </c>
      <c r="H183" s="38">
        <v>202108</v>
      </c>
      <c r="I183" s="41">
        <v>41003</v>
      </c>
      <c r="J183" s="11">
        <v>176201</v>
      </c>
      <c r="K183" s="8">
        <v>217204</v>
      </c>
      <c r="L183" s="33">
        <f t="shared" si="69"/>
        <v>6.6037490575358238</v>
      </c>
      <c r="M183" s="49">
        <f t="shared" si="69"/>
        <v>-1.2780000224112187</v>
      </c>
      <c r="N183" s="33">
        <f t="shared" si="69"/>
        <v>0.11938509760538452</v>
      </c>
    </row>
    <row r="184" spans="1:14" x14ac:dyDescent="0.3">
      <c r="A184" s="6">
        <v>202109</v>
      </c>
      <c r="B184" s="7">
        <v>43857</v>
      </c>
      <c r="C184" s="11">
        <v>237339</v>
      </c>
      <c r="D184" s="8">
        <f t="shared" si="24"/>
        <v>281196</v>
      </c>
      <c r="E184" s="33">
        <f t="shared" ref="E184" si="70">(B184/B172-1)*100</f>
        <v>-34.619856887298752</v>
      </c>
      <c r="F184" s="49">
        <f t="shared" ref="F184" si="71">(C184/C172-1)*100</f>
        <v>-19.185036876621652</v>
      </c>
      <c r="G184" s="33">
        <f t="shared" ref="G184" si="72">(D184/D172-1)*100</f>
        <v>-22.054983618008549</v>
      </c>
      <c r="H184" s="38">
        <v>202109</v>
      </c>
      <c r="I184" s="41">
        <v>35801</v>
      </c>
      <c r="J184" s="11">
        <v>187792</v>
      </c>
      <c r="K184" s="8">
        <v>223593</v>
      </c>
      <c r="L184" s="33">
        <f t="shared" ref="L184" si="73">(I184/I172-1)*100</f>
        <v>-30.091191345609346</v>
      </c>
      <c r="M184" s="49">
        <f t="shared" ref="M184" si="74">(J184/J172-1)*100</f>
        <v>-10.066471275597188</v>
      </c>
      <c r="N184" s="33">
        <f t="shared" ref="N184" si="75">(K184/K172-1)*100</f>
        <v>-14.010299088926747</v>
      </c>
    </row>
    <row r="185" spans="1:14" x14ac:dyDescent="0.3">
      <c r="A185" s="24">
        <v>202110</v>
      </c>
      <c r="B185" s="18">
        <v>57813</v>
      </c>
      <c r="C185" s="17">
        <v>249226</v>
      </c>
      <c r="D185" s="19">
        <v>307039</v>
      </c>
      <c r="E185" s="34">
        <f t="shared" ref="E185" si="76">(B185/B173-1)*100</f>
        <v>-11.963026694482936</v>
      </c>
      <c r="F185" s="50">
        <f t="shared" ref="F185" si="77">(C185/C173-1)*100</f>
        <v>-22.486999577019727</v>
      </c>
      <c r="G185" s="34">
        <f t="shared" ref="G185" si="78">(D185/D173-1)*100</f>
        <v>-20.702123208599243</v>
      </c>
      <c r="H185" s="39">
        <f>A185</f>
        <v>202110</v>
      </c>
      <c r="I185" s="44">
        <v>37837</v>
      </c>
      <c r="J185" s="17">
        <v>180035</v>
      </c>
      <c r="K185" s="19">
        <v>217872</v>
      </c>
      <c r="L185" s="34">
        <f t="shared" ref="L185" si="79">(I185/I173-1)*100</f>
        <v>-21.187693974046528</v>
      </c>
      <c r="M185" s="50">
        <f t="shared" ref="M185" si="80">(J185/J173-1)*100</f>
        <v>-17.303231437036359</v>
      </c>
      <c r="N185" s="34">
        <f t="shared" ref="N185" si="81">(K185/K173-1)*100</f>
        <v>-18.00507312373454</v>
      </c>
    </row>
    <row r="186" spans="1:14" x14ac:dyDescent="0.3">
      <c r="A186" s="24">
        <v>202111</v>
      </c>
      <c r="B186" s="18">
        <v>62071</v>
      </c>
      <c r="C186" s="17">
        <v>250531</v>
      </c>
      <c r="D186" s="19">
        <v>312602</v>
      </c>
      <c r="E186" s="34">
        <f t="shared" ref="E186" si="82">(B186/B174-1)*100</f>
        <v>-11.371457128578566</v>
      </c>
      <c r="F186" s="50">
        <f t="shared" ref="F186" si="83">(C186/C174-1)*100</f>
        <v>-18.435788747159442</v>
      </c>
      <c r="G186" s="34">
        <f t="shared" ref="G186" si="84">(D186/D174-1)*100</f>
        <v>-17.124124784924433</v>
      </c>
      <c r="H186" s="39">
        <f t="shared" ref="H186:H187" si="85">A186</f>
        <v>202111</v>
      </c>
      <c r="I186" s="44">
        <v>46042</v>
      </c>
      <c r="J186" s="17">
        <v>176190</v>
      </c>
      <c r="K186" s="19">
        <v>222232</v>
      </c>
      <c r="L186" s="34">
        <f t="shared" ref="L186" si="86">(I186/I174-1)*100</f>
        <v>-8.8692278764127224</v>
      </c>
      <c r="M186" s="50">
        <f t="shared" ref="M186" si="87">(J186/J174-1)*100</f>
        <v>-14.342803803745408</v>
      </c>
      <c r="N186" s="34">
        <f t="shared" ref="N186" si="88">(K186/K174-1)*100</f>
        <v>-13.263470132505905</v>
      </c>
    </row>
    <row r="187" spans="1:14" x14ac:dyDescent="0.3">
      <c r="A187" s="22">
        <v>202112</v>
      </c>
      <c r="B187" s="28">
        <v>66112</v>
      </c>
      <c r="C187" s="27">
        <v>268130</v>
      </c>
      <c r="D187" s="30">
        <f>B187+C187</f>
        <v>334242</v>
      </c>
      <c r="E187" s="35">
        <f t="shared" ref="E187" si="89">(B187/B175-1)*100</f>
        <v>-3.4664018923575624</v>
      </c>
      <c r="F187" s="51">
        <f t="shared" ref="F187" si="90">(C187/C175-1)*100</f>
        <v>-12.227808985085964</v>
      </c>
      <c r="G187" s="35">
        <f t="shared" ref="G187" si="91">(D187/D175-1)*100</f>
        <v>-10.623312030376763</v>
      </c>
      <c r="H187" s="40">
        <f t="shared" si="85"/>
        <v>202112</v>
      </c>
      <c r="I187" s="26">
        <v>47789</v>
      </c>
      <c r="J187" s="27">
        <v>161176</v>
      </c>
      <c r="K187" s="30">
        <f>I187+J187</f>
        <v>208965</v>
      </c>
      <c r="L187" s="35">
        <f t="shared" ref="L187:L189" si="92">(I187/I175-1)*100</f>
        <v>22.986849216357406</v>
      </c>
      <c r="M187" s="51">
        <f t="shared" ref="M187:M189" si="93">(J187/J175-1)*100</f>
        <v>-10.157804670037185</v>
      </c>
      <c r="N187" s="35">
        <f t="shared" ref="N187:N189" si="94">(K187/K175-1)*100</f>
        <v>-4.2569276446008386</v>
      </c>
    </row>
    <row r="188" spans="1:14" x14ac:dyDescent="0.3">
      <c r="A188" s="6">
        <v>202201</v>
      </c>
      <c r="B188" s="7">
        <v>46205</v>
      </c>
      <c r="C188" s="11">
        <v>235999</v>
      </c>
      <c r="D188" s="8">
        <v>282204</v>
      </c>
      <c r="E188" s="33">
        <f t="shared" ref="E188" si="95">(B188/B176-1)*100</f>
        <v>-22.345842927009627</v>
      </c>
      <c r="F188" s="49">
        <f t="shared" ref="F188" si="96">(C188/C176-1)*100</f>
        <v>-9.3907654977002046</v>
      </c>
      <c r="G188" s="33">
        <f t="shared" ref="G188" si="97">(D188/D176-1)*100</f>
        <v>-11.799949368512841</v>
      </c>
      <c r="H188" s="38">
        <f>A188</f>
        <v>202201</v>
      </c>
      <c r="I188" s="41">
        <v>37038</v>
      </c>
      <c r="J188" s="14">
        <v>176202</v>
      </c>
      <c r="K188" s="8">
        <v>213240</v>
      </c>
      <c r="L188" s="33">
        <f t="shared" si="92"/>
        <v>-10.710927894698774</v>
      </c>
      <c r="M188" s="49">
        <f t="shared" si="93"/>
        <v>-4.6613677313234181</v>
      </c>
      <c r="N188" s="33">
        <f t="shared" si="94"/>
        <v>-5.7702675233541667</v>
      </c>
    </row>
    <row r="189" spans="1:14" x14ac:dyDescent="0.3">
      <c r="A189" s="6">
        <v>202202</v>
      </c>
      <c r="B189" s="7">
        <v>53010</v>
      </c>
      <c r="C189" s="11">
        <v>251603</v>
      </c>
      <c r="D189" s="8">
        <v>304613</v>
      </c>
      <c r="E189" s="33">
        <f t="shared" ref="E189" si="98">(B189/B177-1)*100</f>
        <v>1.7427354036313458</v>
      </c>
      <c r="F189" s="49">
        <f t="shared" ref="F189" si="99">(C189/C177-1)*100</f>
        <v>1.3931314629290759</v>
      </c>
      <c r="G189" s="33">
        <f t="shared" ref="G189" si="100">(D189/D177-1)*100</f>
        <v>1.453798193493383</v>
      </c>
      <c r="H189" s="38">
        <f>A189</f>
        <v>202202</v>
      </c>
      <c r="I189" s="41">
        <v>39560</v>
      </c>
      <c r="J189" s="11">
        <v>181592</v>
      </c>
      <c r="K189" s="8">
        <v>221152</v>
      </c>
      <c r="L189" s="33">
        <f t="shared" si="92"/>
        <v>5.2603570763376961</v>
      </c>
      <c r="M189" s="49">
        <f t="shared" si="93"/>
        <v>5.2133909637646747</v>
      </c>
      <c r="N189" s="33">
        <f t="shared" si="94"/>
        <v>5.2217892538193977</v>
      </c>
    </row>
    <row r="190" spans="1:14" x14ac:dyDescent="0.3">
      <c r="A190" s="6">
        <v>202203</v>
      </c>
      <c r="B190" s="7">
        <v>52883</v>
      </c>
      <c r="C190" s="11">
        <v>262075</v>
      </c>
      <c r="D190" s="8">
        <v>314958</v>
      </c>
      <c r="E190" s="33">
        <f t="shared" ref="E190:E192" si="101">(B190/B178-1)*100</f>
        <v>-28.352526757891884</v>
      </c>
      <c r="F190" s="49">
        <f t="shared" ref="F190:F192" si="102">(C190/C178-1)*100</f>
        <v>-13.252944252831711</v>
      </c>
      <c r="G190" s="33">
        <f t="shared" ref="G190:G192" si="103">(D190/D178-1)*100</f>
        <v>-16.217639735691257</v>
      </c>
      <c r="H190" s="38">
        <f>A190</f>
        <v>202203</v>
      </c>
      <c r="I190" s="41">
        <v>45066</v>
      </c>
      <c r="J190" s="11">
        <v>205961</v>
      </c>
      <c r="K190" s="8">
        <v>251027</v>
      </c>
      <c r="L190" s="33">
        <f t="shared" ref="L190:L191" si="104">(I190/I178-1)*100</f>
        <v>-11.654349061967029</v>
      </c>
      <c r="M190" s="49">
        <f t="shared" ref="M190:M191" si="105">(J190/J178-1)*100</f>
        <v>2.8000858493344216</v>
      </c>
      <c r="N190" s="33">
        <f t="shared" ref="N190:N191" si="106">(K190/K178-1)*100</f>
        <v>-0.13327392366387913</v>
      </c>
    </row>
    <row r="191" spans="1:14" x14ac:dyDescent="0.3">
      <c r="A191" s="24">
        <v>202204</v>
      </c>
      <c r="B191" s="21">
        <v>59415</v>
      </c>
      <c r="C191" s="23">
        <v>249373</v>
      </c>
      <c r="D191" s="19">
        <v>308788</v>
      </c>
      <c r="E191" s="34">
        <f t="shared" si="101"/>
        <v>-15.386149047978471</v>
      </c>
      <c r="F191" s="50">
        <f t="shared" si="102"/>
        <v>-9.5025366710456574</v>
      </c>
      <c r="G191" s="34">
        <f t="shared" si="103"/>
        <v>-10.697356967062587</v>
      </c>
      <c r="H191" s="39">
        <f>A191</f>
        <v>202204</v>
      </c>
      <c r="I191" s="42">
        <v>50095</v>
      </c>
      <c r="J191" s="23">
        <v>188443</v>
      </c>
      <c r="K191" s="19">
        <v>238538</v>
      </c>
      <c r="L191" s="34">
        <f t="shared" si="104"/>
        <v>-2.0204193396964443</v>
      </c>
      <c r="M191" s="50">
        <f t="shared" si="105"/>
        <v>-5.1171666515613783</v>
      </c>
      <c r="N191" s="34">
        <f t="shared" si="106"/>
        <v>-4.4831700929789271</v>
      </c>
    </row>
    <row r="192" spans="1:14" x14ac:dyDescent="0.3">
      <c r="A192" s="24">
        <v>202205</v>
      </c>
      <c r="B192" s="21">
        <v>63373</v>
      </c>
      <c r="C192" s="23">
        <v>260460</v>
      </c>
      <c r="D192" s="19">
        <f t="shared" ref="D192:D198" si="107">C192+B192</f>
        <v>323833</v>
      </c>
      <c r="E192" s="34">
        <f t="shared" si="101"/>
        <v>2.1222766533453674</v>
      </c>
      <c r="F192" s="50">
        <f t="shared" si="102"/>
        <v>-0.23480022828863412</v>
      </c>
      <c r="G192" s="34">
        <f t="shared" si="103"/>
        <v>0.21786964339318704</v>
      </c>
      <c r="H192" s="39">
        <f t="shared" ref="H192:H199" si="108">A192</f>
        <v>202205</v>
      </c>
      <c r="I192" s="42">
        <v>45663</v>
      </c>
      <c r="J192" s="23">
        <v>189066</v>
      </c>
      <c r="K192" s="19">
        <f t="shared" ref="K192:K198" si="109">I192+J192</f>
        <v>234729</v>
      </c>
      <c r="L192" s="34">
        <f t="shared" ref="L192:L199" si="110">(I192/I180-1)*100</f>
        <v>-4.6721362810797302</v>
      </c>
      <c r="M192" s="50">
        <f t="shared" ref="M192:M199" si="111">(J192/J180-1)*100</f>
        <v>-4.5569505232390899</v>
      </c>
      <c r="N192" s="34">
        <f t="shared" ref="N192:N199" si="112">(K192/K180-1)*100</f>
        <v>-4.5793799848776846</v>
      </c>
    </row>
    <row r="193" spans="1:14" x14ac:dyDescent="0.3">
      <c r="A193" s="24">
        <v>202206</v>
      </c>
      <c r="B193" s="21">
        <v>59510</v>
      </c>
      <c r="C193" s="23">
        <v>281024</v>
      </c>
      <c r="D193" s="19">
        <f t="shared" si="107"/>
        <v>340534</v>
      </c>
      <c r="E193" s="34">
        <f t="shared" ref="E193:E199" si="113">(B193/B181-1)*100</f>
        <v>-13.005978920285932</v>
      </c>
      <c r="F193" s="50">
        <f t="shared" ref="F193:F199" si="114">(C193/C181-1)*100</f>
        <v>-1.7405472689002166</v>
      </c>
      <c r="G193" s="34">
        <f t="shared" ref="G193:G199" si="115">(D193/D181-1)*100</f>
        <v>-3.9149682993377732</v>
      </c>
      <c r="H193" s="39">
        <f t="shared" si="108"/>
        <v>202206</v>
      </c>
      <c r="I193" s="42">
        <v>45110</v>
      </c>
      <c r="J193" s="23">
        <v>213500</v>
      </c>
      <c r="K193" s="19">
        <f t="shared" si="109"/>
        <v>258610</v>
      </c>
      <c r="L193" s="34">
        <f t="shared" si="110"/>
        <v>-8.4618506493506445</v>
      </c>
      <c r="M193" s="50">
        <f t="shared" si="111"/>
        <v>4.4970437370296379</v>
      </c>
      <c r="N193" s="34">
        <f t="shared" si="112"/>
        <v>1.9787690463421548</v>
      </c>
    </row>
    <row r="194" spans="1:14" x14ac:dyDescent="0.3">
      <c r="A194" s="6">
        <v>202207</v>
      </c>
      <c r="B194" s="7">
        <v>56305</v>
      </c>
      <c r="C194" s="11">
        <v>274541</v>
      </c>
      <c r="D194" s="8">
        <f t="shared" si="107"/>
        <v>330846</v>
      </c>
      <c r="E194" s="33">
        <f t="shared" si="113"/>
        <v>-5.932571504945205</v>
      </c>
      <c r="F194" s="49">
        <f t="shared" si="114"/>
        <v>9.7966366054110345</v>
      </c>
      <c r="G194" s="33">
        <f t="shared" si="115"/>
        <v>6.7586100077121403</v>
      </c>
      <c r="H194" s="38">
        <f t="shared" si="108"/>
        <v>202207</v>
      </c>
      <c r="I194" s="41">
        <v>51355</v>
      </c>
      <c r="J194" s="11">
        <v>208378</v>
      </c>
      <c r="K194" s="8">
        <f t="shared" si="109"/>
        <v>259733</v>
      </c>
      <c r="L194" s="33">
        <f t="shared" si="110"/>
        <v>6.6341362126245862</v>
      </c>
      <c r="M194" s="49">
        <f t="shared" si="111"/>
        <v>7.8343398589311608</v>
      </c>
      <c r="N194" s="33">
        <f t="shared" si="112"/>
        <v>7.5948947592989091</v>
      </c>
    </row>
    <row r="195" spans="1:14" x14ac:dyDescent="0.3">
      <c r="A195" s="6">
        <v>202208</v>
      </c>
      <c r="B195" s="7">
        <v>49224</v>
      </c>
      <c r="C195" s="11">
        <v>285570</v>
      </c>
      <c r="D195" s="8">
        <f t="shared" si="107"/>
        <v>334794</v>
      </c>
      <c r="E195" s="33">
        <f t="shared" si="113"/>
        <v>-3.5466551710624294</v>
      </c>
      <c r="F195" s="49">
        <f t="shared" si="114"/>
        <v>17.249760836272408</v>
      </c>
      <c r="G195" s="33">
        <f t="shared" si="115"/>
        <v>13.647056427385774</v>
      </c>
      <c r="H195" s="38">
        <f t="shared" si="108"/>
        <v>202208</v>
      </c>
      <c r="I195" s="41">
        <v>41404</v>
      </c>
      <c r="J195" s="11">
        <v>198483</v>
      </c>
      <c r="K195" s="8">
        <f t="shared" si="109"/>
        <v>239887</v>
      </c>
      <c r="L195" s="33">
        <f t="shared" si="110"/>
        <v>0.97797722117893837</v>
      </c>
      <c r="M195" s="49">
        <f t="shared" si="111"/>
        <v>12.645785211207649</v>
      </c>
      <c r="N195" s="33">
        <f t="shared" si="112"/>
        <v>10.443177842028684</v>
      </c>
    </row>
    <row r="196" spans="1:14" x14ac:dyDescent="0.3">
      <c r="A196" s="6">
        <v>202209</v>
      </c>
      <c r="B196" s="7">
        <v>56910</v>
      </c>
      <c r="C196" s="11">
        <v>300643</v>
      </c>
      <c r="D196" s="8">
        <f t="shared" si="107"/>
        <v>357553</v>
      </c>
      <c r="E196" s="33">
        <f t="shared" si="113"/>
        <v>29.762637663314862</v>
      </c>
      <c r="F196" s="49">
        <f t="shared" si="114"/>
        <v>26.67239686692875</v>
      </c>
      <c r="G196" s="33">
        <f t="shared" si="115"/>
        <v>27.154369194440896</v>
      </c>
      <c r="H196" s="38">
        <f t="shared" si="108"/>
        <v>202209</v>
      </c>
      <c r="I196" s="41">
        <v>40009</v>
      </c>
      <c r="J196" s="11">
        <v>209497</v>
      </c>
      <c r="K196" s="8">
        <f t="shared" si="109"/>
        <v>249506</v>
      </c>
      <c r="L196" s="33">
        <f t="shared" si="110"/>
        <v>11.753861623976981</v>
      </c>
      <c r="M196" s="49">
        <f t="shared" si="111"/>
        <v>11.558000340802588</v>
      </c>
      <c r="N196" s="33">
        <f t="shared" si="112"/>
        <v>11.589361026507984</v>
      </c>
    </row>
    <row r="197" spans="1:14" x14ac:dyDescent="0.3">
      <c r="A197" s="24">
        <v>202210</v>
      </c>
      <c r="B197" s="18">
        <v>60736</v>
      </c>
      <c r="C197" s="17">
        <v>286588</v>
      </c>
      <c r="D197" s="19">
        <f t="shared" si="107"/>
        <v>347324</v>
      </c>
      <c r="E197" s="34">
        <f t="shared" si="113"/>
        <v>5.0559562728106133</v>
      </c>
      <c r="F197" s="50">
        <f t="shared" si="114"/>
        <v>14.991212794812746</v>
      </c>
      <c r="G197" s="34">
        <f t="shared" si="115"/>
        <v>13.120483065669175</v>
      </c>
      <c r="H197" s="39">
        <f t="shared" si="108"/>
        <v>202210</v>
      </c>
      <c r="I197" s="44">
        <v>43032</v>
      </c>
      <c r="J197" s="17">
        <v>195628</v>
      </c>
      <c r="K197" s="19">
        <f t="shared" si="109"/>
        <v>238660</v>
      </c>
      <c r="L197" s="34">
        <f t="shared" si="110"/>
        <v>13.72994687739515</v>
      </c>
      <c r="M197" s="50">
        <f t="shared" si="111"/>
        <v>8.6610936762296262</v>
      </c>
      <c r="N197" s="34">
        <f t="shared" si="112"/>
        <v>9.5413820959095332</v>
      </c>
    </row>
    <row r="198" spans="1:14" x14ac:dyDescent="0.3">
      <c r="A198" s="24">
        <v>202211</v>
      </c>
      <c r="B198" s="18">
        <v>60926</v>
      </c>
      <c r="C198" s="17">
        <v>287351</v>
      </c>
      <c r="D198" s="19">
        <f t="shared" si="107"/>
        <v>348277</v>
      </c>
      <c r="E198" s="34">
        <f t="shared" si="113"/>
        <v>-1.8446617583090297</v>
      </c>
      <c r="F198" s="50">
        <f t="shared" si="114"/>
        <v>14.696784030718746</v>
      </c>
      <c r="G198" s="34">
        <f t="shared" si="115"/>
        <v>11.412275033429097</v>
      </c>
      <c r="H198" s="39">
        <f t="shared" si="108"/>
        <v>202211</v>
      </c>
      <c r="I198" s="44">
        <v>52200</v>
      </c>
      <c r="J198" s="17">
        <v>203636</v>
      </c>
      <c r="K198" s="19">
        <f t="shared" si="109"/>
        <v>255836</v>
      </c>
      <c r="L198" s="34">
        <f t="shared" si="110"/>
        <v>13.374744798227711</v>
      </c>
      <c r="M198" s="50">
        <f t="shared" si="111"/>
        <v>15.577501560815033</v>
      </c>
      <c r="N198" s="34">
        <f t="shared" si="112"/>
        <v>15.121134670074522</v>
      </c>
    </row>
    <row r="199" spans="1:14" x14ac:dyDescent="0.3">
      <c r="A199" s="22">
        <v>202212</v>
      </c>
      <c r="B199" s="28">
        <v>70387</v>
      </c>
      <c r="C199" s="27">
        <v>276953</v>
      </c>
      <c r="D199" s="30">
        <f>C199+B199</f>
        <v>347340</v>
      </c>
      <c r="E199" s="35">
        <f t="shared" si="113"/>
        <v>6.4662996127783146</v>
      </c>
      <c r="F199" s="51">
        <f t="shared" si="114"/>
        <v>3.2905680080557831</v>
      </c>
      <c r="G199" s="35">
        <f t="shared" si="115"/>
        <v>3.918717575888131</v>
      </c>
      <c r="H199" s="40">
        <f t="shared" si="108"/>
        <v>202212</v>
      </c>
      <c r="I199" s="26">
        <v>50536</v>
      </c>
      <c r="J199" s="27">
        <v>186338</v>
      </c>
      <c r="K199" s="30">
        <f>I199+J199</f>
        <v>236874</v>
      </c>
      <c r="L199" s="35">
        <f t="shared" si="110"/>
        <v>5.748184728703265</v>
      </c>
      <c r="M199" s="51">
        <f t="shared" si="111"/>
        <v>15.611505435052365</v>
      </c>
      <c r="N199" s="35">
        <f t="shared" si="112"/>
        <v>13.355825138181032</v>
      </c>
    </row>
    <row r="200" spans="1:14" x14ac:dyDescent="0.3">
      <c r="A200" s="53"/>
      <c r="B200" s="44"/>
      <c r="C200" s="44"/>
      <c r="D200" s="20"/>
      <c r="E200" s="34"/>
      <c r="F200" s="34"/>
      <c r="G200" s="34"/>
      <c r="H200" s="53"/>
      <c r="I200" s="44"/>
      <c r="J200" s="44"/>
      <c r="K200" s="20"/>
      <c r="L200" s="34"/>
      <c r="M200" s="34"/>
      <c r="N200" s="34"/>
    </row>
    <row r="201" spans="1:14" x14ac:dyDescent="0.3">
      <c r="A201" s="53"/>
      <c r="B201" s="44"/>
      <c r="C201" s="44"/>
      <c r="D201" s="20"/>
      <c r="E201" s="34"/>
      <c r="F201" s="34"/>
      <c r="G201" s="34"/>
      <c r="H201" s="53"/>
      <c r="I201" s="44"/>
      <c r="J201" s="44"/>
      <c r="K201" s="20"/>
      <c r="L201" s="34"/>
      <c r="M201" s="34"/>
      <c r="N201" s="34"/>
    </row>
    <row r="202" spans="1:14" x14ac:dyDescent="0.3">
      <c r="A202" s="53"/>
      <c r="B202" s="44"/>
      <c r="C202" s="44"/>
      <c r="D202" s="20"/>
      <c r="E202" s="34"/>
      <c r="F202" s="34"/>
      <c r="G202" s="34"/>
      <c r="H202" s="53"/>
      <c r="I202" s="44"/>
      <c r="J202" s="44"/>
      <c r="K202" s="20"/>
      <c r="L202" s="34"/>
      <c r="M202" s="34"/>
      <c r="N202" s="34"/>
    </row>
    <row r="203" spans="1:14" x14ac:dyDescent="0.3">
      <c r="A203" s="53"/>
      <c r="B203" s="44"/>
      <c r="C203" s="44"/>
      <c r="D203" s="20"/>
      <c r="E203" s="34"/>
      <c r="F203" s="34"/>
      <c r="G203" s="34"/>
      <c r="H203" s="53"/>
      <c r="I203" s="44"/>
      <c r="J203" s="44"/>
      <c r="K203" s="20"/>
      <c r="L203" s="34"/>
      <c r="M203" s="34"/>
      <c r="N203" s="34"/>
    </row>
    <row r="204" spans="1:14" x14ac:dyDescent="0.3">
      <c r="A204" s="53"/>
      <c r="B204" s="44"/>
      <c r="C204" s="44"/>
      <c r="D204" s="20"/>
      <c r="E204" s="34"/>
      <c r="F204" s="34"/>
      <c r="G204" s="34"/>
      <c r="H204" s="53"/>
      <c r="I204" s="44"/>
      <c r="J204" s="44"/>
      <c r="K204" s="20"/>
      <c r="L204" s="34"/>
      <c r="M204" s="34"/>
      <c r="N204" s="34"/>
    </row>
    <row r="205" spans="1:14" x14ac:dyDescent="0.3">
      <c r="A205" s="53"/>
      <c r="B205" s="44"/>
      <c r="C205" s="44"/>
      <c r="D205" s="20"/>
      <c r="E205" s="34"/>
      <c r="F205" s="34"/>
      <c r="G205" s="34"/>
      <c r="H205" s="53"/>
      <c r="I205" s="44"/>
      <c r="J205" s="44"/>
      <c r="K205" s="20"/>
      <c r="L205" s="34"/>
      <c r="M205" s="34"/>
      <c r="N205" s="34"/>
    </row>
    <row r="206" spans="1:14" x14ac:dyDescent="0.3">
      <c r="A206" s="53"/>
      <c r="B206" s="44"/>
      <c r="C206" s="44"/>
      <c r="D206" s="20"/>
      <c r="E206" s="34"/>
      <c r="F206" s="34"/>
      <c r="G206" s="34"/>
      <c r="H206" s="53"/>
      <c r="I206" s="44"/>
      <c r="J206" s="44"/>
      <c r="K206" s="20"/>
      <c r="L206" s="34"/>
      <c r="M206" s="34"/>
      <c r="N206" s="34"/>
    </row>
    <row r="210" spans="3:19" x14ac:dyDescent="0.3">
      <c r="C210" s="15"/>
      <c r="I210" s="16"/>
    </row>
    <row r="211" spans="3:19" x14ac:dyDescent="0.3">
      <c r="I211" s="16"/>
    </row>
    <row r="212" spans="3:19" x14ac:dyDescent="0.3">
      <c r="I212" s="16"/>
    </row>
    <row r="213" spans="3:19" x14ac:dyDescent="0.3">
      <c r="I213" s="16"/>
    </row>
    <row r="215" spans="3:19" x14ac:dyDescent="0.3">
      <c r="S215" s="2"/>
    </row>
  </sheetData>
  <mergeCells count="8">
    <mergeCell ref="A5:A7"/>
    <mergeCell ref="B6:D6"/>
    <mergeCell ref="E6:G6"/>
    <mergeCell ref="B5:G5"/>
    <mergeCell ref="L6:N6"/>
    <mergeCell ref="I5:N5"/>
    <mergeCell ref="I6:K6"/>
    <mergeCell ref="H5:H7"/>
  </mergeCells>
  <phoneticPr fontId="2" type="noConversion"/>
  <pageMargins left="0.7" right="0.7" top="0.75" bottom="0.75" header="0.3" footer="0.3"/>
  <pageSetup paperSize="9" orientation="portrait" horizontalDpi="4294967293" verticalDpi="4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월별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정윤호</dc:creator>
  <cp:lastModifiedBy>정윤호</cp:lastModifiedBy>
  <dcterms:created xsi:type="dcterms:W3CDTF">2020-05-06T06:46:07Z</dcterms:created>
  <dcterms:modified xsi:type="dcterms:W3CDTF">2023-01-03T07:53:43Z</dcterms:modified>
</cp:coreProperties>
</file>