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OneDrive\바탕화~1-DESKTOP-BGVS928-40849610\"/>
    </mc:Choice>
  </mc:AlternateContent>
  <xr:revisionPtr revIDLastSave="0" documentId="13_ncr:1_{3480DC10-78C1-4288-8DC2-D0F9561BBC39}" xr6:coauthVersionLast="47" xr6:coauthVersionMax="47" xr10:uidLastSave="{00000000-0000-0000-0000-000000000000}"/>
  <bookViews>
    <workbookView xWindow="26460" yWindow="9840" windowWidth="23700" windowHeight="18645" xr2:uid="{AD4DAE3E-6D0F-4F77-B648-A2524B6C18C9}"/>
  </bookViews>
  <sheets>
    <sheet name="수익률" sheetId="2" r:id="rId1"/>
    <sheet name="운용사별" sheetId="1" r:id="rId2"/>
    <sheet name="Sheet2" sheetId="3" r:id="rId3"/>
  </sheets>
  <definedNames>
    <definedName name="_xlnm._FilterDatabase" localSheetId="0" hidden="1">수익률!$B$3:$N$3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E7" i="2" s="1"/>
  <c r="G8" i="2"/>
  <c r="E8" i="2" s="1"/>
  <c r="G9" i="2"/>
  <c r="G10" i="2"/>
  <c r="E10" i="2" s="1"/>
  <c r="G11" i="2"/>
  <c r="E11" i="2" s="1"/>
  <c r="G12" i="2"/>
  <c r="G13" i="2"/>
  <c r="G14" i="2"/>
  <c r="E14" i="2" s="1"/>
  <c r="G15" i="2"/>
  <c r="G16" i="2"/>
  <c r="E16" i="2" s="1"/>
  <c r="G17" i="2"/>
  <c r="E17" i="2" s="1"/>
  <c r="G18" i="2"/>
  <c r="G19" i="2"/>
  <c r="G20" i="2"/>
  <c r="E20" i="2" s="1"/>
  <c r="G21" i="2"/>
  <c r="G22" i="2"/>
  <c r="E22" i="2" s="1"/>
  <c r="G23" i="2"/>
  <c r="E23" i="2" s="1"/>
  <c r="G24" i="2"/>
  <c r="G25" i="2"/>
  <c r="G26" i="2"/>
  <c r="G27" i="2"/>
  <c r="G28" i="2"/>
  <c r="E28" i="2" s="1"/>
  <c r="G29" i="2"/>
  <c r="E29" i="2" s="1"/>
  <c r="G30" i="2"/>
  <c r="E30" i="2" s="1"/>
  <c r="G31" i="2"/>
  <c r="E31" i="2" s="1"/>
  <c r="G32" i="2"/>
  <c r="E32" i="2" s="1"/>
  <c r="G33" i="2"/>
  <c r="G34" i="2"/>
  <c r="E34" i="2" s="1"/>
  <c r="G35" i="2"/>
  <c r="E35" i="2" s="1"/>
  <c r="G36" i="2"/>
  <c r="G37" i="2"/>
  <c r="G38" i="2"/>
  <c r="E38" i="2" s="1"/>
  <c r="G39" i="2"/>
  <c r="G40" i="2"/>
  <c r="E40" i="2" s="1"/>
  <c r="G41" i="2"/>
  <c r="E41" i="2" s="1"/>
  <c r="G42" i="2"/>
  <c r="G43" i="2"/>
  <c r="E43" i="2" s="1"/>
  <c r="G44" i="2"/>
  <c r="E44" i="2" s="1"/>
  <c r="G45" i="2"/>
  <c r="E9" i="2"/>
  <c r="E21" i="2"/>
  <c r="E45" i="2"/>
  <c r="E18" i="2"/>
  <c r="E25" i="2"/>
  <c r="E27" i="2"/>
  <c r="E42" i="2"/>
  <c r="G4" i="2"/>
  <c r="E4" i="2" s="1"/>
  <c r="E48" i="2"/>
  <c r="E46" i="2"/>
  <c r="E47" i="2"/>
  <c r="E13" i="2"/>
  <c r="E36" i="2"/>
  <c r="E39" i="2"/>
  <c r="E19" i="2"/>
  <c r="E15" i="2"/>
  <c r="E5" i="2"/>
  <c r="E33" i="2"/>
  <c r="E24" i="2"/>
  <c r="E37" i="2"/>
  <c r="E12" i="2"/>
  <c r="E26" i="2"/>
  <c r="E6" i="2"/>
  <c r="F64" i="1"/>
  <c r="F63" i="1"/>
  <c r="F62" i="1"/>
  <c r="F61" i="1"/>
  <c r="F60" i="1"/>
  <c r="F50" i="1"/>
  <c r="F55" i="1"/>
  <c r="F54" i="1"/>
  <c r="F53" i="1"/>
  <c r="F52" i="1"/>
  <c r="F41" i="1"/>
  <c r="F42" i="1"/>
  <c r="F44" i="1"/>
  <c r="F45" i="1"/>
  <c r="F40" i="1"/>
  <c r="F43" i="1"/>
  <c r="F11" i="1"/>
  <c r="F6" i="1"/>
  <c r="F7" i="1"/>
  <c r="F8" i="1"/>
  <c r="F9" i="1"/>
  <c r="F10" i="1"/>
  <c r="F12" i="1"/>
  <c r="F13" i="1"/>
  <c r="F5" i="1"/>
  <c r="F39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<sst xmlns="http://schemas.openxmlformats.org/spreadsheetml/2006/main" count="374" uniqueCount="107">
  <si>
    <t>삼성자산운용_KODEX</t>
    <phoneticPr fontId="1" type="noConversion"/>
  </si>
  <si>
    <t>종목코드</t>
    <phoneticPr fontId="1" type="noConversion"/>
  </si>
  <si>
    <t>종목명</t>
    <phoneticPr fontId="1" type="noConversion"/>
  </si>
  <si>
    <t>상장일</t>
    <phoneticPr fontId="1" type="noConversion"/>
  </si>
  <si>
    <t>2024.05.28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</si>
  <si>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</si>
  <si>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</si>
  <si>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</si>
  <si>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보수(연)</t>
    <phoneticPr fontId="1" type="noConversion"/>
  </si>
  <si>
    <t>2024.01.23</t>
    <phoneticPr fontId="1" type="noConversion"/>
  </si>
  <si>
    <t>2024.04.30</t>
    <phoneticPr fontId="1" type="noConversion"/>
  </si>
  <si>
    <t>2022.09.27</t>
    <phoneticPr fontId="1" type="noConversion"/>
  </si>
  <si>
    <t>KODEX 고배당</t>
    <phoneticPr fontId="1" type="noConversion"/>
  </si>
  <si>
    <t>2017.10.17</t>
    <phoneticPr fontId="1" type="noConversion"/>
  </si>
  <si>
    <t>미래에셋자산운용_TIGER</t>
    <phoneticPr fontId="1" type="noConversion"/>
  </si>
  <si>
    <t>TIGER 배당프리미엄액티브</t>
    <phoneticPr fontId="1" type="noConversion"/>
  </si>
  <si>
    <t>3월</t>
  </si>
  <si>
    <t>4월</t>
  </si>
  <si>
    <t>5월</t>
  </si>
  <si>
    <t>TIGER 미국배당다우존스</t>
    <phoneticPr fontId="1" type="noConversion"/>
  </si>
  <si>
    <t>분배금 기준일</t>
    <phoneticPr fontId="1" type="noConversion"/>
  </si>
  <si>
    <t>매월 마지막 영업일</t>
    <phoneticPr fontId="1" type="noConversion"/>
  </si>
  <si>
    <t>2023.06.20</t>
    <phoneticPr fontId="1" type="noConversion"/>
  </si>
  <si>
    <t>2023.12.12</t>
    <phoneticPr fontId="1" type="noConversion"/>
  </si>
  <si>
    <t>TIGER 은행고배당플러스TOP10</t>
    <phoneticPr fontId="1" type="noConversion"/>
  </si>
  <si>
    <t>2023.10.17</t>
    <phoneticPr fontId="1" type="noConversion"/>
  </si>
  <si>
    <t>TIGER 미국S&amp;P500배당귀족</t>
    <phoneticPr fontId="1" type="noConversion"/>
  </si>
  <si>
    <t>2022.05.17</t>
    <phoneticPr fontId="1" type="noConversion"/>
  </si>
  <si>
    <t>TIGER 미국다우존스30</t>
    <phoneticPr fontId="1" type="noConversion"/>
  </si>
  <si>
    <t>2016.07.01</t>
    <phoneticPr fontId="1" type="noConversion"/>
  </si>
  <si>
    <t>TIGER 미국캐시카우100</t>
    <phoneticPr fontId="1" type="noConversion"/>
  </si>
  <si>
    <t>2023.09.19</t>
    <phoneticPr fontId="1" type="noConversion"/>
  </si>
  <si>
    <t>2024.06.25</t>
    <phoneticPr fontId="1" type="noConversion"/>
  </si>
  <si>
    <t>2024.05.21</t>
    <phoneticPr fontId="1" type="noConversion"/>
  </si>
  <si>
    <t>매월 15일</t>
    <phoneticPr fontId="1" type="noConversion"/>
  </si>
  <si>
    <t>2024.01.16</t>
    <phoneticPr fontId="1" type="noConversion"/>
  </si>
  <si>
    <t>9월</t>
    <phoneticPr fontId="1" type="noConversion"/>
  </si>
  <si>
    <t>2024.02.27</t>
    <phoneticPr fontId="1" type="noConversion"/>
  </si>
  <si>
    <t>TIGER 미국나스닥100커버드콜(합성)</t>
    <phoneticPr fontId="1" type="noConversion"/>
  </si>
  <si>
    <t>2022.09.22</t>
    <phoneticPr fontId="1" type="noConversion"/>
  </si>
  <si>
    <t>2018.02.09</t>
    <phoneticPr fontId="1" type="noConversion"/>
  </si>
  <si>
    <t>2012.10.25</t>
    <phoneticPr fontId="1" type="noConversion"/>
  </si>
  <si>
    <t>TIGER 미국투자등급회사채액티브(H)</t>
    <phoneticPr fontId="1" type="noConversion"/>
  </si>
  <si>
    <t>2023.05.31</t>
    <phoneticPr fontId="1" type="noConversion"/>
  </si>
  <si>
    <t>TIGER 글로벌멀티에셋TIF액티브</t>
    <phoneticPr fontId="1" type="noConversion"/>
  </si>
  <si>
    <t>2022.08.30</t>
    <phoneticPr fontId="1" type="noConversion"/>
  </si>
  <si>
    <t>KB자산운용_RISE</t>
    <phoneticPr fontId="1" type="noConversion"/>
  </si>
  <si>
    <t>2018.02.27</t>
    <phoneticPr fontId="1" type="noConversion"/>
  </si>
  <si>
    <t>RISE 200고배당커버드콜ATM</t>
    <phoneticPr fontId="1" type="noConversion"/>
  </si>
  <si>
    <t>KODEX 미국AI테크TOP10타겟커버드콜</t>
    <phoneticPr fontId="1" type="noConversion"/>
  </si>
  <si>
    <t>KODEX 테슬라커버드콜채권혼합액티브</t>
    <phoneticPr fontId="1" type="noConversion"/>
  </si>
  <si>
    <t>KODEX 미국30년국채타겟커버드콜(합성 H)</t>
    <phoneticPr fontId="1" type="noConversion"/>
  </si>
  <si>
    <t>KODEX 미국배당다우존스타겟커버드콜</t>
    <phoneticPr fontId="1" type="noConversion"/>
  </si>
  <si>
    <t>KODEX 미국배당커버드콜액티브</t>
    <phoneticPr fontId="1" type="noConversion"/>
  </si>
  <si>
    <t>KODEX 미국배당다우존스</t>
    <phoneticPr fontId="1" type="noConversion"/>
  </si>
  <si>
    <t>2024.08.13</t>
    <phoneticPr fontId="1" type="noConversion"/>
  </si>
  <si>
    <t>KODEX 미국30년국채액티브(H)</t>
    <phoneticPr fontId="1" type="noConversion"/>
  </si>
  <si>
    <t>2024.06.18</t>
    <phoneticPr fontId="1" type="noConversion"/>
  </si>
  <si>
    <t>KODEX 은행</t>
    <phoneticPr fontId="1" type="noConversion"/>
  </si>
  <si>
    <t>2006.06.27</t>
    <phoneticPr fontId="1" type="noConversion"/>
  </si>
  <si>
    <t>-</t>
    <phoneticPr fontId="1" type="noConversion"/>
  </si>
  <si>
    <t>RISE 미국S&amp;P500(H)</t>
    <phoneticPr fontId="1" type="noConversion"/>
  </si>
  <si>
    <t>2023.03.21</t>
    <phoneticPr fontId="1" type="noConversion"/>
  </si>
  <si>
    <t>분배금</t>
    <phoneticPr fontId="1" type="noConversion"/>
  </si>
  <si>
    <t>RISE 미국S&amp;P배당킹</t>
    <phoneticPr fontId="1" type="noConversion"/>
  </si>
  <si>
    <t>2023.06.27</t>
    <phoneticPr fontId="1" type="noConversion"/>
  </si>
  <si>
    <t>RISE 미국30년국채커버드콜(합성)</t>
    <phoneticPr fontId="1" type="noConversion"/>
  </si>
  <si>
    <t>2023.12.14</t>
    <phoneticPr fontId="1" type="noConversion"/>
  </si>
  <si>
    <t>RISE 미국30년국채액티브</t>
    <phoneticPr fontId="1" type="noConversion"/>
  </si>
  <si>
    <t>RISE 200위클리커버드콜</t>
    <phoneticPr fontId="1" type="noConversion"/>
  </si>
  <si>
    <t>2024.03.05</t>
    <phoneticPr fontId="1" type="noConversion"/>
  </si>
  <si>
    <t>RISE 미국배당100데일리고정커버드콜</t>
    <phoneticPr fontId="1" type="noConversion"/>
  </si>
  <si>
    <t>2024.09.24</t>
    <phoneticPr fontId="1" type="noConversion"/>
  </si>
  <si>
    <t>한국투자신탁운용_ACE</t>
    <phoneticPr fontId="1" type="noConversion"/>
  </si>
  <si>
    <t>ACE 미국30년국채액티브(H)</t>
    <phoneticPr fontId="1" type="noConversion"/>
  </si>
  <si>
    <t>2023.03.14</t>
    <phoneticPr fontId="1" type="noConversion"/>
  </si>
  <si>
    <t>ACE 미국배당다우존스</t>
    <phoneticPr fontId="1" type="noConversion"/>
  </si>
  <si>
    <t>2021.10.21</t>
    <phoneticPr fontId="1" type="noConversion"/>
  </si>
  <si>
    <t>ACE미국빅테크7+데일리타겟커버드콜(합성)</t>
    <phoneticPr fontId="1" type="noConversion"/>
  </si>
  <si>
    <t>2024.04.23</t>
    <phoneticPr fontId="1" type="noConversion"/>
  </si>
  <si>
    <t>ACE 미국30년국채엔화노출액티브(H)</t>
    <phoneticPr fontId="1" type="noConversion"/>
  </si>
  <si>
    <t>2024.03.12</t>
    <phoneticPr fontId="1" type="noConversion"/>
  </si>
  <si>
    <t>ACE미국500데일리타겟커버드콜(합성)</t>
    <phoneticPr fontId="1" type="noConversion"/>
  </si>
  <si>
    <t>ACE 글로벌인컴TOP10 SOLACTIVE</t>
    <phoneticPr fontId="1" type="noConversion"/>
  </si>
  <si>
    <t>2023.07.11</t>
    <phoneticPr fontId="1" type="noConversion"/>
  </si>
  <si>
    <t>신한자산운용_SOL</t>
    <phoneticPr fontId="1" type="noConversion"/>
  </si>
  <si>
    <t>SOL 미국배당다우존스</t>
    <phoneticPr fontId="1" type="noConversion"/>
  </si>
  <si>
    <t>2022.11.15</t>
    <phoneticPr fontId="1" type="noConversion"/>
  </si>
  <si>
    <t>SOL 미국배당다우존스(H)</t>
    <phoneticPr fontId="1" type="noConversion"/>
  </si>
  <si>
    <t>SOL 미국S&amp;P500</t>
    <phoneticPr fontId="1" type="noConversion"/>
  </si>
  <si>
    <t>2022.06.21</t>
    <phoneticPr fontId="1" type="noConversion"/>
  </si>
  <si>
    <t>SOL 미국30년국채커버드콜(합성)</t>
    <phoneticPr fontId="1" type="noConversion"/>
  </si>
  <si>
    <t>2023.12.27</t>
    <phoneticPr fontId="1" type="noConversion"/>
  </si>
  <si>
    <t>SOL 금융지주플러스고배당</t>
    <phoneticPr fontId="1" type="noConversion"/>
  </si>
  <si>
    <t>SOL 미국배당미국채혼합50</t>
    <phoneticPr fontId="1" type="noConversion"/>
  </si>
  <si>
    <t>TIGER 미국나스닥100타겟데일리커버드콜</t>
    <phoneticPr fontId="1" type="noConversion"/>
  </si>
  <si>
    <t>TIGER 미국S&amp;P500타겟데일리커버드콜</t>
    <phoneticPr fontId="1" type="noConversion"/>
  </si>
  <si>
    <t>TIGER 미국테크TOP10타겟커버드콜</t>
    <phoneticPr fontId="1" type="noConversion"/>
  </si>
  <si>
    <t>TIGER 미국배당다우존스타겟커버드콜2호</t>
    <phoneticPr fontId="1" type="noConversion"/>
  </si>
  <si>
    <t>TIGER 미국배당다우존스타겟커버드콜1호</t>
    <phoneticPr fontId="1" type="noConversion"/>
  </si>
  <si>
    <t>TIGER 미국30년국채커버드콜액티브(H)</t>
    <phoneticPr fontId="1" type="noConversion"/>
  </si>
  <si>
    <t>TIGER 200 커버드콜</t>
    <phoneticPr fontId="1" type="noConversion"/>
  </si>
  <si>
    <t>TIGER 200 커버드콜OTM</t>
    <phoneticPr fontId="1" type="noConversion"/>
  </si>
  <si>
    <t>현재가</t>
    <phoneticPr fontId="1" type="noConversion"/>
  </si>
  <si>
    <t>수익률</t>
    <phoneticPr fontId="1" type="noConversion"/>
  </si>
  <si>
    <t>마지막 영업일</t>
    <phoneticPr fontId="1" type="noConversion"/>
  </si>
  <si>
    <t>15일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</si>
</sst>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0_ ;[Red]\-0.00\ "/>
    <numFmt numFmtId="178" formatCode="000000"/>
    <numFmt numFmtId="179" formatCode="0.0_ ;[Red]\-0.0\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0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0" fillId="2" borderId="1" xfId="0" applyNumberForma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177" fontId="0" fillId="2" borderId="2" xfId="0" applyNumberForma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78" fontId="2" fillId="3" borderId="4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78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10" fontId="0" fillId="5" borderId="0" xfId="0" applyNumberFormat="1" applyFill="1" applyAlignment="1">
      <alignment horizontal="left" vertical="center"/>
    </xf>
    <xf numFmtId="176" fontId="0" fillId="5" borderId="2" xfId="0" applyNumberFormat="1" applyFill="1" applyBorder="1" applyAlignment="1">
      <alignment horizontal="left" vertical="center"/>
    </xf>
    <xf numFmtId="176" fontId="0" fillId="5" borderId="0" xfId="0" applyNumberFormat="1" applyFill="1" applyAlignment="1">
      <alignment horizontal="left" vertical="center"/>
    </xf>
    <xf numFmtId="10" fontId="0" fillId="5" borderId="0" xfId="0" applyNumberFormat="1" applyFill="1" applyAlignment="1">
      <alignment horizontal="left" vertical="center" wrapText="1"/>
    </xf>
    <xf numFmtId="178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0" fontId="0" fillId="5" borderId="1" xfId="0" applyNumberFormat="1" applyFill="1" applyBorder="1" applyAlignment="1">
      <alignment horizontal="left" vertical="center"/>
    </xf>
    <xf numFmtId="176" fontId="0" fillId="5" borderId="3" xfId="0" applyNumberFormat="1" applyFill="1" applyBorder="1" applyAlignment="1">
      <alignment horizontal="left" vertical="center"/>
    </xf>
    <xf numFmtId="176" fontId="0" fillId="5" borderId="1" xfId="0" applyNumberFormat="1" applyFill="1" applyBorder="1" applyAlignment="1">
      <alignment horizontal="left" vertical="center"/>
    </xf>
    <xf numFmtId="177" fontId="0" fillId="5" borderId="2" xfId="0" applyNumberFormat="1" applyFill="1" applyBorder="1" applyAlignment="1">
      <alignment horizontal="left" vertical="center"/>
    </xf>
    <xf numFmtId="10" fontId="0" fillId="5" borderId="1" xfId="0" applyNumberFormat="1" applyFill="1" applyBorder="1" applyAlignment="1">
      <alignment horizontal="left" vertical="center" wrapText="1"/>
    </xf>
    <xf numFmtId="177" fontId="0" fillId="5" borderId="3" xfId="0" applyNumberFormat="1" applyFill="1" applyBorder="1" applyAlignment="1">
      <alignment horizontal="left" vertical="center"/>
    </xf>
    <xf numFmtId="177" fontId="0" fillId="5" borderId="0" xfId="0" applyNumberFormat="1" applyFill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0" fontId="4" fillId="2" borderId="0" xfId="0" applyNumberFormat="1" applyFont="1" applyFill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0" fontId="4" fillId="5" borderId="0" xfId="0" applyNumberFormat="1" applyFont="1" applyFill="1" applyAlignment="1">
      <alignment horizontal="left" vertical="center"/>
    </xf>
    <xf numFmtId="177" fontId="4" fillId="5" borderId="2" xfId="0" applyNumberFormat="1" applyFont="1" applyFill="1" applyBorder="1" applyAlignment="1">
      <alignment horizontal="left" vertical="center"/>
    </xf>
    <xf numFmtId="10" fontId="4" fillId="2" borderId="0" xfId="0" applyNumberFormat="1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7" fontId="4" fillId="5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79" fontId="5" fillId="2" borderId="8" xfId="0" applyNumberFormat="1" applyFont="1" applyFill="1" applyBorder="1" applyAlignment="1">
      <alignment horizontal="left" vertical="center"/>
    </xf>
    <xf numFmtId="179" fontId="5" fillId="2" borderId="10" xfId="0" applyNumberFormat="1" applyFont="1" applyFill="1" applyBorder="1" applyAlignment="1">
      <alignment horizontal="left" vertical="center"/>
    </xf>
    <xf numFmtId="178" fontId="2" fillId="3" borderId="4" xfId="0" applyNumberFormat="1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4" xfId="0" applyFont="1" applyFill="1" applyBorder="1">
      <alignment vertical="center"/>
    </xf>
    <xf numFmtId="178" fontId="5" fillId="2" borderId="6" xfId="0" applyNumberFormat="1" applyFont="1" applyFill="1" applyBorder="1">
      <alignment vertical="center"/>
    </xf>
    <xf numFmtId="0" fontId="6" fillId="2" borderId="8" xfId="1" applyFill="1" applyBorder="1" applyAlignment="1">
      <alignment vertical="center"/>
    </xf>
    <xf numFmtId="176" fontId="5" fillId="2" borderId="6" xfId="0" applyNumberFormat="1" applyFont="1" applyFill="1" applyBorder="1">
      <alignment vertical="center"/>
    </xf>
    <xf numFmtId="10" fontId="5" fillId="2" borderId="8" xfId="0" applyNumberFormat="1" applyFont="1" applyFill="1" applyBorder="1">
      <alignment vertical="center"/>
    </xf>
    <xf numFmtId="10" fontId="5" fillId="2" borderId="6" xfId="0" applyNumberFormat="1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2" borderId="10" xfId="1" applyFill="1" applyBorder="1" applyAlignment="1">
      <alignment vertical="center"/>
    </xf>
    <xf numFmtId="176" fontId="5" fillId="2" borderId="7" xfId="0" applyNumberFormat="1" applyFont="1" applyFill="1" applyBorder="1">
      <alignment vertical="center"/>
    </xf>
    <xf numFmtId="10" fontId="5" fillId="2" borderId="10" xfId="0" applyNumberFormat="1" applyFont="1" applyFill="1" applyBorder="1">
      <alignment vertical="center"/>
    </xf>
    <xf numFmtId="10" fontId="5" fillId="2" borderId="7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5" fillId="5" borderId="7" xfId="0" applyFont="1" applyFill="1" applyBorder="1">
      <alignment vertical="center"/>
    </xf>
    <xf numFmtId="0" fontId="6" fillId="5" borderId="10" xfId="1" applyFill="1" applyBorder="1" applyAlignment="1">
      <alignment vertical="center"/>
    </xf>
    <xf numFmtId="176" fontId="5" fillId="5" borderId="7" xfId="0" applyNumberFormat="1" applyFont="1" applyFill="1" applyBorder="1">
      <alignment vertical="center"/>
    </xf>
    <xf numFmtId="10" fontId="5" fillId="5" borderId="10" xfId="0" applyNumberFormat="1" applyFont="1" applyFill="1" applyBorder="1">
      <alignment vertical="center"/>
    </xf>
    <xf numFmtId="10" fontId="5" fillId="5" borderId="7" xfId="0" applyNumberFormat="1" applyFont="1" applyFill="1" applyBorder="1">
      <alignment vertical="center"/>
    </xf>
    <xf numFmtId="179" fontId="5" fillId="5" borderId="10" xfId="0" applyNumberFormat="1" applyFont="1" applyFill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ance.naver.com/item/main.naver?code=429000" TargetMode="External"/><Relationship Id="rId18" Type="http://schemas.openxmlformats.org/officeDocument/2006/relationships/hyperlink" Target="https://finance.naver.com/item/main.naver?code=474220" TargetMode="External"/><Relationship Id="rId26" Type="http://schemas.openxmlformats.org/officeDocument/2006/relationships/hyperlink" Target="https://finance.naver.com/item/main.naver?code=440340" TargetMode="External"/><Relationship Id="rId39" Type="http://schemas.openxmlformats.org/officeDocument/2006/relationships/hyperlink" Target="https://finance.naver.com/item/main.naver?code=460960" TargetMode="External"/><Relationship Id="rId21" Type="http://schemas.openxmlformats.org/officeDocument/2006/relationships/hyperlink" Target="https://finance.naver.com/item/main.naver?code=476550" TargetMode="External"/><Relationship Id="rId34" Type="http://schemas.openxmlformats.org/officeDocument/2006/relationships/hyperlink" Target="https://finance.naver.com/item/main.naver?code=453850" TargetMode="External"/><Relationship Id="rId42" Type="http://schemas.openxmlformats.org/officeDocument/2006/relationships/hyperlink" Target="https://finance.naver.com/item/main.naver?code=433330" TargetMode="External"/><Relationship Id="rId7" Type="http://schemas.openxmlformats.org/officeDocument/2006/relationships/hyperlink" Target="https://finance.naver.com/item/main.naver?code=475080" TargetMode="External"/><Relationship Id="rId2" Type="http://schemas.openxmlformats.org/officeDocument/2006/relationships/hyperlink" Target="https://finance.naver.com/item/main.naver?code=441640" TargetMode="External"/><Relationship Id="rId16" Type="http://schemas.openxmlformats.org/officeDocument/2006/relationships/hyperlink" Target="https://finance.naver.com/item/main.naver?code=486290" TargetMode="External"/><Relationship Id="rId29" Type="http://schemas.openxmlformats.org/officeDocument/2006/relationships/hyperlink" Target="https://finance.naver.com/item/main.naver?code=453330" TargetMode="External"/><Relationship Id="rId1" Type="http://schemas.openxmlformats.org/officeDocument/2006/relationships/hyperlink" Target="https://finance.naver.com/item/main.naver?code=483290" TargetMode="External"/><Relationship Id="rId6" Type="http://schemas.openxmlformats.org/officeDocument/2006/relationships/hyperlink" Target="https://finance.naver.com/item/main.naver?code=483280" TargetMode="External"/><Relationship Id="rId11" Type="http://schemas.openxmlformats.org/officeDocument/2006/relationships/hyperlink" Target="https://finance.naver.com/item/main.naver?code=458730" TargetMode="External"/><Relationship Id="rId24" Type="http://schemas.openxmlformats.org/officeDocument/2006/relationships/hyperlink" Target="https://finance.naver.com/item/main.naver?code=166400" TargetMode="External"/><Relationship Id="rId32" Type="http://schemas.openxmlformats.org/officeDocument/2006/relationships/hyperlink" Target="https://finance.naver.com/item/main.naver?code=472830" TargetMode="External"/><Relationship Id="rId37" Type="http://schemas.openxmlformats.org/officeDocument/2006/relationships/hyperlink" Target="https://finance.naver.com/item/main.naver?code=476750" TargetMode="External"/><Relationship Id="rId40" Type="http://schemas.openxmlformats.org/officeDocument/2006/relationships/hyperlink" Target="https://finance.naver.com/item/main.naver?code=446720" TargetMode="External"/><Relationship Id="rId45" Type="http://schemas.openxmlformats.org/officeDocument/2006/relationships/hyperlink" Target="https://finance.naver.com/item/main.naver?code=490490" TargetMode="External"/><Relationship Id="rId5" Type="http://schemas.openxmlformats.org/officeDocument/2006/relationships/hyperlink" Target="https://finance.naver.com/item/main.naver?code=279530" TargetMode="External"/><Relationship Id="rId15" Type="http://schemas.openxmlformats.org/officeDocument/2006/relationships/hyperlink" Target="https://finance.naver.com/item/main.naver?code=465670" TargetMode="External"/><Relationship Id="rId23" Type="http://schemas.openxmlformats.org/officeDocument/2006/relationships/hyperlink" Target="https://finance.naver.com/item/main.naver?code=289480" TargetMode="External"/><Relationship Id="rId28" Type="http://schemas.openxmlformats.org/officeDocument/2006/relationships/hyperlink" Target="https://finance.naver.com/item/main.naver?code=475720" TargetMode="External"/><Relationship Id="rId36" Type="http://schemas.openxmlformats.org/officeDocument/2006/relationships/hyperlink" Target="https://finance.naver.com/item/main.naver?code=480020" TargetMode="External"/><Relationship Id="rId10" Type="http://schemas.openxmlformats.org/officeDocument/2006/relationships/hyperlink" Target="https://finance.naver.com/item/main.naver?code=472150" TargetMode="External"/><Relationship Id="rId19" Type="http://schemas.openxmlformats.org/officeDocument/2006/relationships/hyperlink" Target="https://finance.naver.com/item/main.naver?code=458760" TargetMode="External"/><Relationship Id="rId31" Type="http://schemas.openxmlformats.org/officeDocument/2006/relationships/hyperlink" Target="https://finance.naver.com/item/main.naver?code=490600" TargetMode="External"/><Relationship Id="rId44" Type="http://schemas.openxmlformats.org/officeDocument/2006/relationships/hyperlink" Target="https://finance.naver.com/item/main.naver?code=484880" TargetMode="External"/><Relationship Id="rId4" Type="http://schemas.openxmlformats.org/officeDocument/2006/relationships/hyperlink" Target="https://finance.naver.com/item/main.naver?code=091170" TargetMode="External"/><Relationship Id="rId9" Type="http://schemas.openxmlformats.org/officeDocument/2006/relationships/hyperlink" Target="https://finance.naver.com/item/main.naver?code=484790" TargetMode="External"/><Relationship Id="rId14" Type="http://schemas.openxmlformats.org/officeDocument/2006/relationships/hyperlink" Target="https://finance.naver.com/item/main.naver?code=245340" TargetMode="External"/><Relationship Id="rId22" Type="http://schemas.openxmlformats.org/officeDocument/2006/relationships/hyperlink" Target="https://finance.naver.com/item/main.naver?code=441680" TargetMode="External"/><Relationship Id="rId27" Type="http://schemas.openxmlformats.org/officeDocument/2006/relationships/hyperlink" Target="https://finance.naver.com/item/main.naver?code=290080" TargetMode="External"/><Relationship Id="rId30" Type="http://schemas.openxmlformats.org/officeDocument/2006/relationships/hyperlink" Target="https://finance.naver.com/item/main.naver?code=460660" TargetMode="External"/><Relationship Id="rId35" Type="http://schemas.openxmlformats.org/officeDocument/2006/relationships/hyperlink" Target="https://finance.naver.com/item/main.naver?code=402970" TargetMode="External"/><Relationship Id="rId43" Type="http://schemas.openxmlformats.org/officeDocument/2006/relationships/hyperlink" Target="https://finance.naver.com/item/main.naver?code=473330" TargetMode="External"/><Relationship Id="rId8" Type="http://schemas.openxmlformats.org/officeDocument/2006/relationships/hyperlink" Target="https://finance.naver.com/item/main.naver?code=481060" TargetMode="External"/><Relationship Id="rId3" Type="http://schemas.openxmlformats.org/officeDocument/2006/relationships/hyperlink" Target="https://finance.naver.com/item/main.naver?code=489250" TargetMode="External"/><Relationship Id="rId12" Type="http://schemas.openxmlformats.org/officeDocument/2006/relationships/hyperlink" Target="https://finance.naver.com/item/main.naver?code=466940" TargetMode="External"/><Relationship Id="rId17" Type="http://schemas.openxmlformats.org/officeDocument/2006/relationships/hyperlink" Target="https://finance.naver.com/item/main.naver?code=482730" TargetMode="External"/><Relationship Id="rId25" Type="http://schemas.openxmlformats.org/officeDocument/2006/relationships/hyperlink" Target="https://finance.naver.com/item/main.naver?code=458260" TargetMode="External"/><Relationship Id="rId33" Type="http://schemas.openxmlformats.org/officeDocument/2006/relationships/hyperlink" Target="https://finance.naver.com/item/main.naver?code=481340" TargetMode="External"/><Relationship Id="rId38" Type="http://schemas.openxmlformats.org/officeDocument/2006/relationships/hyperlink" Target="https://finance.naver.com/item/main.naver?code=480030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finance.naver.com/item/main.naver?code=458750" TargetMode="External"/><Relationship Id="rId41" Type="http://schemas.openxmlformats.org/officeDocument/2006/relationships/hyperlink" Target="https://finance.naver.com/item/main.naver?code=452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252D-1D32-48A2-A3B3-89AB44C873AB}">
  <dimension ref="B3:S48"/>
  <sheetViews>
    <sheetView tabSelected="1" zoomScale="85" zoomScaleNormal="85" workbookViewId="0">
      <selection activeCell="P9" sqref="P9"/>
    </sheetView>
  </sheetViews>
  <sheetFormatPr defaultRowHeight="16.5" x14ac:dyDescent="0.3"/>
  <cols>
    <col min="1" max="1" width="2.375" style="1" customWidth="1"/>
    <col min="2" max="2" width="9" style="58"/>
    <col min="3" max="3" width="38.375" style="58" bestFit="1" customWidth="1"/>
    <col min="4" max="4" width="10.875" style="58" bestFit="1" customWidth="1"/>
    <col min="5" max="5" width="10.875" style="58" customWidth="1"/>
    <col min="6" max="6" width="15.5" style="58" customWidth="1"/>
    <col min="7" max="7" width="9.375" style="1" bestFit="1" customWidth="1"/>
    <col min="8" max="14" width="6.375" style="58" customWidth="1"/>
    <col min="15" max="16" width="9" style="1"/>
    <col min="17" max="17" width="12.75" style="1" bestFit="1" customWidth="1"/>
    <col min="18" max="18" width="9" style="1"/>
    <col min="19" max="19" width="13.25" style="1" customWidth="1"/>
    <col min="20" max="16384" width="9" style="1"/>
  </cols>
  <sheetData>
    <row r="3" spans="2:19" x14ac:dyDescent="0.3">
      <c r="B3" s="44" t="s">
        <v>1</v>
      </c>
      <c r="C3" s="45" t="s">
        <v>2</v>
      </c>
      <c r="D3" s="46" t="s">
        <v>103</v>
      </c>
      <c r="E3" s="45" t="s">
        <v>104</v>
      </c>
      <c r="F3" s="46" t="s">
        <v>20</v>
      </c>
      <c r="G3" s="41" t="s">
        <v>63</v>
      </c>
      <c r="H3" s="46" t="s">
        <v>16</v>
      </c>
      <c r="I3" s="46" t="s">
        <v>17</v>
      </c>
      <c r="J3" s="46" t="s">
        <v>18</v>
      </c>
      <c r="K3" s="46" t="s">
        <v>5</v>
      </c>
      <c r="L3" s="46" t="s">
        <v>6</v>
      </c>
      <c r="M3" s="46" t="s">
        <v>7</v>
      </c>
      <c r="N3" s="46" t="s">
        <v>36</v>
      </c>
    </row>
    <row r="4" spans="2:19" x14ac:dyDescent="0.3">
      <c r="B4" s="47">
        <v>483280</v>
      </c>
      <c r="C4" s="48" t="s">
        <v>49</v>
      </c>
      <c r="D4" s="49">
        <v>9675</v>
      </c>
      <c r="E4" s="50">
        <f t="shared" ref="E4:E48" si="0">(G4/D4)</f>
        <v>1.3953488372093023E-2</v>
      </c>
      <c r="F4" s="51" t="s">
        <v>105</v>
      </c>
      <c r="G4" s="42">
        <f>AVERAGE(H4:N4)</f>
        <v>135</v>
      </c>
      <c r="H4" s="49" t="s">
        <v>60</v>
      </c>
      <c r="I4" s="49" t="s">
        <v>60</v>
      </c>
      <c r="J4" s="49" t="s">
        <v>60</v>
      </c>
      <c r="K4" s="52">
        <v>156</v>
      </c>
      <c r="L4" s="52">
        <v>135</v>
      </c>
      <c r="M4" s="52">
        <v>124</v>
      </c>
      <c r="N4" s="52">
        <v>125</v>
      </c>
    </row>
    <row r="5" spans="2:19" x14ac:dyDescent="0.3">
      <c r="B5" s="53">
        <v>486290</v>
      </c>
      <c r="C5" s="54" t="s">
        <v>95</v>
      </c>
      <c r="D5" s="55">
        <v>9115</v>
      </c>
      <c r="E5" s="56">
        <f t="shared" si="0"/>
        <v>1.2982263667946607E-2</v>
      </c>
      <c r="F5" s="57" t="s">
        <v>105</v>
      </c>
      <c r="G5" s="43">
        <f t="shared" ref="G5:G45" si="1">AVERAGE(H5:N5)</f>
        <v>118.33333333333333</v>
      </c>
      <c r="H5" s="53"/>
      <c r="I5" s="53"/>
      <c r="J5" s="53"/>
      <c r="K5" s="53"/>
      <c r="L5" s="53">
        <v>120</v>
      </c>
      <c r="M5" s="53">
        <v>117</v>
      </c>
      <c r="N5" s="53">
        <v>118</v>
      </c>
    </row>
    <row r="6" spans="2:19" x14ac:dyDescent="0.3">
      <c r="B6" s="53">
        <v>475080</v>
      </c>
      <c r="C6" s="54" t="s">
        <v>50</v>
      </c>
      <c r="D6" s="55">
        <v>9325</v>
      </c>
      <c r="E6" s="56">
        <f t="shared" si="0"/>
        <v>1.2792033703561854E-2</v>
      </c>
      <c r="F6" s="57" t="s">
        <v>105</v>
      </c>
      <c r="G6" s="43">
        <f t="shared" si="1"/>
        <v>119.28571428571429</v>
      </c>
      <c r="H6" s="53">
        <v>122</v>
      </c>
      <c r="I6" s="53">
        <v>119</v>
      </c>
      <c r="J6" s="53">
        <v>119</v>
      </c>
      <c r="K6" s="53">
        <v>120</v>
      </c>
      <c r="L6" s="53">
        <v>120</v>
      </c>
      <c r="M6" s="53">
        <v>117</v>
      </c>
      <c r="N6" s="53">
        <v>118</v>
      </c>
    </row>
    <row r="7" spans="2:19" x14ac:dyDescent="0.3">
      <c r="B7" s="59">
        <v>480020</v>
      </c>
      <c r="C7" s="60" t="s">
        <v>78</v>
      </c>
      <c r="D7" s="61">
        <v>10630</v>
      </c>
      <c r="E7" s="62">
        <f t="shared" si="0"/>
        <v>1.2474129821260583E-2</v>
      </c>
      <c r="F7" s="63" t="s">
        <v>106</v>
      </c>
      <c r="G7" s="64">
        <f t="shared" si="1"/>
        <v>132.6</v>
      </c>
      <c r="H7" s="59"/>
      <c r="I7" s="59"/>
      <c r="J7" s="59">
        <v>91</v>
      </c>
      <c r="K7" s="59">
        <v>155</v>
      </c>
      <c r="L7" s="59">
        <v>156</v>
      </c>
      <c r="M7" s="59">
        <v>132</v>
      </c>
      <c r="N7" s="59">
        <v>129</v>
      </c>
    </row>
    <row r="8" spans="2:19" x14ac:dyDescent="0.3">
      <c r="B8" s="59">
        <v>480030</v>
      </c>
      <c r="C8" s="60" t="s">
        <v>82</v>
      </c>
      <c r="D8" s="61">
        <v>10020</v>
      </c>
      <c r="E8" s="62">
        <f t="shared" si="0"/>
        <v>1.2235528942115768E-2</v>
      </c>
      <c r="F8" s="63" t="s">
        <v>106</v>
      </c>
      <c r="G8" s="64">
        <f t="shared" si="1"/>
        <v>122.6</v>
      </c>
      <c r="H8" s="59"/>
      <c r="I8" s="59"/>
      <c r="J8" s="59">
        <v>93</v>
      </c>
      <c r="K8" s="59">
        <v>132</v>
      </c>
      <c r="L8" s="59">
        <v>136</v>
      </c>
      <c r="M8" s="59">
        <v>127</v>
      </c>
      <c r="N8" s="59">
        <v>125</v>
      </c>
    </row>
    <row r="9" spans="2:19" x14ac:dyDescent="0.3">
      <c r="B9" s="53">
        <v>475720</v>
      </c>
      <c r="C9" s="54" t="s">
        <v>69</v>
      </c>
      <c r="D9" s="55">
        <v>9320</v>
      </c>
      <c r="E9" s="56">
        <f t="shared" si="0"/>
        <v>1.1710606989576947E-2</v>
      </c>
      <c r="F9" s="57" t="s">
        <v>105</v>
      </c>
      <c r="G9" s="43">
        <f t="shared" si="1"/>
        <v>109.14285714285714</v>
      </c>
      <c r="H9" s="53">
        <v>105</v>
      </c>
      <c r="I9" s="53">
        <v>103</v>
      </c>
      <c r="J9" s="53">
        <v>105</v>
      </c>
      <c r="K9" s="53">
        <v>105</v>
      </c>
      <c r="L9" s="53">
        <v>106</v>
      </c>
      <c r="M9" s="53">
        <v>100</v>
      </c>
      <c r="N9" s="53">
        <v>140</v>
      </c>
    </row>
    <row r="10" spans="2:19" x14ac:dyDescent="0.3">
      <c r="B10" s="53">
        <v>476550</v>
      </c>
      <c r="C10" s="54" t="s">
        <v>100</v>
      </c>
      <c r="D10" s="55">
        <v>9650</v>
      </c>
      <c r="E10" s="56">
        <f t="shared" si="0"/>
        <v>1.0525536639526276E-2</v>
      </c>
      <c r="F10" s="57" t="s">
        <v>105</v>
      </c>
      <c r="G10" s="43">
        <f t="shared" si="1"/>
        <v>101.57142857142857</v>
      </c>
      <c r="H10" s="53">
        <v>112</v>
      </c>
      <c r="I10" s="53">
        <v>100</v>
      </c>
      <c r="J10" s="53">
        <v>99</v>
      </c>
      <c r="K10" s="53">
        <v>100</v>
      </c>
      <c r="L10" s="53">
        <v>100</v>
      </c>
      <c r="M10" s="53">
        <v>100</v>
      </c>
      <c r="N10" s="53">
        <v>100</v>
      </c>
    </row>
    <row r="11" spans="2:19" x14ac:dyDescent="0.3">
      <c r="B11" s="53">
        <v>441680</v>
      </c>
      <c r="C11" s="54" t="s">
        <v>38</v>
      </c>
      <c r="D11" s="55">
        <v>10070</v>
      </c>
      <c r="E11" s="56">
        <f t="shared" si="0"/>
        <v>1.037026528585615E-2</v>
      </c>
      <c r="F11" s="57" t="s">
        <v>105</v>
      </c>
      <c r="G11" s="43">
        <f t="shared" si="1"/>
        <v>104.42857142857143</v>
      </c>
      <c r="H11" s="53">
        <v>105</v>
      </c>
      <c r="I11" s="53">
        <v>104</v>
      </c>
      <c r="J11" s="53">
        <v>104</v>
      </c>
      <c r="K11" s="53">
        <v>107</v>
      </c>
      <c r="L11" s="53">
        <v>104</v>
      </c>
      <c r="M11" s="53">
        <v>103</v>
      </c>
      <c r="N11" s="53">
        <v>104</v>
      </c>
    </row>
    <row r="12" spans="2:19" x14ac:dyDescent="0.3">
      <c r="B12" s="53">
        <v>483290</v>
      </c>
      <c r="C12" s="54" t="s">
        <v>52</v>
      </c>
      <c r="D12" s="55">
        <v>9900</v>
      </c>
      <c r="E12" s="56">
        <f t="shared" si="0"/>
        <v>1.0303030303030303E-2</v>
      </c>
      <c r="F12" s="57" t="s">
        <v>105</v>
      </c>
      <c r="G12" s="43">
        <f t="shared" si="1"/>
        <v>102</v>
      </c>
      <c r="H12" s="53" t="s">
        <v>60</v>
      </c>
      <c r="I12" s="53" t="s">
        <v>60</v>
      </c>
      <c r="J12" s="53" t="s">
        <v>60</v>
      </c>
      <c r="K12" s="53">
        <v>101</v>
      </c>
      <c r="L12" s="53">
        <v>104</v>
      </c>
      <c r="M12" s="53">
        <v>102</v>
      </c>
      <c r="N12" s="53">
        <v>101</v>
      </c>
      <c r="R12" s="2"/>
    </row>
    <row r="13" spans="2:19" x14ac:dyDescent="0.3">
      <c r="B13" s="53">
        <v>473330</v>
      </c>
      <c r="C13" s="54" t="s">
        <v>91</v>
      </c>
      <c r="D13" s="55">
        <v>9885</v>
      </c>
      <c r="E13" s="56">
        <f t="shared" si="0"/>
        <v>1.0072982151889587E-2</v>
      </c>
      <c r="F13" s="57" t="s">
        <v>105</v>
      </c>
      <c r="G13" s="43">
        <f t="shared" si="1"/>
        <v>99.571428571428569</v>
      </c>
      <c r="H13" s="53">
        <v>110</v>
      </c>
      <c r="I13" s="53">
        <v>98</v>
      </c>
      <c r="J13" s="53">
        <v>96</v>
      </c>
      <c r="K13" s="53">
        <v>95</v>
      </c>
      <c r="L13" s="53">
        <v>112</v>
      </c>
      <c r="M13" s="53">
        <v>85</v>
      </c>
      <c r="N13" s="53">
        <v>101</v>
      </c>
      <c r="Q13" s="2"/>
      <c r="R13" s="2"/>
      <c r="S13" s="2"/>
    </row>
    <row r="14" spans="2:19" x14ac:dyDescent="0.3">
      <c r="B14" s="53">
        <v>481060</v>
      </c>
      <c r="C14" s="54" t="s">
        <v>51</v>
      </c>
      <c r="D14" s="55">
        <v>10485</v>
      </c>
      <c r="E14" s="56">
        <f t="shared" si="0"/>
        <v>1.0052455889365762E-2</v>
      </c>
      <c r="F14" s="57" t="s">
        <v>105</v>
      </c>
      <c r="G14" s="43">
        <f t="shared" si="1"/>
        <v>105.4</v>
      </c>
      <c r="H14" s="53" t="s">
        <v>60</v>
      </c>
      <c r="I14" s="53" t="s">
        <v>60</v>
      </c>
      <c r="J14" s="53">
        <v>104</v>
      </c>
      <c r="K14" s="53">
        <v>106</v>
      </c>
      <c r="L14" s="53">
        <v>103</v>
      </c>
      <c r="M14" s="53">
        <v>107</v>
      </c>
      <c r="N14" s="53">
        <v>107</v>
      </c>
      <c r="Q14" s="2"/>
      <c r="R14" s="2"/>
      <c r="S14" s="2"/>
    </row>
    <row r="15" spans="2:19" x14ac:dyDescent="0.3">
      <c r="B15" s="53">
        <v>458760</v>
      </c>
      <c r="C15" s="54" t="s">
        <v>98</v>
      </c>
      <c r="D15" s="55">
        <v>10125</v>
      </c>
      <c r="E15" s="56">
        <f t="shared" si="0"/>
        <v>9.1992945326278656E-3</v>
      </c>
      <c r="F15" s="57" t="s">
        <v>105</v>
      </c>
      <c r="G15" s="43">
        <f t="shared" si="1"/>
        <v>93.142857142857139</v>
      </c>
      <c r="H15" s="53">
        <v>88</v>
      </c>
      <c r="I15" s="53">
        <v>90</v>
      </c>
      <c r="J15" s="53">
        <v>95</v>
      </c>
      <c r="K15" s="53">
        <v>95</v>
      </c>
      <c r="L15" s="53">
        <v>98</v>
      </c>
      <c r="M15" s="53">
        <v>94</v>
      </c>
      <c r="N15" s="53">
        <v>92</v>
      </c>
      <c r="Q15" s="2"/>
      <c r="R15" s="2"/>
      <c r="S15" s="2"/>
    </row>
    <row r="16" spans="2:19" x14ac:dyDescent="0.3">
      <c r="B16" s="53">
        <v>482730</v>
      </c>
      <c r="C16" s="54" t="s">
        <v>96</v>
      </c>
      <c r="D16" s="55">
        <v>10015</v>
      </c>
      <c r="E16" s="56">
        <f t="shared" si="0"/>
        <v>8.8866699950074894E-3</v>
      </c>
      <c r="F16" s="57" t="s">
        <v>105</v>
      </c>
      <c r="G16" s="43">
        <f t="shared" si="1"/>
        <v>89</v>
      </c>
      <c r="H16" s="53"/>
      <c r="I16" s="53"/>
      <c r="J16" s="53"/>
      <c r="K16" s="53">
        <v>95</v>
      </c>
      <c r="L16" s="53">
        <v>91</v>
      </c>
      <c r="M16" s="53">
        <v>85</v>
      </c>
      <c r="N16" s="53">
        <v>85</v>
      </c>
      <c r="Q16" s="2"/>
      <c r="R16" s="2"/>
      <c r="S16" s="2"/>
    </row>
    <row r="17" spans="2:19" x14ac:dyDescent="0.3">
      <c r="B17" s="53">
        <v>472830</v>
      </c>
      <c r="C17" s="54" t="s">
        <v>66</v>
      </c>
      <c r="D17" s="55">
        <v>9615</v>
      </c>
      <c r="E17" s="56">
        <f t="shared" si="0"/>
        <v>8.7214917168115299E-3</v>
      </c>
      <c r="F17" s="57" t="s">
        <v>105</v>
      </c>
      <c r="G17" s="43">
        <f t="shared" si="1"/>
        <v>83.857142857142861</v>
      </c>
      <c r="H17" s="53">
        <v>81</v>
      </c>
      <c r="I17" s="53">
        <v>75</v>
      </c>
      <c r="J17" s="53">
        <v>80</v>
      </c>
      <c r="K17" s="53">
        <v>87</v>
      </c>
      <c r="L17" s="53">
        <v>87</v>
      </c>
      <c r="M17" s="53">
        <v>91</v>
      </c>
      <c r="N17" s="53">
        <v>86</v>
      </c>
      <c r="Q17" s="2"/>
      <c r="R17" s="2"/>
      <c r="S17" s="2"/>
    </row>
    <row r="18" spans="2:19" x14ac:dyDescent="0.3">
      <c r="B18" s="59">
        <v>474220</v>
      </c>
      <c r="C18" s="60" t="s">
        <v>97</v>
      </c>
      <c r="D18" s="61">
        <v>11835</v>
      </c>
      <c r="E18" s="62">
        <f t="shared" si="0"/>
        <v>8.244311666364898E-3</v>
      </c>
      <c r="F18" s="63" t="s">
        <v>106</v>
      </c>
      <c r="G18" s="64">
        <f t="shared" si="1"/>
        <v>97.571428571428569</v>
      </c>
      <c r="H18" s="59">
        <v>92</v>
      </c>
      <c r="I18" s="59">
        <v>93</v>
      </c>
      <c r="J18" s="59">
        <v>94</v>
      </c>
      <c r="K18" s="59">
        <v>102</v>
      </c>
      <c r="L18" s="59">
        <v>110</v>
      </c>
      <c r="M18" s="59">
        <v>97</v>
      </c>
      <c r="N18" s="59">
        <v>95</v>
      </c>
      <c r="Q18" s="2"/>
      <c r="R18" s="2"/>
      <c r="S18" s="2"/>
    </row>
    <row r="19" spans="2:19" x14ac:dyDescent="0.3">
      <c r="B19" s="53">
        <v>289480</v>
      </c>
      <c r="C19" s="54" t="s">
        <v>101</v>
      </c>
      <c r="D19" s="55">
        <v>8320</v>
      </c>
      <c r="E19" s="56">
        <f t="shared" si="0"/>
        <v>7.5034340659340662E-3</v>
      </c>
      <c r="F19" s="57" t="s">
        <v>105</v>
      </c>
      <c r="G19" s="43">
        <f t="shared" si="1"/>
        <v>62.428571428571431</v>
      </c>
      <c r="H19" s="53">
        <v>63</v>
      </c>
      <c r="I19" s="53">
        <v>62</v>
      </c>
      <c r="J19" s="53">
        <v>64</v>
      </c>
      <c r="K19" s="53">
        <v>65</v>
      </c>
      <c r="L19" s="53">
        <v>63</v>
      </c>
      <c r="M19" s="53">
        <v>62</v>
      </c>
      <c r="N19" s="53">
        <v>58</v>
      </c>
      <c r="Q19" s="2"/>
      <c r="R19" s="2"/>
      <c r="S19" s="2"/>
    </row>
    <row r="20" spans="2:19" x14ac:dyDescent="0.3">
      <c r="B20" s="53">
        <v>441640</v>
      </c>
      <c r="C20" s="54" t="s">
        <v>53</v>
      </c>
      <c r="D20" s="55">
        <v>10915</v>
      </c>
      <c r="E20" s="56">
        <f t="shared" si="0"/>
        <v>7.2770106668411756E-3</v>
      </c>
      <c r="F20" s="57" t="s">
        <v>105</v>
      </c>
      <c r="G20" s="43">
        <f t="shared" si="1"/>
        <v>79.428571428571431</v>
      </c>
      <c r="H20" s="53">
        <v>65</v>
      </c>
      <c r="I20" s="53">
        <v>75</v>
      </c>
      <c r="J20" s="53">
        <v>80</v>
      </c>
      <c r="K20" s="53">
        <v>85</v>
      </c>
      <c r="L20" s="53">
        <v>85</v>
      </c>
      <c r="M20" s="53">
        <v>83</v>
      </c>
      <c r="N20" s="53">
        <v>83</v>
      </c>
    </row>
    <row r="21" spans="2:19" x14ac:dyDescent="0.3">
      <c r="B21" s="53">
        <v>290080</v>
      </c>
      <c r="C21" s="54" t="s">
        <v>48</v>
      </c>
      <c r="D21" s="55">
        <v>7755</v>
      </c>
      <c r="E21" s="56">
        <f t="shared" si="0"/>
        <v>7.0369346965091645E-3</v>
      </c>
      <c r="F21" s="57" t="s">
        <v>105</v>
      </c>
      <c r="G21" s="43">
        <f t="shared" si="1"/>
        <v>54.571428571428569</v>
      </c>
      <c r="H21" s="53">
        <v>53</v>
      </c>
      <c r="I21" s="53">
        <v>53</v>
      </c>
      <c r="J21" s="53">
        <v>55</v>
      </c>
      <c r="K21" s="53">
        <v>55</v>
      </c>
      <c r="L21" s="53">
        <v>55</v>
      </c>
      <c r="M21" s="53">
        <v>55</v>
      </c>
      <c r="N21" s="53">
        <v>56</v>
      </c>
    </row>
    <row r="22" spans="2:19" x14ac:dyDescent="0.3">
      <c r="B22" s="53">
        <v>472150</v>
      </c>
      <c r="C22" s="54" t="s">
        <v>15</v>
      </c>
      <c r="D22" s="55">
        <v>10450</v>
      </c>
      <c r="E22" s="56">
        <f t="shared" si="0"/>
        <v>6.2884483937115506E-3</v>
      </c>
      <c r="F22" s="57" t="s">
        <v>105</v>
      </c>
      <c r="G22" s="43">
        <f t="shared" si="1"/>
        <v>65.714285714285708</v>
      </c>
      <c r="H22" s="53">
        <v>64</v>
      </c>
      <c r="I22" s="53">
        <v>64</v>
      </c>
      <c r="J22" s="53">
        <v>64</v>
      </c>
      <c r="K22" s="53">
        <v>67</v>
      </c>
      <c r="L22" s="53">
        <v>67</v>
      </c>
      <c r="M22" s="53">
        <v>67</v>
      </c>
      <c r="N22" s="53">
        <v>67</v>
      </c>
    </row>
    <row r="23" spans="2:19" x14ac:dyDescent="0.3">
      <c r="B23" s="53">
        <v>460960</v>
      </c>
      <c r="C23" s="54" t="s">
        <v>83</v>
      </c>
      <c r="D23" s="55">
        <v>10680</v>
      </c>
      <c r="E23" s="56">
        <f t="shared" si="0"/>
        <v>6.242197253433209E-3</v>
      </c>
      <c r="F23" s="57" t="s">
        <v>105</v>
      </c>
      <c r="G23" s="43">
        <f t="shared" si="1"/>
        <v>66.666666666666671</v>
      </c>
      <c r="H23" s="53">
        <v>70</v>
      </c>
      <c r="I23" s="53">
        <v>61</v>
      </c>
      <c r="J23" s="53">
        <v>62</v>
      </c>
      <c r="K23" s="53">
        <v>77</v>
      </c>
      <c r="L23" s="53">
        <v>71</v>
      </c>
      <c r="M23" s="53">
        <v>59</v>
      </c>
      <c r="N23" s="53"/>
    </row>
    <row r="24" spans="2:19" x14ac:dyDescent="0.3">
      <c r="B24" s="53">
        <v>279530</v>
      </c>
      <c r="C24" s="54" t="s">
        <v>12</v>
      </c>
      <c r="D24" s="55">
        <v>10275</v>
      </c>
      <c r="E24" s="56">
        <f t="shared" si="0"/>
        <v>5.0608272506082724E-3</v>
      </c>
      <c r="F24" s="57" t="s">
        <v>105</v>
      </c>
      <c r="G24" s="43">
        <f t="shared" si="1"/>
        <v>52</v>
      </c>
      <c r="H24" s="53" t="s">
        <v>60</v>
      </c>
      <c r="I24" s="53">
        <v>40</v>
      </c>
      <c r="J24" s="53">
        <v>40</v>
      </c>
      <c r="K24" s="53">
        <v>40</v>
      </c>
      <c r="L24" s="53">
        <v>77</v>
      </c>
      <c r="M24" s="53">
        <v>75</v>
      </c>
      <c r="N24" s="53">
        <v>40</v>
      </c>
    </row>
    <row r="25" spans="2:19" x14ac:dyDescent="0.3">
      <c r="B25" s="59">
        <v>458750</v>
      </c>
      <c r="C25" s="60" t="s">
        <v>99</v>
      </c>
      <c r="D25" s="61">
        <v>10985</v>
      </c>
      <c r="E25" s="62">
        <f t="shared" si="0"/>
        <v>5.2279081864880679E-3</v>
      </c>
      <c r="F25" s="63" t="s">
        <v>106</v>
      </c>
      <c r="G25" s="64">
        <f t="shared" si="1"/>
        <v>57.428571428571431</v>
      </c>
      <c r="H25" s="59">
        <v>56</v>
      </c>
      <c r="I25" s="59">
        <v>60</v>
      </c>
      <c r="J25" s="59">
        <v>66</v>
      </c>
      <c r="K25" s="59">
        <v>66</v>
      </c>
      <c r="L25" s="59">
        <v>68</v>
      </c>
      <c r="M25" s="59">
        <v>64</v>
      </c>
      <c r="N25" s="59">
        <v>22</v>
      </c>
    </row>
    <row r="26" spans="2:19" x14ac:dyDescent="0.3">
      <c r="B26" s="53">
        <v>484790</v>
      </c>
      <c r="C26" s="54" t="s">
        <v>56</v>
      </c>
      <c r="D26" s="55">
        <v>10290</v>
      </c>
      <c r="E26" s="56">
        <f t="shared" si="0"/>
        <v>4.2759961127308063E-3</v>
      </c>
      <c r="F26" s="57" t="s">
        <v>105</v>
      </c>
      <c r="G26" s="43">
        <f t="shared" si="1"/>
        <v>44</v>
      </c>
      <c r="H26" s="53" t="s">
        <v>60</v>
      </c>
      <c r="I26" s="53" t="s">
        <v>60</v>
      </c>
      <c r="J26" s="53" t="s">
        <v>60</v>
      </c>
      <c r="K26" s="53" t="s">
        <v>60</v>
      </c>
      <c r="L26" s="53">
        <v>58</v>
      </c>
      <c r="M26" s="53">
        <v>37</v>
      </c>
      <c r="N26" s="53">
        <v>37</v>
      </c>
    </row>
    <row r="27" spans="2:19" x14ac:dyDescent="0.3">
      <c r="B27" s="53">
        <v>466940</v>
      </c>
      <c r="C27" s="54" t="s">
        <v>24</v>
      </c>
      <c r="D27" s="55">
        <v>13780</v>
      </c>
      <c r="E27" s="56">
        <f t="shared" si="0"/>
        <v>4.4267053701015965E-3</v>
      </c>
      <c r="F27" s="57" t="s">
        <v>105</v>
      </c>
      <c r="G27" s="43">
        <f t="shared" si="1"/>
        <v>61</v>
      </c>
      <c r="H27" s="53">
        <v>61</v>
      </c>
      <c r="I27" s="53">
        <v>61</v>
      </c>
      <c r="J27" s="53">
        <v>61</v>
      </c>
      <c r="K27" s="53">
        <v>61</v>
      </c>
      <c r="L27" s="53">
        <v>61</v>
      </c>
      <c r="M27" s="53">
        <v>61</v>
      </c>
      <c r="N27" s="53">
        <v>61</v>
      </c>
    </row>
    <row r="28" spans="2:19" x14ac:dyDescent="0.3">
      <c r="B28" s="53">
        <v>484880</v>
      </c>
      <c r="C28" s="54" t="s">
        <v>93</v>
      </c>
      <c r="D28" s="55">
        <v>10990</v>
      </c>
      <c r="E28" s="56">
        <f t="shared" si="0"/>
        <v>4.3069457082195936E-3</v>
      </c>
      <c r="F28" s="57" t="s">
        <v>105</v>
      </c>
      <c r="G28" s="43">
        <f t="shared" si="1"/>
        <v>47.333333333333336</v>
      </c>
      <c r="H28" s="53"/>
      <c r="I28" s="53"/>
      <c r="J28" s="53"/>
      <c r="K28" s="53"/>
      <c r="L28" s="53">
        <v>46</v>
      </c>
      <c r="M28" s="53">
        <v>50</v>
      </c>
      <c r="N28" s="53">
        <v>46</v>
      </c>
    </row>
    <row r="29" spans="2:19" x14ac:dyDescent="0.3">
      <c r="B29" s="53">
        <v>481340</v>
      </c>
      <c r="C29" s="54" t="s">
        <v>68</v>
      </c>
      <c r="D29" s="55">
        <v>10515</v>
      </c>
      <c r="E29" s="56">
        <f t="shared" si="0"/>
        <v>4.2796005706134095E-3</v>
      </c>
      <c r="F29" s="57" t="s">
        <v>105</v>
      </c>
      <c r="G29" s="43">
        <f t="shared" si="1"/>
        <v>45</v>
      </c>
      <c r="H29" s="53" t="s">
        <v>60</v>
      </c>
      <c r="I29" s="53" t="s">
        <v>60</v>
      </c>
      <c r="J29" s="53" t="s">
        <v>60</v>
      </c>
      <c r="K29" s="53">
        <v>48</v>
      </c>
      <c r="L29" s="53">
        <v>42</v>
      </c>
      <c r="M29" s="53">
        <v>47</v>
      </c>
      <c r="N29" s="53">
        <v>43</v>
      </c>
    </row>
    <row r="30" spans="2:19" x14ac:dyDescent="0.3">
      <c r="B30" s="53">
        <v>458260</v>
      </c>
      <c r="C30" s="54" t="s">
        <v>42</v>
      </c>
      <c r="D30" s="55">
        <v>51230</v>
      </c>
      <c r="E30" s="56">
        <f t="shared" si="0"/>
        <v>3.9374250578623022E-3</v>
      </c>
      <c r="F30" s="57" t="s">
        <v>105</v>
      </c>
      <c r="G30" s="43">
        <f t="shared" si="1"/>
        <v>201.71428571428572</v>
      </c>
      <c r="H30" s="53">
        <v>250</v>
      </c>
      <c r="I30" s="53">
        <v>212</v>
      </c>
      <c r="J30" s="53">
        <v>242</v>
      </c>
      <c r="K30" s="53">
        <v>103</v>
      </c>
      <c r="L30" s="53">
        <v>156</v>
      </c>
      <c r="M30" s="53">
        <v>215</v>
      </c>
      <c r="N30" s="53">
        <v>234</v>
      </c>
    </row>
    <row r="31" spans="2:19" x14ac:dyDescent="0.3">
      <c r="B31" s="53">
        <v>91170</v>
      </c>
      <c r="C31" s="54" t="s">
        <v>58</v>
      </c>
      <c r="D31" s="55">
        <v>8435</v>
      </c>
      <c r="E31" s="56">
        <f t="shared" si="0"/>
        <v>3.5566093657379964E-3</v>
      </c>
      <c r="F31" s="57" t="s">
        <v>105</v>
      </c>
      <c r="G31" s="43">
        <f t="shared" si="1"/>
        <v>30</v>
      </c>
      <c r="H31" s="53" t="s">
        <v>60</v>
      </c>
      <c r="I31" s="53" t="s">
        <v>60</v>
      </c>
      <c r="J31" s="53" t="s">
        <v>60</v>
      </c>
      <c r="K31" s="53" t="s">
        <v>60</v>
      </c>
      <c r="L31" s="53" t="s">
        <v>60</v>
      </c>
      <c r="M31" s="53">
        <v>30</v>
      </c>
      <c r="N31" s="53">
        <v>30</v>
      </c>
    </row>
    <row r="32" spans="2:19" x14ac:dyDescent="0.3">
      <c r="B32" s="53">
        <v>166400</v>
      </c>
      <c r="C32" s="54" t="s">
        <v>102</v>
      </c>
      <c r="D32" s="55">
        <v>12640</v>
      </c>
      <c r="E32" s="56">
        <f t="shared" si="0"/>
        <v>3.3905967450271247E-3</v>
      </c>
      <c r="F32" s="57" t="s">
        <v>105</v>
      </c>
      <c r="G32" s="43">
        <f t="shared" si="1"/>
        <v>42.857142857142854</v>
      </c>
      <c r="H32" s="53">
        <v>30</v>
      </c>
      <c r="I32" s="53">
        <v>50</v>
      </c>
      <c r="J32" s="53">
        <v>52</v>
      </c>
      <c r="K32" s="53">
        <v>34</v>
      </c>
      <c r="L32" s="53">
        <v>37</v>
      </c>
      <c r="M32" s="53">
        <v>52</v>
      </c>
      <c r="N32" s="53">
        <v>45</v>
      </c>
    </row>
    <row r="33" spans="2:14" x14ac:dyDescent="0.3">
      <c r="B33" s="53">
        <v>458730</v>
      </c>
      <c r="C33" s="54" t="s">
        <v>19</v>
      </c>
      <c r="D33" s="55">
        <v>11750</v>
      </c>
      <c r="E33" s="56">
        <f t="shared" si="0"/>
        <v>3.1732522796352582E-3</v>
      </c>
      <c r="F33" s="57" t="s">
        <v>105</v>
      </c>
      <c r="G33" s="43">
        <f t="shared" si="1"/>
        <v>37.285714285714285</v>
      </c>
      <c r="H33" s="53">
        <v>28</v>
      </c>
      <c r="I33" s="53">
        <v>35</v>
      </c>
      <c r="J33" s="53">
        <v>42</v>
      </c>
      <c r="K33" s="53">
        <v>42</v>
      </c>
      <c r="L33" s="53">
        <v>41</v>
      </c>
      <c r="M33" s="53">
        <v>39</v>
      </c>
      <c r="N33" s="53">
        <v>34</v>
      </c>
    </row>
    <row r="34" spans="2:14" x14ac:dyDescent="0.3">
      <c r="B34" s="53">
        <v>446720</v>
      </c>
      <c r="C34" s="54" t="s">
        <v>86</v>
      </c>
      <c r="D34" s="55">
        <v>10795</v>
      </c>
      <c r="E34" s="56">
        <f t="shared" si="0"/>
        <v>3.0966717395619668E-3</v>
      </c>
      <c r="F34" s="57" t="s">
        <v>105</v>
      </c>
      <c r="G34" s="43">
        <f t="shared" si="1"/>
        <v>33.428571428571431</v>
      </c>
      <c r="H34" s="53">
        <v>24</v>
      </c>
      <c r="I34" s="53">
        <v>33</v>
      </c>
      <c r="J34" s="53">
        <v>39</v>
      </c>
      <c r="K34" s="53">
        <v>38</v>
      </c>
      <c r="L34" s="53">
        <v>35</v>
      </c>
      <c r="M34" s="53">
        <v>35</v>
      </c>
      <c r="N34" s="53">
        <v>30</v>
      </c>
    </row>
    <row r="35" spans="2:14" x14ac:dyDescent="0.3">
      <c r="B35" s="53">
        <v>453850</v>
      </c>
      <c r="C35" s="54" t="s">
        <v>74</v>
      </c>
      <c r="D35" s="55">
        <v>8865</v>
      </c>
      <c r="E35" s="56">
        <f t="shared" si="0"/>
        <v>3.0456852791878172E-3</v>
      </c>
      <c r="F35" s="57" t="s">
        <v>105</v>
      </c>
      <c r="G35" s="43">
        <f t="shared" si="1"/>
        <v>27</v>
      </c>
      <c r="H35" s="53">
        <v>28</v>
      </c>
      <c r="I35" s="53">
        <v>25</v>
      </c>
      <c r="J35" s="53">
        <v>26</v>
      </c>
      <c r="K35" s="53">
        <v>28</v>
      </c>
      <c r="L35" s="53">
        <v>28</v>
      </c>
      <c r="M35" s="53">
        <v>27</v>
      </c>
      <c r="N35" s="53"/>
    </row>
    <row r="36" spans="2:14" x14ac:dyDescent="0.3">
      <c r="B36" s="53">
        <v>452360</v>
      </c>
      <c r="C36" s="54" t="s">
        <v>88</v>
      </c>
      <c r="D36" s="55">
        <v>11515</v>
      </c>
      <c r="E36" s="56">
        <f t="shared" si="0"/>
        <v>2.9898889647044231E-3</v>
      </c>
      <c r="F36" s="57" t="s">
        <v>105</v>
      </c>
      <c r="G36" s="43">
        <f t="shared" si="1"/>
        <v>34.428571428571431</v>
      </c>
      <c r="H36" s="53">
        <v>25</v>
      </c>
      <c r="I36" s="53">
        <v>34</v>
      </c>
      <c r="J36" s="53">
        <v>40</v>
      </c>
      <c r="K36" s="53">
        <v>39</v>
      </c>
      <c r="L36" s="53">
        <v>36</v>
      </c>
      <c r="M36" s="53">
        <v>36</v>
      </c>
      <c r="N36" s="53">
        <v>31</v>
      </c>
    </row>
    <row r="37" spans="2:14" x14ac:dyDescent="0.3">
      <c r="B37" s="59">
        <v>489250</v>
      </c>
      <c r="C37" s="60" t="s">
        <v>54</v>
      </c>
      <c r="D37" s="61">
        <v>10100</v>
      </c>
      <c r="E37" s="62">
        <f t="shared" si="0"/>
        <v>2.9702970297029703E-3</v>
      </c>
      <c r="F37" s="63" t="s">
        <v>106</v>
      </c>
      <c r="G37" s="64">
        <f t="shared" si="1"/>
        <v>30</v>
      </c>
      <c r="H37" s="59" t="s">
        <v>60</v>
      </c>
      <c r="I37" s="59" t="s">
        <v>60</v>
      </c>
      <c r="J37" s="59" t="s">
        <v>60</v>
      </c>
      <c r="K37" s="59" t="s">
        <v>60</v>
      </c>
      <c r="L37" s="59" t="s">
        <v>60</v>
      </c>
      <c r="M37" s="59" t="s">
        <v>60</v>
      </c>
      <c r="N37" s="59">
        <v>30</v>
      </c>
    </row>
    <row r="38" spans="2:14" x14ac:dyDescent="0.3">
      <c r="B38" s="53">
        <v>440340</v>
      </c>
      <c r="C38" s="54" t="s">
        <v>44</v>
      </c>
      <c r="D38" s="55">
        <v>10650</v>
      </c>
      <c r="E38" s="56">
        <f t="shared" si="0"/>
        <v>2.8169014084507044E-3</v>
      </c>
      <c r="F38" s="57" t="s">
        <v>105</v>
      </c>
      <c r="G38" s="43">
        <f t="shared" si="1"/>
        <v>30</v>
      </c>
      <c r="H38" s="53">
        <v>30</v>
      </c>
      <c r="I38" s="53">
        <v>30</v>
      </c>
      <c r="J38" s="53">
        <v>30</v>
      </c>
      <c r="K38" s="53">
        <v>30</v>
      </c>
      <c r="L38" s="53">
        <v>31</v>
      </c>
      <c r="M38" s="53">
        <v>31</v>
      </c>
      <c r="N38" s="53">
        <v>28</v>
      </c>
    </row>
    <row r="39" spans="2:14" x14ac:dyDescent="0.3">
      <c r="B39" s="53">
        <v>460660</v>
      </c>
      <c r="C39" s="54" t="s">
        <v>64</v>
      </c>
      <c r="D39" s="55">
        <v>10865</v>
      </c>
      <c r="E39" s="56">
        <f t="shared" si="0"/>
        <v>2.7611596870685687E-3</v>
      </c>
      <c r="F39" s="57" t="s">
        <v>105</v>
      </c>
      <c r="G39" s="43">
        <f t="shared" si="1"/>
        <v>30</v>
      </c>
      <c r="H39" s="53">
        <v>30</v>
      </c>
      <c r="I39" s="53">
        <v>30</v>
      </c>
      <c r="J39" s="53">
        <v>30</v>
      </c>
      <c r="K39" s="53">
        <v>30</v>
      </c>
      <c r="L39" s="53">
        <v>30</v>
      </c>
      <c r="M39" s="53">
        <v>30</v>
      </c>
      <c r="N39" s="53">
        <v>30</v>
      </c>
    </row>
    <row r="40" spans="2:14" x14ac:dyDescent="0.3">
      <c r="B40" s="53">
        <v>476750</v>
      </c>
      <c r="C40" s="54" t="s">
        <v>80</v>
      </c>
      <c r="D40" s="55">
        <v>10205</v>
      </c>
      <c r="E40" s="56">
        <f t="shared" si="0"/>
        <v>2.2146006859382656E-3</v>
      </c>
      <c r="F40" s="57" t="s">
        <v>105</v>
      </c>
      <c r="G40" s="43">
        <f t="shared" si="1"/>
        <v>22.6</v>
      </c>
      <c r="H40" s="53"/>
      <c r="I40" s="53">
        <v>32</v>
      </c>
      <c r="J40" s="53">
        <v>18</v>
      </c>
      <c r="K40" s="53">
        <v>20</v>
      </c>
      <c r="L40" s="53">
        <v>22</v>
      </c>
      <c r="M40" s="53">
        <v>21</v>
      </c>
      <c r="N40" s="53"/>
    </row>
    <row r="41" spans="2:14" x14ac:dyDescent="0.3">
      <c r="B41" s="53">
        <v>429000</v>
      </c>
      <c r="C41" s="54" t="s">
        <v>26</v>
      </c>
      <c r="D41" s="55">
        <v>11880</v>
      </c>
      <c r="E41" s="56">
        <f t="shared" si="0"/>
        <v>1.7195767195767194E-3</v>
      </c>
      <c r="F41" s="57" t="s">
        <v>105</v>
      </c>
      <c r="G41" s="43">
        <f t="shared" si="1"/>
        <v>20.428571428571427</v>
      </c>
      <c r="H41" s="53">
        <v>20</v>
      </c>
      <c r="I41" s="53">
        <v>18</v>
      </c>
      <c r="J41" s="53">
        <v>20</v>
      </c>
      <c r="K41" s="53">
        <v>23</v>
      </c>
      <c r="L41" s="53">
        <v>20</v>
      </c>
      <c r="M41" s="53">
        <v>20</v>
      </c>
      <c r="N41" s="53">
        <v>22</v>
      </c>
    </row>
    <row r="42" spans="2:14" x14ac:dyDescent="0.3">
      <c r="B42" s="53">
        <v>465670</v>
      </c>
      <c r="C42" s="54" t="s">
        <v>30</v>
      </c>
      <c r="D42" s="55">
        <v>11795</v>
      </c>
      <c r="E42" s="56">
        <f t="shared" si="0"/>
        <v>1.6714104039241811E-3</v>
      </c>
      <c r="F42" s="57" t="s">
        <v>105</v>
      </c>
      <c r="G42" s="43">
        <f t="shared" si="1"/>
        <v>19.714285714285715</v>
      </c>
      <c r="H42" s="53">
        <v>25</v>
      </c>
      <c r="I42" s="53">
        <v>18</v>
      </c>
      <c r="J42" s="53">
        <v>15</v>
      </c>
      <c r="K42" s="53">
        <v>20</v>
      </c>
      <c r="L42" s="53">
        <v>18</v>
      </c>
      <c r="M42" s="53">
        <v>24</v>
      </c>
      <c r="N42" s="53">
        <v>18</v>
      </c>
    </row>
    <row r="43" spans="2:14" x14ac:dyDescent="0.3">
      <c r="B43" s="53">
        <v>245340</v>
      </c>
      <c r="C43" s="54" t="s">
        <v>28</v>
      </c>
      <c r="D43" s="55">
        <v>27145</v>
      </c>
      <c r="E43" s="56">
        <f t="shared" si="0"/>
        <v>1.5209325579559508E-3</v>
      </c>
      <c r="F43" s="57" t="s">
        <v>105</v>
      </c>
      <c r="G43" s="43">
        <f t="shared" si="1"/>
        <v>41.285714285714285</v>
      </c>
      <c r="H43" s="53">
        <v>60</v>
      </c>
      <c r="I43" s="53">
        <v>23</v>
      </c>
      <c r="J43" s="53">
        <v>45</v>
      </c>
      <c r="K43" s="53">
        <v>55</v>
      </c>
      <c r="L43" s="53">
        <v>25</v>
      </c>
      <c r="M43" s="53">
        <v>36</v>
      </c>
      <c r="N43" s="53">
        <v>45</v>
      </c>
    </row>
    <row r="44" spans="2:14" x14ac:dyDescent="0.3">
      <c r="B44" s="53">
        <v>453330</v>
      </c>
      <c r="C44" s="54" t="s">
        <v>61</v>
      </c>
      <c r="D44" s="55">
        <v>14070</v>
      </c>
      <c r="E44" s="56">
        <f t="shared" si="0"/>
        <v>1.106711341252919E-3</v>
      </c>
      <c r="F44" s="57" t="s">
        <v>105</v>
      </c>
      <c r="G44" s="43">
        <f t="shared" si="1"/>
        <v>15.571428571428571</v>
      </c>
      <c r="H44" s="53">
        <v>16</v>
      </c>
      <c r="I44" s="53">
        <v>16</v>
      </c>
      <c r="J44" s="53">
        <v>16</v>
      </c>
      <c r="K44" s="53">
        <v>16</v>
      </c>
      <c r="L44" s="53">
        <v>15</v>
      </c>
      <c r="M44" s="53">
        <v>15</v>
      </c>
      <c r="N44" s="53">
        <v>15</v>
      </c>
    </row>
    <row r="45" spans="2:14" x14ac:dyDescent="0.3">
      <c r="B45" s="53">
        <v>433330</v>
      </c>
      <c r="C45" s="54" t="s">
        <v>89</v>
      </c>
      <c r="D45" s="55">
        <v>15580</v>
      </c>
      <c r="E45" s="56">
        <f t="shared" si="0"/>
        <v>8.894186686227765E-4</v>
      </c>
      <c r="F45" s="57" t="s">
        <v>105</v>
      </c>
      <c r="G45" s="43">
        <f t="shared" si="1"/>
        <v>13.857142857142858</v>
      </c>
      <c r="H45" s="53">
        <v>13</v>
      </c>
      <c r="I45" s="53">
        <v>11</v>
      </c>
      <c r="J45" s="53">
        <v>18</v>
      </c>
      <c r="K45" s="53">
        <v>15</v>
      </c>
      <c r="L45" s="53">
        <v>11</v>
      </c>
      <c r="M45" s="53">
        <v>17</v>
      </c>
      <c r="N45" s="53">
        <v>12</v>
      </c>
    </row>
    <row r="46" spans="2:14" x14ac:dyDescent="0.3">
      <c r="B46" s="59">
        <v>402970</v>
      </c>
      <c r="C46" s="60" t="s">
        <v>76</v>
      </c>
      <c r="D46" s="61">
        <v>11950</v>
      </c>
      <c r="E46" s="62">
        <f t="shared" si="0"/>
        <v>0</v>
      </c>
      <c r="F46" s="63" t="s">
        <v>106</v>
      </c>
      <c r="G46" s="64"/>
      <c r="H46" s="59"/>
      <c r="I46" s="59"/>
      <c r="J46" s="59"/>
      <c r="K46" s="59"/>
      <c r="L46" s="59"/>
      <c r="M46" s="59"/>
      <c r="N46" s="59">
        <v>56</v>
      </c>
    </row>
    <row r="47" spans="2:14" x14ac:dyDescent="0.3">
      <c r="B47" s="59">
        <v>490490</v>
      </c>
      <c r="C47" s="60" t="s">
        <v>94</v>
      </c>
      <c r="D47" s="61">
        <v>9850</v>
      </c>
      <c r="E47" s="62">
        <f t="shared" si="0"/>
        <v>0</v>
      </c>
      <c r="F47" s="63" t="s">
        <v>106</v>
      </c>
      <c r="G47" s="64"/>
      <c r="H47" s="59"/>
      <c r="I47" s="59"/>
      <c r="J47" s="59"/>
      <c r="K47" s="59"/>
      <c r="L47" s="59"/>
      <c r="M47" s="59"/>
      <c r="N47" s="59"/>
    </row>
    <row r="48" spans="2:14" x14ac:dyDescent="0.3">
      <c r="B48" s="53">
        <v>490600</v>
      </c>
      <c r="C48" s="54" t="s">
        <v>71</v>
      </c>
      <c r="D48" s="55">
        <v>9825</v>
      </c>
      <c r="E48" s="56">
        <f t="shared" si="0"/>
        <v>0</v>
      </c>
      <c r="F48" s="57" t="s">
        <v>105</v>
      </c>
      <c r="G48" s="43"/>
      <c r="H48" s="53" t="s">
        <v>60</v>
      </c>
      <c r="I48" s="53" t="s">
        <v>60</v>
      </c>
      <c r="J48" s="53" t="s">
        <v>60</v>
      </c>
      <c r="K48" s="53" t="s">
        <v>60</v>
      </c>
      <c r="L48" s="53" t="s">
        <v>60</v>
      </c>
      <c r="M48" s="53" t="s">
        <v>60</v>
      </c>
      <c r="N48" s="53"/>
    </row>
  </sheetData>
  <autoFilter ref="B3:N3" xr:uid="{9C04252D-1D32-48A2-A3B3-89AB44C873AB}">
    <sortState xmlns:xlrd2="http://schemas.microsoft.com/office/spreadsheetml/2017/richdata2" ref="B4:N48">
      <sortCondition descending="1" ref="E3"/>
    </sortState>
  </autoFilter>
  <phoneticPr fontId="1" type="noConversion"/>
  <hyperlinks>
    <hyperlink ref="C12" r:id="rId1" xr:uid="{777ADC20-75F3-4364-A9F6-D788D9D628AE}"/>
    <hyperlink ref="C20" r:id="rId2" xr:uid="{B081315C-B787-4289-BA77-36200B49E792}"/>
    <hyperlink ref="C37" r:id="rId3" xr:uid="{CD95B332-78A8-4F5E-87A6-B8C631203EEA}"/>
    <hyperlink ref="C31" r:id="rId4" xr:uid="{43E1A383-88F9-4346-92EC-F6E0B6329208}"/>
    <hyperlink ref="C24" r:id="rId5" xr:uid="{E5F183DB-B5DD-46CC-8508-07CD42F162D1}"/>
    <hyperlink ref="C4" r:id="rId6" xr:uid="{370CB490-3AA8-446D-B835-33C84A24FEB8}"/>
    <hyperlink ref="C6" r:id="rId7" xr:uid="{57847055-1284-4368-8011-17BC8F9865BE}"/>
    <hyperlink ref="C14" r:id="rId8" xr:uid="{65011553-B1B8-490A-B820-8AF02A13569A}"/>
    <hyperlink ref="C26" r:id="rId9" xr:uid="{E2CE73E1-B152-46EB-8D24-B8E263B1ABD2}"/>
    <hyperlink ref="C22" r:id="rId10" xr:uid="{D3AC7798-7324-47EE-AB3A-83E072688E4C}"/>
    <hyperlink ref="C33" r:id="rId11" xr:uid="{BAC29042-9564-42F7-8B9D-94B739005A56}"/>
    <hyperlink ref="C27" r:id="rId12" xr:uid="{C2233F32-79EB-4A4B-A782-445EFE60ABD9}"/>
    <hyperlink ref="C41" r:id="rId13" xr:uid="{6073A657-A281-4E0D-AF88-23B1F9B43F48}"/>
    <hyperlink ref="C43" r:id="rId14" xr:uid="{CA442F55-936E-41DA-96E7-D92CA3195D05}"/>
    <hyperlink ref="C42" r:id="rId15" xr:uid="{4CF7DE89-956D-4F50-9472-690B756E7C97}"/>
    <hyperlink ref="C5" r:id="rId16" xr:uid="{0442BBAB-F900-4881-A2CD-082C0B67A938}"/>
    <hyperlink ref="C16" r:id="rId17" xr:uid="{0EA4E630-664A-4867-AE39-DEA1E0872698}"/>
    <hyperlink ref="C18" r:id="rId18" xr:uid="{426ACA27-7BAB-4880-B649-4FEF6406754A}"/>
    <hyperlink ref="C15" r:id="rId19" xr:uid="{71E0811D-78F6-4137-9E90-6B7AE6DDE55A}"/>
    <hyperlink ref="C25" r:id="rId20" xr:uid="{B0695F9F-075F-44CD-8D1D-4F587A85B86A}"/>
    <hyperlink ref="C10" r:id="rId21" xr:uid="{80AEA21A-1100-4C0C-8852-FDA73ED9CF0C}"/>
    <hyperlink ref="C11" r:id="rId22" xr:uid="{54094703-45A7-451B-8DAF-DCEC5A8A41EC}"/>
    <hyperlink ref="C19" r:id="rId23" xr:uid="{29934490-A43C-40B0-A1DE-7503E2162DB8}"/>
    <hyperlink ref="C32" r:id="rId24" xr:uid="{7B0B11E4-10E8-489E-B9D3-525021CC6510}"/>
    <hyperlink ref="C30" r:id="rId25" xr:uid="{DA93E4B7-DB1A-4BA0-BE64-48788F76F160}"/>
    <hyperlink ref="C38" r:id="rId26" xr:uid="{883905C5-483E-4FF5-BB72-4ADAD9E0F65F}"/>
    <hyperlink ref="C21" r:id="rId27" xr:uid="{E02972C1-6D2F-4D47-9255-F6898FF634F2}"/>
    <hyperlink ref="C9" r:id="rId28" xr:uid="{B1740AE5-BE9D-4F92-9C50-2854CF200670}"/>
    <hyperlink ref="C44" r:id="rId29" xr:uid="{56293B66-ADCD-4706-AA74-D53ED1DEAF05}"/>
    <hyperlink ref="C39" r:id="rId30" xr:uid="{A78E6D64-2101-4473-937D-2E9A8657AE92}"/>
    <hyperlink ref="C48" r:id="rId31" xr:uid="{6FB6D2D0-CC5A-451D-8CD3-95CEB4DB56B1}"/>
    <hyperlink ref="C17" r:id="rId32" xr:uid="{97B4F0DD-BACF-495B-B522-385BAE3A241C}"/>
    <hyperlink ref="C29" r:id="rId33" xr:uid="{FC48D182-DF95-4F3A-97BF-7CCD326C72C6}"/>
    <hyperlink ref="C35" r:id="rId34" xr:uid="{D1D54C69-FC8B-4A82-A43A-5C80C817482E}"/>
    <hyperlink ref="C46" r:id="rId35" xr:uid="{589BD2DF-993B-446A-9CF6-28F92C21DEB3}"/>
    <hyperlink ref="C7" r:id="rId36" xr:uid="{405AC81D-1C2F-47FC-BF52-DEF3B185DC96}"/>
    <hyperlink ref="C40" r:id="rId37" xr:uid="{BA6F7E39-C004-4385-BBFE-90113B543E86}"/>
    <hyperlink ref="C8" r:id="rId38" xr:uid="{234DEABE-5AAE-4E3E-BF26-587F40353467}"/>
    <hyperlink ref="C23" r:id="rId39" xr:uid="{B3036659-D37E-4101-BD91-03EF5C283918}"/>
    <hyperlink ref="C34" r:id="rId40" xr:uid="{F21E3FD0-CA98-4F5F-98C9-85AF8A97F4F5}"/>
    <hyperlink ref="C36" r:id="rId41" xr:uid="{9775D33F-937A-45DC-B7E4-950E4B039FC8}"/>
    <hyperlink ref="C45" r:id="rId42" xr:uid="{EE8D94C2-8CC1-43B7-BE91-6AAA90DE51A3}"/>
    <hyperlink ref="C13" r:id="rId43" xr:uid="{0416FB21-07B0-49E9-9B2B-21A98FE24BA6}"/>
    <hyperlink ref="C28" r:id="rId44" xr:uid="{AA546D53-541A-4D90-979E-8A55DFBEB0BD}"/>
    <hyperlink ref="C47" r:id="rId45" xr:uid="{A4BF9EF0-430F-494C-BB44-9B61EDD080B1}"/>
  </hyperlinks>
  <pageMargins left="0.7" right="0.7" top="0.75" bottom="0.75" header="0.3" footer="0.3"/>
  <pageSetup paperSize="9" orientation="portrait" horizontalDpi="4294967293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3AEB-E5B5-4141-8E72-5643342F8F27}">
  <dimension ref="A3:R65"/>
  <sheetViews>
    <sheetView zoomScale="85" zoomScaleNormal="85" workbookViewId="0">
      <selection activeCell="B83" sqref="B83"/>
    </sheetView>
  </sheetViews>
  <sheetFormatPr defaultRowHeight="16.5" x14ac:dyDescent="0.3"/>
  <cols>
    <col min="1" max="1" width="9" style="1"/>
    <col min="2" max="2" width="38.375" style="1" bestFit="1" customWidth="1"/>
    <col min="3" max="3" width="10.875" style="1" bestFit="1" customWidth="1"/>
    <col min="4" max="4" width="10.875" style="1" customWidth="1"/>
    <col min="5" max="5" width="18.625" style="1" bestFit="1" customWidth="1"/>
    <col min="6" max="6" width="7.875" style="1" bestFit="1" customWidth="1"/>
    <col min="7" max="13" width="5.375" style="1" customWidth="1"/>
    <col min="14" max="15" width="9" style="1"/>
    <col min="16" max="16" width="12.75" style="1" bestFit="1" customWidth="1"/>
    <col min="17" max="17" width="9" style="1"/>
    <col min="18" max="18" width="13.25" style="1" customWidth="1"/>
    <col min="19" max="16384" width="9" style="1"/>
  </cols>
  <sheetData>
    <row r="3" spans="1:18" x14ac:dyDescent="0.3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 x14ac:dyDescent="0.3">
      <c r="A4" s="11" t="s">
        <v>1</v>
      </c>
      <c r="B4" s="12" t="s">
        <v>2</v>
      </c>
      <c r="C4" s="12" t="s">
        <v>3</v>
      </c>
      <c r="D4" s="12" t="s">
        <v>8</v>
      </c>
      <c r="E4" s="12" t="s">
        <v>20</v>
      </c>
      <c r="F4" s="13" t="s">
        <v>63</v>
      </c>
      <c r="G4" s="12" t="s">
        <v>16</v>
      </c>
      <c r="H4" s="12" t="s">
        <v>17</v>
      </c>
      <c r="I4" s="12" t="s">
        <v>18</v>
      </c>
      <c r="J4" s="12" t="s">
        <v>5</v>
      </c>
      <c r="K4" s="12" t="s">
        <v>6</v>
      </c>
      <c r="L4" s="12" t="s">
        <v>7</v>
      </c>
      <c r="M4" s="12" t="s">
        <v>36</v>
      </c>
    </row>
    <row r="5" spans="1:18" x14ac:dyDescent="0.3">
      <c r="A5" s="14">
        <v>483280</v>
      </c>
      <c r="B5" s="15" t="s">
        <v>49</v>
      </c>
      <c r="C5" s="15" t="s">
        <v>4</v>
      </c>
      <c r="D5" s="16">
        <v>3.8999999999999998E-3</v>
      </c>
      <c r="E5" s="16" t="s">
        <v>21</v>
      </c>
      <c r="F5" s="17">
        <f>AVERAGE(G5:L5)</f>
        <v>138.33333333333334</v>
      </c>
      <c r="G5" s="18" t="s">
        <v>60</v>
      </c>
      <c r="H5" s="18" t="s">
        <v>60</v>
      </c>
      <c r="I5" s="18" t="s">
        <v>60</v>
      </c>
      <c r="J5" s="15">
        <v>156</v>
      </c>
      <c r="K5" s="15">
        <v>135</v>
      </c>
      <c r="L5" s="15">
        <v>124</v>
      </c>
      <c r="M5" s="15">
        <v>125</v>
      </c>
    </row>
    <row r="6" spans="1:18" x14ac:dyDescent="0.3">
      <c r="A6" s="14">
        <v>475080</v>
      </c>
      <c r="B6" s="15" t="s">
        <v>50</v>
      </c>
      <c r="C6" s="15" t="s">
        <v>9</v>
      </c>
      <c r="D6" s="16">
        <v>3.8999999999999998E-3</v>
      </c>
      <c r="E6" s="16" t="s">
        <v>21</v>
      </c>
      <c r="F6" s="17">
        <f t="shared" ref="F6:F13" si="0">AVERAGE(G6:L6)</f>
        <v>119.5</v>
      </c>
      <c r="G6" s="18">
        <v>122</v>
      </c>
      <c r="H6" s="18">
        <v>119</v>
      </c>
      <c r="I6" s="18">
        <v>119</v>
      </c>
      <c r="J6" s="15">
        <v>120</v>
      </c>
      <c r="K6" s="15">
        <v>120</v>
      </c>
      <c r="L6" s="15">
        <v>117</v>
      </c>
      <c r="M6" s="15">
        <v>118</v>
      </c>
    </row>
    <row r="7" spans="1:18" x14ac:dyDescent="0.3">
      <c r="A7" s="14">
        <v>481060</v>
      </c>
      <c r="B7" s="15" t="s">
        <v>51</v>
      </c>
      <c r="C7" s="15" t="s">
        <v>10</v>
      </c>
      <c r="D7" s="16">
        <v>2.5000000000000001E-3</v>
      </c>
      <c r="E7" s="16" t="s">
        <v>21</v>
      </c>
      <c r="F7" s="17">
        <f t="shared" si="0"/>
        <v>105</v>
      </c>
      <c r="G7" s="18" t="s">
        <v>60</v>
      </c>
      <c r="H7" s="18" t="s">
        <v>60</v>
      </c>
      <c r="I7" s="18">
        <v>104</v>
      </c>
      <c r="J7" s="15">
        <v>106</v>
      </c>
      <c r="K7" s="15">
        <v>103</v>
      </c>
      <c r="L7" s="15">
        <v>107</v>
      </c>
      <c r="M7" s="15">
        <v>107</v>
      </c>
    </row>
    <row r="8" spans="1:18" x14ac:dyDescent="0.3">
      <c r="A8" s="14">
        <v>484790</v>
      </c>
      <c r="B8" s="15" t="s">
        <v>56</v>
      </c>
      <c r="C8" s="15" t="s">
        <v>57</v>
      </c>
      <c r="D8" s="16">
        <v>1.4999999999999999E-4</v>
      </c>
      <c r="E8" s="16" t="s">
        <v>21</v>
      </c>
      <c r="F8" s="17">
        <f t="shared" si="0"/>
        <v>47.5</v>
      </c>
      <c r="G8" s="18" t="s">
        <v>60</v>
      </c>
      <c r="H8" s="18" t="s">
        <v>60</v>
      </c>
      <c r="I8" s="18" t="s">
        <v>60</v>
      </c>
      <c r="J8" s="15" t="s">
        <v>60</v>
      </c>
      <c r="K8" s="15">
        <v>58</v>
      </c>
      <c r="L8" s="15">
        <v>37</v>
      </c>
      <c r="M8" s="15">
        <v>37</v>
      </c>
    </row>
    <row r="9" spans="1:18" x14ac:dyDescent="0.3">
      <c r="A9" s="14">
        <v>483290</v>
      </c>
      <c r="B9" s="15" t="s">
        <v>52</v>
      </c>
      <c r="C9" s="15" t="s">
        <v>4</v>
      </c>
      <c r="D9" s="16">
        <v>3.8999999999999998E-3</v>
      </c>
      <c r="E9" s="16" t="s">
        <v>21</v>
      </c>
      <c r="F9" s="17">
        <f t="shared" si="0"/>
        <v>102.33333333333333</v>
      </c>
      <c r="G9" s="18" t="s">
        <v>60</v>
      </c>
      <c r="H9" s="18" t="s">
        <v>60</v>
      </c>
      <c r="I9" s="18" t="s">
        <v>60</v>
      </c>
      <c r="J9" s="15">
        <v>101</v>
      </c>
      <c r="K9" s="15">
        <v>104</v>
      </c>
      <c r="L9" s="15">
        <v>102</v>
      </c>
      <c r="M9" s="15">
        <v>101</v>
      </c>
    </row>
    <row r="10" spans="1:18" x14ac:dyDescent="0.3">
      <c r="A10" s="14">
        <v>441640</v>
      </c>
      <c r="B10" s="15" t="s">
        <v>53</v>
      </c>
      <c r="C10" s="15" t="s">
        <v>11</v>
      </c>
      <c r="D10" s="16">
        <v>1.9E-3</v>
      </c>
      <c r="E10" s="16" t="s">
        <v>21</v>
      </c>
      <c r="F10" s="17">
        <f t="shared" si="0"/>
        <v>78.833333333333329</v>
      </c>
      <c r="G10" s="18">
        <v>65</v>
      </c>
      <c r="H10" s="18">
        <v>75</v>
      </c>
      <c r="I10" s="18">
        <v>80</v>
      </c>
      <c r="J10" s="15">
        <v>85</v>
      </c>
      <c r="K10" s="15">
        <v>85</v>
      </c>
      <c r="L10" s="15">
        <v>83</v>
      </c>
      <c r="M10" s="15">
        <v>83</v>
      </c>
    </row>
    <row r="11" spans="1:18" x14ac:dyDescent="0.3">
      <c r="A11" s="29">
        <v>489250</v>
      </c>
      <c r="B11" s="30" t="s">
        <v>54</v>
      </c>
      <c r="C11" s="30" t="s">
        <v>55</v>
      </c>
      <c r="D11" s="31">
        <v>9.0000000000000006E-5</v>
      </c>
      <c r="E11" s="30" t="s">
        <v>34</v>
      </c>
      <c r="F11" s="32">
        <f>AVERAGE(H11:M11)</f>
        <v>30</v>
      </c>
      <c r="G11" s="33" t="s">
        <v>60</v>
      </c>
      <c r="H11" s="33" t="s">
        <v>60</v>
      </c>
      <c r="I11" s="33" t="s">
        <v>60</v>
      </c>
      <c r="J11" s="30" t="s">
        <v>60</v>
      </c>
      <c r="K11" s="30" t="s">
        <v>60</v>
      </c>
      <c r="L11" s="30" t="s">
        <v>60</v>
      </c>
      <c r="M11" s="30">
        <v>30</v>
      </c>
    </row>
    <row r="12" spans="1:18" x14ac:dyDescent="0.3">
      <c r="A12" s="14">
        <v>91170</v>
      </c>
      <c r="B12" s="15" t="s">
        <v>58</v>
      </c>
      <c r="C12" s="15" t="s">
        <v>59</v>
      </c>
      <c r="D12" s="19">
        <v>3.0000000000000001E-3</v>
      </c>
      <c r="E12" s="16" t="s">
        <v>21</v>
      </c>
      <c r="F12" s="17">
        <f t="shared" si="0"/>
        <v>30</v>
      </c>
      <c r="G12" s="18" t="s">
        <v>60</v>
      </c>
      <c r="H12" s="18" t="s">
        <v>60</v>
      </c>
      <c r="I12" s="18" t="s">
        <v>60</v>
      </c>
      <c r="J12" s="15" t="s">
        <v>60</v>
      </c>
      <c r="K12" s="15" t="s">
        <v>60</v>
      </c>
      <c r="L12" s="15">
        <v>30</v>
      </c>
      <c r="M12" s="15">
        <v>30</v>
      </c>
    </row>
    <row r="13" spans="1:18" x14ac:dyDescent="0.3">
      <c r="A13" s="20">
        <v>279530</v>
      </c>
      <c r="B13" s="21" t="s">
        <v>12</v>
      </c>
      <c r="C13" s="21" t="s">
        <v>13</v>
      </c>
      <c r="D13" s="22">
        <v>3.0000000000000001E-3</v>
      </c>
      <c r="E13" s="22" t="s">
        <v>21</v>
      </c>
      <c r="F13" s="23">
        <f t="shared" si="0"/>
        <v>54.4</v>
      </c>
      <c r="G13" s="24" t="s">
        <v>60</v>
      </c>
      <c r="H13" s="24">
        <v>40</v>
      </c>
      <c r="I13" s="24">
        <v>40</v>
      </c>
      <c r="J13" s="21">
        <v>40</v>
      </c>
      <c r="K13" s="21">
        <v>77</v>
      </c>
      <c r="L13" s="21">
        <v>75</v>
      </c>
      <c r="M13" s="21">
        <v>40</v>
      </c>
      <c r="Q13" s="2"/>
    </row>
    <row r="14" spans="1:18" x14ac:dyDescent="0.3">
      <c r="D14" s="4"/>
      <c r="E14" s="4"/>
      <c r="F14" s="2"/>
      <c r="G14" s="2"/>
      <c r="H14" s="2"/>
      <c r="I14" s="2"/>
      <c r="Q14" s="2"/>
      <c r="R14" s="2"/>
    </row>
    <row r="15" spans="1:18" x14ac:dyDescent="0.3">
      <c r="F15" s="2"/>
      <c r="G15" s="2"/>
      <c r="H15" s="2"/>
      <c r="I15" s="2"/>
      <c r="P15" s="2"/>
      <c r="Q15" s="2"/>
      <c r="R15" s="2"/>
    </row>
    <row r="16" spans="1:18" x14ac:dyDescent="0.3">
      <c r="A16" s="9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P16" s="2"/>
      <c r="Q16" s="2"/>
      <c r="R16" s="2"/>
    </row>
    <row r="17" spans="1:18" x14ac:dyDescent="0.3">
      <c r="A17" s="3" t="s">
        <v>1</v>
      </c>
      <c r="B17" s="3" t="s">
        <v>2</v>
      </c>
      <c r="C17" s="3" t="s">
        <v>3</v>
      </c>
      <c r="D17" s="3" t="s">
        <v>8</v>
      </c>
      <c r="E17" s="3" t="s">
        <v>20</v>
      </c>
      <c r="F17" s="7" t="s">
        <v>63</v>
      </c>
      <c r="G17" s="3" t="s">
        <v>16</v>
      </c>
      <c r="H17" s="3" t="s">
        <v>17</v>
      </c>
      <c r="I17" s="3" t="s">
        <v>18</v>
      </c>
      <c r="J17" s="3" t="s">
        <v>5</v>
      </c>
      <c r="K17" s="3" t="s">
        <v>6</v>
      </c>
      <c r="L17" s="3" t="s">
        <v>7</v>
      </c>
      <c r="M17" s="3" t="s">
        <v>36</v>
      </c>
      <c r="P17" s="2"/>
      <c r="Q17" s="2"/>
      <c r="R17" s="2"/>
    </row>
    <row r="18" spans="1:18" x14ac:dyDescent="0.3">
      <c r="A18" s="15">
        <v>472150</v>
      </c>
      <c r="B18" s="15" t="s">
        <v>15</v>
      </c>
      <c r="C18" s="15" t="s">
        <v>23</v>
      </c>
      <c r="D18" s="16">
        <v>5.0000000000000001E-3</v>
      </c>
      <c r="E18" s="16" t="s">
        <v>21</v>
      </c>
      <c r="F18" s="25">
        <f t="shared" ref="F18:F23" si="1">AVERAGE(G18:L18)</f>
        <v>65.5</v>
      </c>
      <c r="G18" s="15">
        <v>64</v>
      </c>
      <c r="H18" s="15">
        <v>64</v>
      </c>
      <c r="I18" s="15">
        <v>64</v>
      </c>
      <c r="J18" s="15">
        <v>67</v>
      </c>
      <c r="K18" s="15">
        <v>67</v>
      </c>
      <c r="L18" s="15">
        <v>67</v>
      </c>
      <c r="M18" s="15">
        <v>67</v>
      </c>
      <c r="P18" s="2"/>
      <c r="Q18" s="2"/>
      <c r="R18" s="2"/>
    </row>
    <row r="19" spans="1:18" x14ac:dyDescent="0.3">
      <c r="A19" s="34">
        <v>458730</v>
      </c>
      <c r="B19" s="34" t="s">
        <v>19</v>
      </c>
      <c r="C19" s="34" t="s">
        <v>22</v>
      </c>
      <c r="D19" s="35">
        <v>1E-4</v>
      </c>
      <c r="E19" s="35" t="s">
        <v>21</v>
      </c>
      <c r="F19" s="36">
        <f t="shared" si="1"/>
        <v>37.833333333333336</v>
      </c>
      <c r="G19" s="34">
        <v>28</v>
      </c>
      <c r="H19" s="34">
        <v>35</v>
      </c>
      <c r="I19" s="34">
        <v>42</v>
      </c>
      <c r="J19" s="34">
        <v>42</v>
      </c>
      <c r="K19" s="34">
        <v>41</v>
      </c>
      <c r="L19" s="34">
        <v>39</v>
      </c>
      <c r="M19" s="34">
        <v>34</v>
      </c>
      <c r="P19" s="2"/>
      <c r="Q19" s="2"/>
      <c r="R19" s="2"/>
    </row>
    <row r="20" spans="1:18" x14ac:dyDescent="0.3">
      <c r="A20" s="15">
        <v>466940</v>
      </c>
      <c r="B20" s="15" t="s">
        <v>24</v>
      </c>
      <c r="C20" s="15" t="s">
        <v>25</v>
      </c>
      <c r="D20" s="16">
        <v>3.0000000000000001E-3</v>
      </c>
      <c r="E20" s="16" t="s">
        <v>21</v>
      </c>
      <c r="F20" s="25">
        <f t="shared" si="1"/>
        <v>61</v>
      </c>
      <c r="G20" s="15">
        <v>61</v>
      </c>
      <c r="H20" s="15">
        <v>61</v>
      </c>
      <c r="I20" s="15">
        <v>61</v>
      </c>
      <c r="J20" s="15">
        <v>61</v>
      </c>
      <c r="K20" s="15">
        <v>61</v>
      </c>
      <c r="L20" s="15">
        <v>61</v>
      </c>
      <c r="M20" s="15">
        <v>61</v>
      </c>
      <c r="P20" s="2"/>
      <c r="Q20" s="2"/>
      <c r="R20" s="2"/>
    </row>
    <row r="21" spans="1:18" x14ac:dyDescent="0.3">
      <c r="A21" s="15">
        <v>429000</v>
      </c>
      <c r="B21" s="15" t="s">
        <v>26</v>
      </c>
      <c r="C21" s="15" t="s">
        <v>27</v>
      </c>
      <c r="D21" s="16">
        <v>2.5000000000000001E-3</v>
      </c>
      <c r="E21" s="16" t="s">
        <v>21</v>
      </c>
      <c r="F21" s="25">
        <f t="shared" si="1"/>
        <v>20.166666666666668</v>
      </c>
      <c r="G21" s="15">
        <v>20</v>
      </c>
      <c r="H21" s="15">
        <v>18</v>
      </c>
      <c r="I21" s="15">
        <v>20</v>
      </c>
      <c r="J21" s="15">
        <v>23</v>
      </c>
      <c r="K21" s="15">
        <v>20</v>
      </c>
      <c r="L21" s="15">
        <v>20</v>
      </c>
      <c r="M21" s="15">
        <v>22</v>
      </c>
      <c r="P21" s="2"/>
      <c r="Q21" s="2"/>
      <c r="R21" s="2"/>
    </row>
    <row r="22" spans="1:18" x14ac:dyDescent="0.3">
      <c r="A22" s="15">
        <v>245340</v>
      </c>
      <c r="B22" s="15" t="s">
        <v>28</v>
      </c>
      <c r="C22" s="15" t="s">
        <v>29</v>
      </c>
      <c r="D22" s="16">
        <v>3.5000000000000001E-3</v>
      </c>
      <c r="E22" s="16" t="s">
        <v>21</v>
      </c>
      <c r="F22" s="25">
        <f t="shared" si="1"/>
        <v>40.666666666666664</v>
      </c>
      <c r="G22" s="15">
        <v>60</v>
      </c>
      <c r="H22" s="15">
        <v>23</v>
      </c>
      <c r="I22" s="15">
        <v>45</v>
      </c>
      <c r="J22" s="15">
        <v>55</v>
      </c>
      <c r="K22" s="15">
        <v>25</v>
      </c>
      <c r="L22" s="15">
        <v>36</v>
      </c>
      <c r="M22" s="15">
        <v>45</v>
      </c>
      <c r="P22" s="2"/>
      <c r="Q22" s="2"/>
      <c r="R22" s="2"/>
    </row>
    <row r="23" spans="1:18" x14ac:dyDescent="0.3">
      <c r="A23" s="15">
        <v>465670</v>
      </c>
      <c r="B23" s="15" t="s">
        <v>30</v>
      </c>
      <c r="C23" s="15" t="s">
        <v>31</v>
      </c>
      <c r="D23" s="16">
        <v>2.5000000000000001E-3</v>
      </c>
      <c r="E23" s="16" t="s">
        <v>21</v>
      </c>
      <c r="F23" s="25">
        <f t="shared" si="1"/>
        <v>20</v>
      </c>
      <c r="G23" s="15">
        <v>25</v>
      </c>
      <c r="H23" s="15">
        <v>18</v>
      </c>
      <c r="I23" s="15">
        <v>15</v>
      </c>
      <c r="J23" s="15">
        <v>20</v>
      </c>
      <c r="K23" s="15">
        <v>18</v>
      </c>
      <c r="L23" s="15">
        <v>24</v>
      </c>
      <c r="M23" s="15">
        <v>18</v>
      </c>
      <c r="P23" s="2"/>
      <c r="Q23" s="2"/>
      <c r="R23" s="2"/>
    </row>
    <row r="24" spans="1:18" x14ac:dyDescent="0.3">
      <c r="A24" s="15">
        <v>486290</v>
      </c>
      <c r="B24" s="15" t="s">
        <v>95</v>
      </c>
      <c r="C24" s="15" t="s">
        <v>32</v>
      </c>
      <c r="D24" s="16">
        <v>2.5000000000000001E-3</v>
      </c>
      <c r="E24" s="16" t="s">
        <v>21</v>
      </c>
      <c r="F24" s="25">
        <f>AVERAGE(G24:L24)</f>
        <v>118.5</v>
      </c>
      <c r="G24" s="15"/>
      <c r="H24" s="15"/>
      <c r="I24" s="15"/>
      <c r="J24" s="15"/>
      <c r="K24" s="15">
        <v>120</v>
      </c>
      <c r="L24" s="15">
        <v>117</v>
      </c>
      <c r="M24" s="15">
        <v>118</v>
      </c>
      <c r="P24" s="2"/>
      <c r="Q24" s="2"/>
      <c r="R24" s="2"/>
    </row>
    <row r="25" spans="1:18" x14ac:dyDescent="0.3">
      <c r="A25" s="15">
        <v>482730</v>
      </c>
      <c r="B25" s="15" t="s">
        <v>96</v>
      </c>
      <c r="C25" s="15" t="s">
        <v>33</v>
      </c>
      <c r="D25" s="16">
        <v>2.5000000000000001E-3</v>
      </c>
      <c r="E25" s="16" t="s">
        <v>21</v>
      </c>
      <c r="F25" s="25">
        <f>AVERAGE(G25:L25)</f>
        <v>90.333333333333329</v>
      </c>
      <c r="G25" s="15"/>
      <c r="H25" s="15"/>
      <c r="I25" s="15"/>
      <c r="J25" s="15">
        <v>95</v>
      </c>
      <c r="K25" s="15">
        <v>91</v>
      </c>
      <c r="L25" s="15">
        <v>85</v>
      </c>
      <c r="M25" s="15">
        <v>85</v>
      </c>
    </row>
    <row r="26" spans="1:18" x14ac:dyDescent="0.3">
      <c r="A26" s="1">
        <v>474220</v>
      </c>
      <c r="B26" s="1" t="s">
        <v>97</v>
      </c>
      <c r="C26" s="1" t="s">
        <v>35</v>
      </c>
      <c r="D26" s="4">
        <v>5.0000000000000001E-3</v>
      </c>
      <c r="E26" s="1" t="s">
        <v>34</v>
      </c>
      <c r="F26" s="8">
        <f>AVERAGE(H26:M26)</f>
        <v>98.5</v>
      </c>
      <c r="G26" s="1">
        <v>92</v>
      </c>
      <c r="H26" s="1">
        <v>93</v>
      </c>
      <c r="I26" s="1">
        <v>94</v>
      </c>
      <c r="J26" s="1">
        <v>102</v>
      </c>
      <c r="K26" s="1">
        <v>110</v>
      </c>
      <c r="L26" s="1">
        <v>97</v>
      </c>
      <c r="M26" s="1">
        <v>95</v>
      </c>
    </row>
    <row r="27" spans="1:18" x14ac:dyDescent="0.3">
      <c r="A27" s="15">
        <v>458760</v>
      </c>
      <c r="B27" s="15" t="s">
        <v>98</v>
      </c>
      <c r="C27" s="15" t="s">
        <v>22</v>
      </c>
      <c r="D27" s="16">
        <v>3.8999999999999998E-3</v>
      </c>
      <c r="E27" s="16" t="s">
        <v>21</v>
      </c>
      <c r="F27" s="25">
        <f>AVERAGE(G27:L27)</f>
        <v>93.333333333333329</v>
      </c>
      <c r="G27" s="15">
        <v>88</v>
      </c>
      <c r="H27" s="15">
        <v>90</v>
      </c>
      <c r="I27" s="15">
        <v>95</v>
      </c>
      <c r="J27" s="15">
        <v>95</v>
      </c>
      <c r="K27" s="15">
        <v>98</v>
      </c>
      <c r="L27" s="15">
        <v>94</v>
      </c>
      <c r="M27" s="15">
        <v>92</v>
      </c>
    </row>
    <row r="28" spans="1:18" x14ac:dyDescent="0.3">
      <c r="A28" s="1">
        <v>458750</v>
      </c>
      <c r="B28" s="1" t="s">
        <v>99</v>
      </c>
      <c r="C28" s="1" t="s">
        <v>22</v>
      </c>
      <c r="D28" s="4">
        <v>3.8999999999999998E-3</v>
      </c>
      <c r="E28" s="1" t="s">
        <v>34</v>
      </c>
      <c r="F28" s="8">
        <f>AVERAGE(H28:M28)</f>
        <v>57.666666666666664</v>
      </c>
      <c r="G28" s="1">
        <v>56</v>
      </c>
      <c r="H28" s="1">
        <v>60</v>
      </c>
      <c r="I28" s="1">
        <v>66</v>
      </c>
      <c r="J28" s="1">
        <v>66</v>
      </c>
      <c r="K28" s="1">
        <v>68</v>
      </c>
      <c r="L28" s="1">
        <v>64</v>
      </c>
      <c r="M28" s="1">
        <v>22</v>
      </c>
    </row>
    <row r="29" spans="1:18" x14ac:dyDescent="0.3">
      <c r="A29" s="15">
        <v>476550</v>
      </c>
      <c r="B29" s="15" t="s">
        <v>100</v>
      </c>
      <c r="C29" s="15" t="s">
        <v>37</v>
      </c>
      <c r="D29" s="16">
        <v>3.8999999999999998E-3</v>
      </c>
      <c r="E29" s="16" t="s">
        <v>21</v>
      </c>
      <c r="F29" s="25">
        <f t="shared" ref="F29:F34" si="2">AVERAGE(G29:L29)</f>
        <v>101.83333333333333</v>
      </c>
      <c r="G29" s="15">
        <v>112</v>
      </c>
      <c r="H29" s="15">
        <v>100</v>
      </c>
      <c r="I29" s="15">
        <v>99</v>
      </c>
      <c r="J29" s="15">
        <v>100</v>
      </c>
      <c r="K29" s="15">
        <v>100</v>
      </c>
      <c r="L29" s="15">
        <v>100</v>
      </c>
      <c r="M29" s="15">
        <v>100</v>
      </c>
    </row>
    <row r="30" spans="1:18" x14ac:dyDescent="0.3">
      <c r="A30" s="15">
        <v>441680</v>
      </c>
      <c r="B30" s="15" t="s">
        <v>38</v>
      </c>
      <c r="C30" s="15" t="s">
        <v>39</v>
      </c>
      <c r="D30" s="16">
        <v>3.7000000000000002E-3</v>
      </c>
      <c r="E30" s="16" t="s">
        <v>21</v>
      </c>
      <c r="F30" s="25">
        <f t="shared" si="2"/>
        <v>104.5</v>
      </c>
      <c r="G30" s="15">
        <v>105</v>
      </c>
      <c r="H30" s="15">
        <v>104</v>
      </c>
      <c r="I30" s="15">
        <v>104</v>
      </c>
      <c r="J30" s="15">
        <v>107</v>
      </c>
      <c r="K30" s="15">
        <v>104</v>
      </c>
      <c r="L30" s="15">
        <v>103</v>
      </c>
      <c r="M30" s="15">
        <v>104</v>
      </c>
    </row>
    <row r="31" spans="1:18" x14ac:dyDescent="0.3">
      <c r="A31" s="15">
        <v>289480</v>
      </c>
      <c r="B31" s="15" t="s">
        <v>101</v>
      </c>
      <c r="C31" s="15" t="s">
        <v>40</v>
      </c>
      <c r="D31" s="16">
        <v>3.8E-3</v>
      </c>
      <c r="E31" s="16" t="s">
        <v>21</v>
      </c>
      <c r="F31" s="25">
        <f t="shared" si="2"/>
        <v>63.166666666666664</v>
      </c>
      <c r="G31" s="15">
        <v>63</v>
      </c>
      <c r="H31" s="15">
        <v>62</v>
      </c>
      <c r="I31" s="15">
        <v>64</v>
      </c>
      <c r="J31" s="15">
        <v>65</v>
      </c>
      <c r="K31" s="15">
        <v>63</v>
      </c>
      <c r="L31" s="15">
        <v>62</v>
      </c>
      <c r="M31" s="15">
        <v>58</v>
      </c>
    </row>
    <row r="32" spans="1:18" x14ac:dyDescent="0.3">
      <c r="A32" s="15">
        <v>166400</v>
      </c>
      <c r="B32" s="15" t="s">
        <v>102</v>
      </c>
      <c r="C32" s="15" t="s">
        <v>41</v>
      </c>
      <c r="D32" s="16">
        <v>3.8E-3</v>
      </c>
      <c r="E32" s="16" t="s">
        <v>21</v>
      </c>
      <c r="F32" s="25">
        <f t="shared" si="2"/>
        <v>42.5</v>
      </c>
      <c r="G32" s="15">
        <v>30</v>
      </c>
      <c r="H32" s="15">
        <v>50</v>
      </c>
      <c r="I32" s="15">
        <v>52</v>
      </c>
      <c r="J32" s="15">
        <v>34</v>
      </c>
      <c r="K32" s="15">
        <v>37</v>
      </c>
      <c r="L32" s="15">
        <v>52</v>
      </c>
      <c r="M32" s="15">
        <v>45</v>
      </c>
    </row>
    <row r="33" spans="1:13" x14ac:dyDescent="0.3">
      <c r="A33" s="15">
        <v>458260</v>
      </c>
      <c r="B33" s="15" t="s">
        <v>42</v>
      </c>
      <c r="C33" s="15" t="s">
        <v>43</v>
      </c>
      <c r="D33" s="16">
        <v>1.4E-3</v>
      </c>
      <c r="E33" s="16" t="s">
        <v>21</v>
      </c>
      <c r="F33" s="25">
        <f t="shared" si="2"/>
        <v>196.33333333333334</v>
      </c>
      <c r="G33" s="15">
        <v>250</v>
      </c>
      <c r="H33" s="15">
        <v>212</v>
      </c>
      <c r="I33" s="15">
        <v>242</v>
      </c>
      <c r="J33" s="15">
        <v>103</v>
      </c>
      <c r="K33" s="15">
        <v>156</v>
      </c>
      <c r="L33" s="15">
        <v>215</v>
      </c>
      <c r="M33" s="15">
        <v>234</v>
      </c>
    </row>
    <row r="34" spans="1:13" x14ac:dyDescent="0.3">
      <c r="A34" s="21">
        <v>440340</v>
      </c>
      <c r="B34" s="21" t="s">
        <v>44</v>
      </c>
      <c r="C34" s="21" t="s">
        <v>45</v>
      </c>
      <c r="D34" s="26">
        <v>5.4999999999999997E-3</v>
      </c>
      <c r="E34" s="22" t="s">
        <v>21</v>
      </c>
      <c r="F34" s="27">
        <f t="shared" si="2"/>
        <v>30.333333333333332</v>
      </c>
      <c r="G34" s="21">
        <v>30</v>
      </c>
      <c r="H34" s="21">
        <v>30</v>
      </c>
      <c r="I34" s="21">
        <v>30</v>
      </c>
      <c r="J34" s="21">
        <v>30</v>
      </c>
      <c r="K34" s="21">
        <v>31</v>
      </c>
      <c r="L34" s="21">
        <v>31</v>
      </c>
      <c r="M34" s="21">
        <v>28</v>
      </c>
    </row>
    <row r="37" spans="1:13" x14ac:dyDescent="0.3">
      <c r="A37" s="9" t="s">
        <v>46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3">
      <c r="A38" s="3" t="s">
        <v>1</v>
      </c>
      <c r="B38" s="3" t="s">
        <v>2</v>
      </c>
      <c r="C38" s="3" t="s">
        <v>3</v>
      </c>
      <c r="D38" s="3" t="s">
        <v>8</v>
      </c>
      <c r="E38" s="3" t="s">
        <v>20</v>
      </c>
      <c r="F38" s="7" t="s">
        <v>63</v>
      </c>
      <c r="G38" s="3" t="s">
        <v>16</v>
      </c>
      <c r="H38" s="3" t="s">
        <v>17</v>
      </c>
      <c r="I38" s="3" t="s">
        <v>18</v>
      </c>
      <c r="J38" s="3" t="s">
        <v>5</v>
      </c>
      <c r="K38" s="3" t="s">
        <v>6</v>
      </c>
      <c r="L38" s="3" t="s">
        <v>7</v>
      </c>
      <c r="M38" s="3" t="s">
        <v>36</v>
      </c>
    </row>
    <row r="39" spans="1:13" x14ac:dyDescent="0.3">
      <c r="A39" s="15">
        <v>290080</v>
      </c>
      <c r="B39" s="15" t="s">
        <v>48</v>
      </c>
      <c r="C39" s="15" t="s">
        <v>47</v>
      </c>
      <c r="D39" s="16">
        <v>4.0000000000000001E-3</v>
      </c>
      <c r="E39" s="16" t="s">
        <v>21</v>
      </c>
      <c r="F39" s="25">
        <f>AVERAGE(G39:L39)</f>
        <v>54.333333333333336</v>
      </c>
      <c r="G39" s="15">
        <v>53</v>
      </c>
      <c r="H39" s="15">
        <v>53</v>
      </c>
      <c r="I39" s="15">
        <v>55</v>
      </c>
      <c r="J39" s="15">
        <v>55</v>
      </c>
      <c r="K39" s="15">
        <v>55</v>
      </c>
      <c r="L39" s="15">
        <v>55</v>
      </c>
      <c r="M39" s="15">
        <v>56</v>
      </c>
    </row>
    <row r="40" spans="1:13" x14ac:dyDescent="0.3">
      <c r="A40" s="15">
        <v>475720</v>
      </c>
      <c r="B40" s="15" t="s">
        <v>69</v>
      </c>
      <c r="C40" s="15" t="s">
        <v>70</v>
      </c>
      <c r="D40" s="16">
        <v>3.0000000000000001E-3</v>
      </c>
      <c r="E40" s="16" t="s">
        <v>21</v>
      </c>
      <c r="F40" s="25">
        <f>AVERAGE(G40:L40)</f>
        <v>104</v>
      </c>
      <c r="G40" s="15">
        <v>105</v>
      </c>
      <c r="H40" s="15">
        <v>103</v>
      </c>
      <c r="I40" s="15">
        <v>105</v>
      </c>
      <c r="J40" s="15">
        <v>105</v>
      </c>
      <c r="K40" s="15">
        <v>106</v>
      </c>
      <c r="L40" s="15">
        <v>100</v>
      </c>
      <c r="M40" s="15">
        <v>140</v>
      </c>
    </row>
    <row r="41" spans="1:13" x14ac:dyDescent="0.3">
      <c r="A41" s="34">
        <v>453330</v>
      </c>
      <c r="B41" s="34" t="s">
        <v>61</v>
      </c>
      <c r="C41" s="34" t="s">
        <v>62</v>
      </c>
      <c r="D41" s="35">
        <v>1E-4</v>
      </c>
      <c r="E41" s="35" t="s">
        <v>21</v>
      </c>
      <c r="F41" s="36">
        <f>AVERAGE(G41:L41)</f>
        <v>15.666666666666666</v>
      </c>
      <c r="G41" s="34">
        <v>16</v>
      </c>
      <c r="H41" s="34">
        <v>16</v>
      </c>
      <c r="I41" s="34">
        <v>16</v>
      </c>
      <c r="J41" s="34">
        <v>16</v>
      </c>
      <c r="K41" s="34">
        <v>15</v>
      </c>
      <c r="L41" s="34">
        <v>15</v>
      </c>
      <c r="M41" s="34">
        <v>15</v>
      </c>
    </row>
    <row r="42" spans="1:13" x14ac:dyDescent="0.3">
      <c r="A42" s="34">
        <v>460660</v>
      </c>
      <c r="B42" s="34" t="s">
        <v>64</v>
      </c>
      <c r="C42" s="34" t="s">
        <v>65</v>
      </c>
      <c r="D42" s="35">
        <v>1E-4</v>
      </c>
      <c r="E42" s="35" t="s">
        <v>21</v>
      </c>
      <c r="F42" s="36">
        <f>AVERAGE(G42:L42)</f>
        <v>30</v>
      </c>
      <c r="G42" s="34">
        <v>30</v>
      </c>
      <c r="H42" s="34">
        <v>30</v>
      </c>
      <c r="I42" s="34">
        <v>30</v>
      </c>
      <c r="J42" s="34">
        <v>30</v>
      </c>
      <c r="K42" s="34">
        <v>30</v>
      </c>
      <c r="L42" s="34">
        <v>30</v>
      </c>
      <c r="M42" s="34">
        <v>30</v>
      </c>
    </row>
    <row r="43" spans="1:13" x14ac:dyDescent="0.3">
      <c r="A43" s="15">
        <v>490600</v>
      </c>
      <c r="B43" s="15" t="s">
        <v>71</v>
      </c>
      <c r="C43" s="15" t="s">
        <v>72</v>
      </c>
      <c r="D43" s="16">
        <v>2.5000000000000001E-3</v>
      </c>
      <c r="E43" s="16" t="s">
        <v>21</v>
      </c>
      <c r="F43" s="25" t="e">
        <f>AVERAGE(G43:L43)</f>
        <v>#DIV/0!</v>
      </c>
      <c r="G43" s="15" t="s">
        <v>60</v>
      </c>
      <c r="H43" s="15" t="s">
        <v>60</v>
      </c>
      <c r="I43" s="15" t="s">
        <v>60</v>
      </c>
      <c r="J43" s="15" t="s">
        <v>60</v>
      </c>
      <c r="K43" s="15" t="s">
        <v>60</v>
      </c>
      <c r="L43" s="15" t="s">
        <v>60</v>
      </c>
      <c r="M43" s="15"/>
    </row>
    <row r="44" spans="1:13" x14ac:dyDescent="0.3">
      <c r="A44" s="15">
        <v>472830</v>
      </c>
      <c r="B44" s="15" t="s">
        <v>66</v>
      </c>
      <c r="C44" s="15" t="s">
        <v>67</v>
      </c>
      <c r="D44" s="16">
        <v>2.5000000000000001E-3</v>
      </c>
      <c r="E44" s="16" t="s">
        <v>21</v>
      </c>
      <c r="F44" s="25">
        <f t="shared" ref="F44:F45" si="3">AVERAGE(G44:L44)</f>
        <v>83.5</v>
      </c>
      <c r="G44" s="15">
        <v>81</v>
      </c>
      <c r="H44" s="15">
        <v>75</v>
      </c>
      <c r="I44" s="15">
        <v>80</v>
      </c>
      <c r="J44" s="15">
        <v>87</v>
      </c>
      <c r="K44" s="15">
        <v>87</v>
      </c>
      <c r="L44" s="15">
        <v>91</v>
      </c>
      <c r="M44" s="15">
        <v>86</v>
      </c>
    </row>
    <row r="45" spans="1:13" x14ac:dyDescent="0.3">
      <c r="A45" s="21">
        <v>481340</v>
      </c>
      <c r="B45" s="21" t="s">
        <v>68</v>
      </c>
      <c r="C45" s="21" t="s">
        <v>4</v>
      </c>
      <c r="D45" s="22">
        <v>5.0000000000000001E-4</v>
      </c>
      <c r="E45" s="22" t="s">
        <v>21</v>
      </c>
      <c r="F45" s="27">
        <f t="shared" si="3"/>
        <v>45.666666666666664</v>
      </c>
      <c r="G45" s="21" t="s">
        <v>60</v>
      </c>
      <c r="H45" s="21" t="s">
        <v>60</v>
      </c>
      <c r="I45" s="21" t="s">
        <v>60</v>
      </c>
      <c r="J45" s="21">
        <v>48</v>
      </c>
      <c r="K45" s="21">
        <v>42</v>
      </c>
      <c r="L45" s="21">
        <v>47</v>
      </c>
      <c r="M45" s="21">
        <v>43</v>
      </c>
    </row>
    <row r="48" spans="1:13" x14ac:dyDescent="0.3">
      <c r="A48" s="9" t="s">
        <v>73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3">
      <c r="A49" s="3" t="s">
        <v>1</v>
      </c>
      <c r="B49" s="3" t="s">
        <v>2</v>
      </c>
      <c r="C49" s="3" t="s">
        <v>3</v>
      </c>
      <c r="D49" s="3" t="s">
        <v>8</v>
      </c>
      <c r="E49" s="3" t="s">
        <v>20</v>
      </c>
      <c r="F49" s="7" t="s">
        <v>63</v>
      </c>
      <c r="G49" s="3" t="s">
        <v>16</v>
      </c>
      <c r="H49" s="3" t="s">
        <v>17</v>
      </c>
      <c r="I49" s="3" t="s">
        <v>18</v>
      </c>
      <c r="J49" s="3" t="s">
        <v>5</v>
      </c>
      <c r="K49" s="3" t="s">
        <v>6</v>
      </c>
      <c r="L49" s="3" t="s">
        <v>7</v>
      </c>
      <c r="M49" s="3" t="s">
        <v>36</v>
      </c>
    </row>
    <row r="50" spans="1:13" x14ac:dyDescent="0.3">
      <c r="A50" s="15">
        <v>453850</v>
      </c>
      <c r="B50" s="15" t="s">
        <v>74</v>
      </c>
      <c r="C50" s="15" t="s">
        <v>75</v>
      </c>
      <c r="D50" s="16">
        <v>5.0000000000000001E-4</v>
      </c>
      <c r="E50" s="16" t="s">
        <v>21</v>
      </c>
      <c r="F50" s="25">
        <f t="shared" ref="F50" si="4">AVERAGE(G50:L50)</f>
        <v>27</v>
      </c>
      <c r="G50" s="15">
        <v>28</v>
      </c>
      <c r="H50" s="15">
        <v>25</v>
      </c>
      <c r="I50" s="15">
        <v>26</v>
      </c>
      <c r="J50" s="15">
        <v>28</v>
      </c>
      <c r="K50" s="15">
        <v>28</v>
      </c>
      <c r="L50" s="15">
        <v>27</v>
      </c>
      <c r="M50" s="15"/>
    </row>
    <row r="51" spans="1:13" x14ac:dyDescent="0.3">
      <c r="A51" s="30">
        <v>402970</v>
      </c>
      <c r="B51" s="30" t="s">
        <v>76</v>
      </c>
      <c r="C51" s="30" t="s">
        <v>77</v>
      </c>
      <c r="D51" s="37">
        <v>1E-4</v>
      </c>
      <c r="E51" s="30" t="s">
        <v>34</v>
      </c>
      <c r="F51" s="38"/>
      <c r="G51" s="30"/>
      <c r="H51" s="30"/>
      <c r="I51" s="30"/>
      <c r="J51" s="30"/>
      <c r="K51" s="30"/>
      <c r="L51" s="30"/>
      <c r="M51" s="40">
        <v>56</v>
      </c>
    </row>
    <row r="52" spans="1:13" x14ac:dyDescent="0.3">
      <c r="A52" s="1">
        <v>480020</v>
      </c>
      <c r="B52" s="1" t="s">
        <v>78</v>
      </c>
      <c r="C52" s="1" t="s">
        <v>79</v>
      </c>
      <c r="D52" s="4">
        <v>4.4999999999999997E-3</v>
      </c>
      <c r="E52" s="1" t="s">
        <v>34</v>
      </c>
      <c r="F52" s="8">
        <f>AVERAGE(H52:M52)</f>
        <v>132.6</v>
      </c>
      <c r="I52" s="1">
        <v>91</v>
      </c>
      <c r="J52" s="1">
        <v>155</v>
      </c>
      <c r="K52" s="1">
        <v>156</v>
      </c>
      <c r="L52" s="1">
        <v>132</v>
      </c>
      <c r="M52" s="1">
        <v>129</v>
      </c>
    </row>
    <row r="53" spans="1:13" x14ac:dyDescent="0.3">
      <c r="A53" s="15">
        <v>476750</v>
      </c>
      <c r="B53" s="15" t="s">
        <v>80</v>
      </c>
      <c r="C53" s="15" t="s">
        <v>81</v>
      </c>
      <c r="D53" s="16">
        <v>1.5E-3</v>
      </c>
      <c r="E53" s="16" t="s">
        <v>21</v>
      </c>
      <c r="F53" s="25">
        <f t="shared" ref="F53:F55" si="5">AVERAGE(G53:L53)</f>
        <v>22.6</v>
      </c>
      <c r="G53" s="15"/>
      <c r="H53" s="15">
        <v>32</v>
      </c>
      <c r="I53" s="15">
        <v>18</v>
      </c>
      <c r="J53" s="15">
        <v>20</v>
      </c>
      <c r="K53" s="15">
        <v>22</v>
      </c>
      <c r="L53" s="15">
        <v>21</v>
      </c>
      <c r="M53" s="15"/>
    </row>
    <row r="54" spans="1:13" x14ac:dyDescent="0.3">
      <c r="A54" s="1">
        <v>480030</v>
      </c>
      <c r="B54" s="1" t="s">
        <v>82</v>
      </c>
      <c r="C54" s="1" t="s">
        <v>79</v>
      </c>
      <c r="D54" s="4">
        <v>4.4999999999999997E-3</v>
      </c>
      <c r="E54" s="1" t="s">
        <v>34</v>
      </c>
      <c r="F54" s="8">
        <f>AVERAGE(H54:M54)</f>
        <v>122.6</v>
      </c>
      <c r="I54" s="1">
        <v>93</v>
      </c>
      <c r="J54" s="1">
        <v>132</v>
      </c>
      <c r="K54" s="1">
        <v>136</v>
      </c>
      <c r="L54" s="1">
        <v>127</v>
      </c>
      <c r="M54" s="1">
        <v>125</v>
      </c>
    </row>
    <row r="55" spans="1:13" x14ac:dyDescent="0.3">
      <c r="A55" s="21">
        <v>460960</v>
      </c>
      <c r="B55" s="21" t="s">
        <v>83</v>
      </c>
      <c r="C55" s="21" t="s">
        <v>84</v>
      </c>
      <c r="D55" s="22">
        <v>2.3999999999999998E-3</v>
      </c>
      <c r="E55" s="22" t="s">
        <v>21</v>
      </c>
      <c r="F55" s="27">
        <f t="shared" si="5"/>
        <v>66.666666666666671</v>
      </c>
      <c r="G55" s="21">
        <v>70</v>
      </c>
      <c r="H55" s="21">
        <v>61</v>
      </c>
      <c r="I55" s="21">
        <v>62</v>
      </c>
      <c r="J55" s="21">
        <v>77</v>
      </c>
      <c r="K55" s="21">
        <v>71</v>
      </c>
      <c r="L55" s="21">
        <v>59</v>
      </c>
      <c r="M55" s="21"/>
    </row>
    <row r="58" spans="1:13" x14ac:dyDescent="0.3">
      <c r="A58" s="9" t="s">
        <v>85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3">
      <c r="A59" s="3" t="s">
        <v>1</v>
      </c>
      <c r="B59" s="3" t="s">
        <v>2</v>
      </c>
      <c r="C59" s="3" t="s">
        <v>3</v>
      </c>
      <c r="D59" s="3" t="s">
        <v>8</v>
      </c>
      <c r="E59" s="3" t="s">
        <v>20</v>
      </c>
      <c r="F59" s="7" t="s">
        <v>63</v>
      </c>
      <c r="G59" s="3" t="s">
        <v>16</v>
      </c>
      <c r="H59" s="3" t="s">
        <v>17</v>
      </c>
      <c r="I59" s="3" t="s">
        <v>18</v>
      </c>
      <c r="J59" s="3" t="s">
        <v>5</v>
      </c>
      <c r="K59" s="3" t="s">
        <v>6</v>
      </c>
      <c r="L59" s="3" t="s">
        <v>7</v>
      </c>
      <c r="M59" s="3" t="s">
        <v>36</v>
      </c>
    </row>
    <row r="60" spans="1:13" x14ac:dyDescent="0.3">
      <c r="A60" s="34">
        <v>446720</v>
      </c>
      <c r="B60" s="34" t="s">
        <v>86</v>
      </c>
      <c r="C60" s="34" t="s">
        <v>87</v>
      </c>
      <c r="D60" s="35">
        <v>1E-4</v>
      </c>
      <c r="E60" s="35" t="s">
        <v>21</v>
      </c>
      <c r="F60" s="39">
        <f t="shared" ref="F60:F64" si="6">AVERAGE(G60:L60)</f>
        <v>34</v>
      </c>
      <c r="G60" s="34">
        <v>24</v>
      </c>
      <c r="H60" s="34">
        <v>33</v>
      </c>
      <c r="I60" s="34">
        <v>39</v>
      </c>
      <c r="J60" s="34">
        <v>38</v>
      </c>
      <c r="K60" s="34">
        <v>35</v>
      </c>
      <c r="L60" s="34">
        <v>35</v>
      </c>
      <c r="M60" s="34">
        <v>30</v>
      </c>
    </row>
    <row r="61" spans="1:13" x14ac:dyDescent="0.3">
      <c r="A61" s="15">
        <v>452360</v>
      </c>
      <c r="B61" s="15" t="s">
        <v>88</v>
      </c>
      <c r="C61" s="15" t="s">
        <v>62</v>
      </c>
      <c r="D61" s="16">
        <v>5.0000000000000001E-4</v>
      </c>
      <c r="E61" s="16" t="s">
        <v>21</v>
      </c>
      <c r="F61" s="28">
        <f t="shared" si="6"/>
        <v>35</v>
      </c>
      <c r="G61" s="15">
        <v>25</v>
      </c>
      <c r="H61" s="15">
        <v>34</v>
      </c>
      <c r="I61" s="15">
        <v>40</v>
      </c>
      <c r="J61" s="15">
        <v>39</v>
      </c>
      <c r="K61" s="15">
        <v>36</v>
      </c>
      <c r="L61" s="15">
        <v>36</v>
      </c>
      <c r="M61" s="15">
        <v>31</v>
      </c>
    </row>
    <row r="62" spans="1:13" x14ac:dyDescent="0.3">
      <c r="A62" s="15">
        <v>433330</v>
      </c>
      <c r="B62" s="15" t="s">
        <v>89</v>
      </c>
      <c r="C62" s="15" t="s">
        <v>90</v>
      </c>
      <c r="D62" s="16">
        <v>5.0000000000000001E-4</v>
      </c>
      <c r="E62" s="16" t="s">
        <v>21</v>
      </c>
      <c r="F62" s="28">
        <f t="shared" si="6"/>
        <v>14.166666666666666</v>
      </c>
      <c r="G62" s="15">
        <v>13</v>
      </c>
      <c r="H62" s="15">
        <v>11</v>
      </c>
      <c r="I62" s="15">
        <v>18</v>
      </c>
      <c r="J62" s="15">
        <v>15</v>
      </c>
      <c r="K62" s="15">
        <v>11</v>
      </c>
      <c r="L62" s="15">
        <v>17</v>
      </c>
      <c r="M62" s="15">
        <v>12</v>
      </c>
    </row>
    <row r="63" spans="1:13" x14ac:dyDescent="0.3">
      <c r="A63" s="15">
        <v>473330</v>
      </c>
      <c r="B63" s="15" t="s">
        <v>91</v>
      </c>
      <c r="C63" s="15" t="s">
        <v>92</v>
      </c>
      <c r="D63" s="16">
        <v>2.5000000000000001E-3</v>
      </c>
      <c r="E63" s="16" t="s">
        <v>21</v>
      </c>
      <c r="F63" s="28">
        <f t="shared" si="6"/>
        <v>99.333333333333329</v>
      </c>
      <c r="G63" s="15">
        <v>110</v>
      </c>
      <c r="H63" s="15">
        <v>98</v>
      </c>
      <c r="I63" s="15">
        <v>96</v>
      </c>
      <c r="J63" s="15">
        <v>95</v>
      </c>
      <c r="K63" s="15">
        <v>112</v>
      </c>
      <c r="L63" s="15">
        <v>85</v>
      </c>
      <c r="M63" s="15">
        <v>101</v>
      </c>
    </row>
    <row r="64" spans="1:13" x14ac:dyDescent="0.3">
      <c r="A64" s="15">
        <v>484880</v>
      </c>
      <c r="B64" s="15" t="s">
        <v>93</v>
      </c>
      <c r="C64" s="15" t="s">
        <v>32</v>
      </c>
      <c r="D64" s="16">
        <v>3.0000000000000001E-3</v>
      </c>
      <c r="E64" s="16" t="s">
        <v>21</v>
      </c>
      <c r="F64" s="28">
        <f t="shared" si="6"/>
        <v>48</v>
      </c>
      <c r="G64" s="15"/>
      <c r="H64" s="15"/>
      <c r="I64" s="15"/>
      <c r="J64" s="15"/>
      <c r="K64" s="15">
        <v>46</v>
      </c>
      <c r="L64" s="15">
        <v>50</v>
      </c>
      <c r="M64" s="15">
        <v>46</v>
      </c>
    </row>
    <row r="65" spans="1:13" x14ac:dyDescent="0.3">
      <c r="A65" s="5">
        <v>490490</v>
      </c>
      <c r="B65" s="5" t="s">
        <v>94</v>
      </c>
      <c r="C65" s="5" t="s">
        <v>72</v>
      </c>
      <c r="D65" s="6">
        <v>1.5E-3</v>
      </c>
      <c r="E65" s="5" t="s">
        <v>34</v>
      </c>
      <c r="F65" s="5"/>
      <c r="G65" s="5"/>
      <c r="H65" s="5"/>
      <c r="I65" s="5"/>
      <c r="J65" s="5"/>
      <c r="K65" s="5"/>
      <c r="L65" s="5"/>
      <c r="M65" s="5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D38E-9FD5-4BF8-A65B-9F5BE0D8CF95}">
  <dimension ref="A1"/>
  <sheetViews>
    <sheetView workbookViewId="0">
      <selection activeCell="A3" sqref="A3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V d B W R H j L l m k A A A A 9 Q A A A B I A H A B D b 2 5 m a W c v U G F j a 2 F n Z S 5 4 b W w g o h g A K K A U A A A A A A A A A A A A A A A A A A A A A A A A A A A A h Y 8 x D o I w G I W v Q r r T F o j R k J 8 y O C q J 0 c S 4 N r V C A 7 S G F s v d H D y S V x C j q J v j + 9 4 3 v H e / 3 i A f 2 i a 4 y M 4 q o z M U Y Y o C q Y U 5 K l 1 m q H e n c I F y B h s u a l 7 K Y J S 1 T Q d 7 z F D l 3 D k l x H u P f Y J N V 5 K Y 0 o g c i v V O V L L l 6 C O r / 3 K o t H V c C 4 k Y 7 F 9 j W I y j J M G z O a Z A J g a F 0 t 8 + H u c + 2 x 8 I y 7 5 x f S d Z b c L V F s g U g b w v s A d Q S w M E F A A C A A g A X V d B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X Q V k o i k e 4 D g A A A B E A A A A T A B w A R m 9 y b X V s Y X M v U 2 V j d G l v b j E u b S C i G A A o o B Q A A A A A A A A A A A A A A A A A A A A A A A A A A A A r T k 0 u y c z P U w i G 0 I b W A F B L A Q I t A B Q A A g A I A F 1 X Q V k R 4 y 5 Z p A A A A P U A A A A S A A A A A A A A A A A A A A A A A A A A A A B D b 2 5 m a W c v U G F j a 2 F n Z S 5 4 b W x Q S w E C L Q A U A A I A C A B d V 0 F Z D 8 r p q 6 Q A A A D p A A A A E w A A A A A A A A A A A A A A A A D w A A A A W 0 N v b n R l b n R f V H l w Z X N d L n h t b F B L A Q I t A B Q A A g A I A F 1 X Q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5 H 7 Q w J L Z Q J 0 7 8 A 5 l M s 9 t A A A A A A I A A A A A A B B m A A A A A Q A A I A A A A M w O U g 1 Y k m j b L w 0 + t / 2 d T X v 7 Z C B V n I Z n B Y F U Y z e Z y E v b A A A A A A 6 A A A A A A g A A I A A A A E L x 6 p H s f h 6 m + e I P n t P k c y c D Z 5 j 9 p f 2 e m + x F 8 t o 0 / p z a U A A A A D d x T x 9 a d 7 Z j J r c 5 X c U j g V 0 W a c V s 9 K J e D w S g B V / S 9 J S F 8 / Y S + Q D e h i O N D 4 E n v d 1 R X A S i x t T x z + t w 9 U X p b q q U j 1 N H s c P U q 5 f o Y b + 5 T n y 6 L V j C Q A A A A A Q G w y c p O S j W W Y p 8 H C v x G A f J L Y C X L M U o p s g T u v C q X 1 3 i j + E w f 8 t J R N I K Y 8 9 e v A y Q P M M Q t n e U Q Q N 2 4 s b w a / u f a B 8 = < / D a t a M a s h u p > 
</file>

<file path=customXml/itemProps1.xml><?xml version="1.0" encoding="utf-8"?>
<ds:datastoreItem xmlns:ds="http://schemas.openxmlformats.org/officeDocument/2006/customXml" ds:itemID="{BEF829C6-7181-4984-B02E-964282405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수익률</vt:lpstr>
      <vt:lpstr>운용사별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cp:lastPrinted>2024-10-01T02:19:04Z</cp:lastPrinted>
  <dcterms:created xsi:type="dcterms:W3CDTF">2024-09-24T05:11:31Z</dcterms:created>
  <dcterms:modified xsi:type="dcterms:W3CDTF">2024-10-01T02:27:04Z</dcterms:modified>
</cp:coreProperties>
</file>